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EF5BD85E-B58E-4F6C-B5E8-3A930D6A739F}" xr6:coauthVersionLast="47" xr6:coauthVersionMax="47" xr10:uidLastSave="{00000000-0000-0000-0000-000000000000}"/>
  <bookViews>
    <workbookView xWindow="-98" yWindow="-98" windowWidth="21795" windowHeight="12975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467" i="1" l="1"/>
  <c r="Z6467" i="1"/>
  <c r="AA6467" i="1" s="1"/>
  <c r="AB6467" i="1"/>
  <c r="AC6467" i="1"/>
  <c r="AE6467" i="1"/>
  <c r="AD6467" i="1" s="1"/>
  <c r="Y6468" i="1"/>
  <c r="Z6468" i="1"/>
  <c r="AA6468" i="1" s="1"/>
  <c r="AB6468" i="1"/>
  <c r="AE6468" i="1"/>
  <c r="AC6468" i="1" s="1"/>
  <c r="Y6469" i="1"/>
  <c r="Z6469" i="1"/>
  <c r="AA6469" i="1" s="1"/>
  <c r="AB6469" i="1"/>
  <c r="AE6469" i="1"/>
  <c r="AC6469" i="1" s="1"/>
  <c r="Y6470" i="1"/>
  <c r="Z6470" i="1"/>
  <c r="AA6470" i="1" s="1"/>
  <c r="AB6470" i="1"/>
  <c r="AE6470" i="1"/>
  <c r="AD6470" i="1" s="1"/>
  <c r="Y6471" i="1"/>
  <c r="Z6471" i="1"/>
  <c r="AA6471" i="1" s="1"/>
  <c r="AB6471" i="1"/>
  <c r="AC6471" i="1"/>
  <c r="AE6471" i="1"/>
  <c r="AD6471" i="1" s="1"/>
  <c r="Y6472" i="1"/>
  <c r="Z6472" i="1"/>
  <c r="AA6472" i="1" s="1"/>
  <c r="AB6472" i="1"/>
  <c r="AE6472" i="1"/>
  <c r="AC6472" i="1" s="1"/>
  <c r="Y6473" i="1"/>
  <c r="Z6473" i="1"/>
  <c r="AA6473" i="1" s="1"/>
  <c r="AB6473" i="1"/>
  <c r="AE6473" i="1"/>
  <c r="AC6473" i="1" s="1"/>
  <c r="Y6474" i="1"/>
  <c r="Z6474" i="1"/>
  <c r="AA6474" i="1" s="1"/>
  <c r="AB6474" i="1"/>
  <c r="AC6474" i="1"/>
  <c r="AE6474" i="1"/>
  <c r="AD6474" i="1" s="1"/>
  <c r="Y6475" i="1"/>
  <c r="Z6475" i="1"/>
  <c r="AA6475" i="1" s="1"/>
  <c r="AB6475" i="1"/>
  <c r="AD6475" i="1"/>
  <c r="AE6475" i="1"/>
  <c r="AC6475" i="1" s="1"/>
  <c r="Y6476" i="1"/>
  <c r="Z6476" i="1"/>
  <c r="AA6476" i="1" s="1"/>
  <c r="AB6476" i="1"/>
  <c r="AE6476" i="1"/>
  <c r="AC6476" i="1" s="1"/>
  <c r="Y6477" i="1"/>
  <c r="Z6477" i="1"/>
  <c r="AA6477" i="1" s="1"/>
  <c r="AB6477" i="1"/>
  <c r="AE6477" i="1"/>
  <c r="AC6477" i="1" s="1"/>
  <c r="Y6478" i="1"/>
  <c r="Z6478" i="1"/>
  <c r="AA6478" i="1" s="1"/>
  <c r="AB6478" i="1"/>
  <c r="AC6478" i="1"/>
  <c r="AE6478" i="1"/>
  <c r="AD6478" i="1" s="1"/>
  <c r="Y6479" i="1"/>
  <c r="Z6479" i="1"/>
  <c r="AA6479" i="1" s="1"/>
  <c r="AB6479" i="1"/>
  <c r="AD6479" i="1"/>
  <c r="AE6479" i="1"/>
  <c r="AC6479" i="1" s="1"/>
  <c r="Y6480" i="1"/>
  <c r="Z6480" i="1"/>
  <c r="AA6480" i="1" s="1"/>
  <c r="AB6480" i="1"/>
  <c r="AE6480" i="1"/>
  <c r="AC6480" i="1" s="1"/>
  <c r="Y6481" i="1"/>
  <c r="Z6481" i="1"/>
  <c r="AA6481" i="1" s="1"/>
  <c r="AB6481" i="1"/>
  <c r="AE6481" i="1"/>
  <c r="AC6481" i="1" s="1"/>
  <c r="Y6482" i="1"/>
  <c r="Z6482" i="1"/>
  <c r="AA6482" i="1" s="1"/>
  <c r="AB6482" i="1"/>
  <c r="AC6482" i="1"/>
  <c r="AE6482" i="1"/>
  <c r="AD6482" i="1" s="1"/>
  <c r="Y6483" i="1"/>
  <c r="Z6483" i="1"/>
  <c r="AA6483" i="1" s="1"/>
  <c r="AB6483" i="1"/>
  <c r="AD6483" i="1"/>
  <c r="AE6483" i="1"/>
  <c r="AC6483" i="1" s="1"/>
  <c r="Y6484" i="1"/>
  <c r="Z6484" i="1"/>
  <c r="AA6484" i="1" s="1"/>
  <c r="AB6484" i="1"/>
  <c r="AE6484" i="1"/>
  <c r="AD6484" i="1" s="1"/>
  <c r="Y6485" i="1"/>
  <c r="Z6485" i="1"/>
  <c r="AA6485" i="1" s="1"/>
  <c r="AB6485" i="1"/>
  <c r="AE6485" i="1"/>
  <c r="AC6485" i="1" s="1"/>
  <c r="Y6486" i="1"/>
  <c r="Z6486" i="1"/>
  <c r="AA6486" i="1" s="1"/>
  <c r="AB6486" i="1"/>
  <c r="AC6486" i="1"/>
  <c r="AE6486" i="1"/>
  <c r="AD6486" i="1" s="1"/>
  <c r="Y6487" i="1"/>
  <c r="Z6487" i="1"/>
  <c r="AA6487" i="1" s="1"/>
  <c r="AB6487" i="1"/>
  <c r="AE6487" i="1"/>
  <c r="AC6487" i="1" s="1"/>
  <c r="Y6488" i="1"/>
  <c r="Z6488" i="1"/>
  <c r="AA6488" i="1" s="1"/>
  <c r="AB6488" i="1"/>
  <c r="AE6488" i="1"/>
  <c r="AC6488" i="1" s="1"/>
  <c r="Y6489" i="1"/>
  <c r="Z6489" i="1"/>
  <c r="AA6489" i="1" s="1"/>
  <c r="AB6489" i="1"/>
  <c r="AE6489" i="1"/>
  <c r="AC6489" i="1" s="1"/>
  <c r="Y6490" i="1"/>
  <c r="Z6490" i="1"/>
  <c r="AA6490" i="1" s="1"/>
  <c r="AB6490" i="1"/>
  <c r="AC6490" i="1"/>
  <c r="AE6490" i="1"/>
  <c r="AD6490" i="1" s="1"/>
  <c r="Y6491" i="1"/>
  <c r="Z6491" i="1"/>
  <c r="AA6491" i="1" s="1"/>
  <c r="AB6491" i="1"/>
  <c r="AE6491" i="1"/>
  <c r="AC6491" i="1" s="1"/>
  <c r="Y6492" i="1"/>
  <c r="Z6492" i="1"/>
  <c r="AA6492" i="1" s="1"/>
  <c r="AB6492" i="1"/>
  <c r="AE6492" i="1"/>
  <c r="AC6492" i="1" s="1"/>
  <c r="Y6493" i="1"/>
  <c r="Z6493" i="1"/>
  <c r="AA6493" i="1" s="1"/>
  <c r="AB6493" i="1"/>
  <c r="AE6493" i="1"/>
  <c r="AC6493" i="1" s="1"/>
  <c r="Y6494" i="1"/>
  <c r="Z6494" i="1"/>
  <c r="AA6494" i="1" s="1"/>
  <c r="AB6494" i="1"/>
  <c r="AC6494" i="1"/>
  <c r="AE6494" i="1"/>
  <c r="AD6494" i="1" s="1"/>
  <c r="Y6443" i="1"/>
  <c r="Z6443" i="1"/>
  <c r="AA6443" i="1" s="1"/>
  <c r="AB6443" i="1"/>
  <c r="AE6443" i="1"/>
  <c r="AC6443" i="1" s="1"/>
  <c r="Y6444" i="1"/>
  <c r="Z6444" i="1"/>
  <c r="AA6444" i="1" s="1"/>
  <c r="AB6444" i="1"/>
  <c r="AE6444" i="1"/>
  <c r="AC6444" i="1" s="1"/>
  <c r="Y6445" i="1"/>
  <c r="Z6445" i="1"/>
  <c r="AA6445" i="1" s="1"/>
  <c r="AB6445" i="1"/>
  <c r="AE6445" i="1"/>
  <c r="AC6445" i="1" s="1"/>
  <c r="Y6446" i="1"/>
  <c r="Z6446" i="1"/>
  <c r="AA6446" i="1" s="1"/>
  <c r="AB6446" i="1"/>
  <c r="AC6446" i="1"/>
  <c r="AE6446" i="1"/>
  <c r="AD6446" i="1" s="1"/>
  <c r="Y6447" i="1"/>
  <c r="Z6447" i="1"/>
  <c r="AA6447" i="1" s="1"/>
  <c r="AB6447" i="1"/>
  <c r="AE6447" i="1"/>
  <c r="AC6447" i="1" s="1"/>
  <c r="Y6448" i="1"/>
  <c r="Z6448" i="1"/>
  <c r="AA6448" i="1" s="1"/>
  <c r="AB6448" i="1"/>
  <c r="AE6448" i="1"/>
  <c r="AC6448" i="1" s="1"/>
  <c r="Y6449" i="1"/>
  <c r="Z6449" i="1"/>
  <c r="AA6449" i="1" s="1"/>
  <c r="AB6449" i="1"/>
  <c r="AE6449" i="1"/>
  <c r="AC6449" i="1" s="1"/>
  <c r="Y6450" i="1"/>
  <c r="Z6450" i="1"/>
  <c r="AA6450" i="1" s="1"/>
  <c r="AB6450" i="1"/>
  <c r="AC6450" i="1"/>
  <c r="AE6450" i="1"/>
  <c r="AD6450" i="1" s="1"/>
  <c r="Y6451" i="1"/>
  <c r="Z6451" i="1"/>
  <c r="AA6451" i="1" s="1"/>
  <c r="AB6451" i="1"/>
  <c r="AE6451" i="1"/>
  <c r="AC6451" i="1" s="1"/>
  <c r="Y6452" i="1"/>
  <c r="Z6452" i="1"/>
  <c r="AA6452" i="1" s="1"/>
  <c r="AB6452" i="1"/>
  <c r="AE6452" i="1"/>
  <c r="AD6452" i="1" s="1"/>
  <c r="Y6453" i="1"/>
  <c r="Z6453" i="1"/>
  <c r="AA6453" i="1" s="1"/>
  <c r="AB6453" i="1"/>
  <c r="AE6453" i="1"/>
  <c r="AC6453" i="1" s="1"/>
  <c r="Y6454" i="1"/>
  <c r="Z6454" i="1"/>
  <c r="AA6454" i="1" s="1"/>
  <c r="AB6454" i="1"/>
  <c r="AC6454" i="1"/>
  <c r="AE6454" i="1"/>
  <c r="AD6454" i="1" s="1"/>
  <c r="Y6455" i="1"/>
  <c r="Z6455" i="1"/>
  <c r="AA6455" i="1" s="1"/>
  <c r="AB6455" i="1"/>
  <c r="AE6455" i="1"/>
  <c r="AC6455" i="1" s="1"/>
  <c r="Y6456" i="1"/>
  <c r="Z6456" i="1"/>
  <c r="AA6456" i="1" s="1"/>
  <c r="AB6456" i="1"/>
  <c r="AE6456" i="1"/>
  <c r="AC6456" i="1" s="1"/>
  <c r="Y6457" i="1"/>
  <c r="Z6457" i="1"/>
  <c r="AA6457" i="1" s="1"/>
  <c r="AB6457" i="1"/>
  <c r="AE6457" i="1"/>
  <c r="AC6457" i="1" s="1"/>
  <c r="Y6458" i="1"/>
  <c r="Z6458" i="1"/>
  <c r="AA6458" i="1"/>
  <c r="AB6458" i="1"/>
  <c r="AC6458" i="1"/>
  <c r="AE6458" i="1"/>
  <c r="AD6458" i="1" s="1"/>
  <c r="Y6459" i="1"/>
  <c r="Z6459" i="1"/>
  <c r="AA6459" i="1" s="1"/>
  <c r="AB6459" i="1"/>
  <c r="AE6459" i="1"/>
  <c r="AC6459" i="1" s="1"/>
  <c r="Y6460" i="1"/>
  <c r="Z6460" i="1"/>
  <c r="AA6460" i="1" s="1"/>
  <c r="AB6460" i="1"/>
  <c r="AE6460" i="1"/>
  <c r="AC6460" i="1" s="1"/>
  <c r="Y6461" i="1"/>
  <c r="Z6461" i="1"/>
  <c r="AA6461" i="1" s="1"/>
  <c r="AB6461" i="1"/>
  <c r="AE6461" i="1"/>
  <c r="AC6461" i="1" s="1"/>
  <c r="Y6462" i="1"/>
  <c r="Z6462" i="1"/>
  <c r="AA6462" i="1" s="1"/>
  <c r="AB6462" i="1"/>
  <c r="AC6462" i="1"/>
  <c r="AE6462" i="1"/>
  <c r="AD6462" i="1" s="1"/>
  <c r="Y6463" i="1"/>
  <c r="Z6463" i="1"/>
  <c r="AA6463" i="1" s="1"/>
  <c r="AB6463" i="1"/>
  <c r="AE6463" i="1"/>
  <c r="AC6463" i="1" s="1"/>
  <c r="Y6464" i="1"/>
  <c r="Z6464" i="1"/>
  <c r="AA6464" i="1" s="1"/>
  <c r="AB6464" i="1"/>
  <c r="AE6464" i="1"/>
  <c r="AD6464" i="1" s="1"/>
  <c r="Y6465" i="1"/>
  <c r="Z6465" i="1"/>
  <c r="AA6465" i="1" s="1"/>
  <c r="AB6465" i="1"/>
  <c r="AE6465" i="1"/>
  <c r="AC6465" i="1" s="1"/>
  <c r="Y6466" i="1"/>
  <c r="Z6466" i="1"/>
  <c r="AA6466" i="1" s="1"/>
  <c r="AB6466" i="1"/>
  <c r="AC6466" i="1"/>
  <c r="AE6466" i="1"/>
  <c r="AD6466" i="1" s="1"/>
  <c r="Y6353" i="1"/>
  <c r="Z6353" i="1"/>
  <c r="AA6353" i="1" s="1"/>
  <c r="AB6353" i="1"/>
  <c r="AE6353" i="1"/>
  <c r="AC6353" i="1" s="1"/>
  <c r="Y6354" i="1"/>
  <c r="Z6354" i="1"/>
  <c r="AA6354" i="1" s="1"/>
  <c r="AB6354" i="1"/>
  <c r="AE6354" i="1"/>
  <c r="AC6354" i="1" s="1"/>
  <c r="Y6355" i="1"/>
  <c r="Z6355" i="1"/>
  <c r="AA6355" i="1" s="1"/>
  <c r="AB6355" i="1"/>
  <c r="AE6355" i="1"/>
  <c r="AC6355" i="1" s="1"/>
  <c r="Y6356" i="1"/>
  <c r="Z6356" i="1"/>
  <c r="AA6356" i="1" s="1"/>
  <c r="AB6356" i="1"/>
  <c r="AC6356" i="1"/>
  <c r="AE6356" i="1"/>
  <c r="AD6356" i="1" s="1"/>
  <c r="Y6357" i="1"/>
  <c r="Z6357" i="1"/>
  <c r="AA6357" i="1" s="1"/>
  <c r="AB6357" i="1"/>
  <c r="AE6357" i="1"/>
  <c r="AC6357" i="1" s="1"/>
  <c r="Y6358" i="1"/>
  <c r="Z6358" i="1"/>
  <c r="AA6358" i="1" s="1"/>
  <c r="AB6358" i="1"/>
  <c r="AE6358" i="1"/>
  <c r="AD6358" i="1" s="1"/>
  <c r="Y6359" i="1"/>
  <c r="Z6359" i="1"/>
  <c r="AA6359" i="1" s="1"/>
  <c r="AB6359" i="1"/>
  <c r="AE6359" i="1"/>
  <c r="AC6359" i="1" s="1"/>
  <c r="Y6360" i="1"/>
  <c r="Z6360" i="1"/>
  <c r="AA6360" i="1" s="1"/>
  <c r="AB6360" i="1"/>
  <c r="AC6360" i="1"/>
  <c r="AE6360" i="1"/>
  <c r="AD6360" i="1" s="1"/>
  <c r="Y6361" i="1"/>
  <c r="Z6361" i="1"/>
  <c r="AA6361" i="1" s="1"/>
  <c r="AB6361" i="1"/>
  <c r="AE6361" i="1"/>
  <c r="AC6361" i="1" s="1"/>
  <c r="Y6362" i="1"/>
  <c r="Z6362" i="1"/>
  <c r="AA6362" i="1" s="1"/>
  <c r="AB6362" i="1"/>
  <c r="AE6362" i="1"/>
  <c r="AC6362" i="1" s="1"/>
  <c r="Y6363" i="1"/>
  <c r="Z6363" i="1"/>
  <c r="AA6363" i="1" s="1"/>
  <c r="AB6363" i="1"/>
  <c r="AE6363" i="1"/>
  <c r="AC6363" i="1" s="1"/>
  <c r="Y6364" i="1"/>
  <c r="Z6364" i="1"/>
  <c r="AA6364" i="1" s="1"/>
  <c r="AB6364" i="1"/>
  <c r="AC6364" i="1"/>
  <c r="AE6364" i="1"/>
  <c r="AD6364" i="1" s="1"/>
  <c r="Y6365" i="1"/>
  <c r="Z6365" i="1"/>
  <c r="AA6365" i="1" s="1"/>
  <c r="AB6365" i="1"/>
  <c r="AC6365" i="1"/>
  <c r="AE6365" i="1"/>
  <c r="AD6365" i="1" s="1"/>
  <c r="Y6366" i="1"/>
  <c r="Z6366" i="1"/>
  <c r="AA6366" i="1" s="1"/>
  <c r="AB6366" i="1"/>
  <c r="AE6366" i="1"/>
  <c r="AD6366" i="1" s="1"/>
  <c r="Y6367" i="1"/>
  <c r="Z6367" i="1"/>
  <c r="AA6367" i="1" s="1"/>
  <c r="AB6367" i="1"/>
  <c r="AE6367" i="1"/>
  <c r="AC6367" i="1" s="1"/>
  <c r="Y6368" i="1"/>
  <c r="Z6368" i="1"/>
  <c r="AA6368" i="1" s="1"/>
  <c r="AB6368" i="1"/>
  <c r="AE6368" i="1"/>
  <c r="AD6368" i="1" s="1"/>
  <c r="Y6369" i="1"/>
  <c r="Z6369" i="1"/>
  <c r="AA6369" i="1" s="1"/>
  <c r="AB6369" i="1"/>
  <c r="AC6369" i="1"/>
  <c r="AD6369" i="1"/>
  <c r="AE6369" i="1"/>
  <c r="Y6370" i="1"/>
  <c r="Z6370" i="1"/>
  <c r="AA6370" i="1" s="1"/>
  <c r="AB6370" i="1"/>
  <c r="AE6370" i="1"/>
  <c r="AC6370" i="1" s="1"/>
  <c r="Y6371" i="1"/>
  <c r="Z6371" i="1"/>
  <c r="AA6371" i="1" s="1"/>
  <c r="AB6371" i="1"/>
  <c r="AE6371" i="1"/>
  <c r="AC6371" i="1" s="1"/>
  <c r="Y6372" i="1"/>
  <c r="Z6372" i="1"/>
  <c r="AA6372" i="1" s="1"/>
  <c r="AB6372" i="1"/>
  <c r="AE6372" i="1"/>
  <c r="AD6372" i="1" s="1"/>
  <c r="Y6373" i="1"/>
  <c r="Z6373" i="1"/>
  <c r="AA6373" i="1" s="1"/>
  <c r="AB6373" i="1"/>
  <c r="AE6373" i="1"/>
  <c r="Y6374" i="1"/>
  <c r="Z6374" i="1"/>
  <c r="AA6374" i="1" s="1"/>
  <c r="AB6374" i="1"/>
  <c r="AE6374" i="1"/>
  <c r="AD6374" i="1" s="1"/>
  <c r="Y6375" i="1"/>
  <c r="Z6375" i="1"/>
  <c r="AA6375" i="1" s="1"/>
  <c r="AB6375" i="1"/>
  <c r="AE6375" i="1"/>
  <c r="AC6375" i="1" s="1"/>
  <c r="Y6376" i="1"/>
  <c r="Z6376" i="1"/>
  <c r="AA6376" i="1" s="1"/>
  <c r="AB6376" i="1"/>
  <c r="AC6376" i="1"/>
  <c r="AE6376" i="1"/>
  <c r="AD6376" i="1" s="1"/>
  <c r="Y6377" i="1"/>
  <c r="Z6377" i="1"/>
  <c r="AA6377" i="1" s="1"/>
  <c r="AB6377" i="1"/>
  <c r="AE6377" i="1"/>
  <c r="AC6377" i="1" s="1"/>
  <c r="Y6378" i="1"/>
  <c r="Z6378" i="1"/>
  <c r="AA6378" i="1" s="1"/>
  <c r="AB6378" i="1"/>
  <c r="AE6378" i="1"/>
  <c r="AC6378" i="1" s="1"/>
  <c r="Y6379" i="1"/>
  <c r="Z6379" i="1"/>
  <c r="AA6379" i="1" s="1"/>
  <c r="AB6379" i="1"/>
  <c r="AE6379" i="1"/>
  <c r="AC6379" i="1" s="1"/>
  <c r="Y6380" i="1"/>
  <c r="Z6380" i="1"/>
  <c r="AA6380" i="1" s="1"/>
  <c r="AB6380" i="1"/>
  <c r="AE6380" i="1"/>
  <c r="Y6381" i="1"/>
  <c r="Z6381" i="1"/>
  <c r="AA6381" i="1" s="1"/>
  <c r="AB6381" i="1"/>
  <c r="AC6381" i="1"/>
  <c r="AE6381" i="1"/>
  <c r="AD6381" i="1" s="1"/>
  <c r="Y6382" i="1"/>
  <c r="Z6382" i="1"/>
  <c r="AA6382" i="1" s="1"/>
  <c r="AB6382" i="1"/>
  <c r="AE6382" i="1"/>
  <c r="AD6382" i="1" s="1"/>
  <c r="Y6383" i="1"/>
  <c r="Z6383" i="1"/>
  <c r="AA6383" i="1" s="1"/>
  <c r="AB6383" i="1"/>
  <c r="AE6383" i="1"/>
  <c r="AC6383" i="1" s="1"/>
  <c r="Y6384" i="1"/>
  <c r="Z6384" i="1"/>
  <c r="AA6384" i="1" s="1"/>
  <c r="AB6384" i="1"/>
  <c r="AE6384" i="1"/>
  <c r="Y6385" i="1"/>
  <c r="Z6385" i="1"/>
  <c r="AA6385" i="1" s="1"/>
  <c r="AB6385" i="1"/>
  <c r="AC6385" i="1"/>
  <c r="AE6385" i="1"/>
  <c r="AD6385" i="1" s="1"/>
  <c r="Y6386" i="1"/>
  <c r="Z6386" i="1"/>
  <c r="AA6386" i="1" s="1"/>
  <c r="AB6386" i="1"/>
  <c r="AE6386" i="1"/>
  <c r="AC6386" i="1" s="1"/>
  <c r="Y6387" i="1"/>
  <c r="Z6387" i="1"/>
  <c r="AA6387" i="1" s="1"/>
  <c r="AB6387" i="1"/>
  <c r="AE6387" i="1"/>
  <c r="AC6387" i="1" s="1"/>
  <c r="Y6388" i="1"/>
  <c r="Z6388" i="1"/>
  <c r="AA6388" i="1" s="1"/>
  <c r="AB6388" i="1"/>
  <c r="AE6388" i="1"/>
  <c r="Y6389" i="1"/>
  <c r="Z6389" i="1"/>
  <c r="AA6389" i="1" s="1"/>
  <c r="AB6389" i="1"/>
  <c r="AC6389" i="1"/>
  <c r="AE6389" i="1"/>
  <c r="AD6389" i="1" s="1"/>
  <c r="Y6390" i="1"/>
  <c r="Z6390" i="1"/>
  <c r="AA6390" i="1" s="1"/>
  <c r="AB6390" i="1"/>
  <c r="AE6390" i="1"/>
  <c r="AD6390" i="1" s="1"/>
  <c r="Y6391" i="1"/>
  <c r="Z6391" i="1"/>
  <c r="AA6391" i="1" s="1"/>
  <c r="AB6391" i="1"/>
  <c r="AE6391" i="1"/>
  <c r="AC6391" i="1" s="1"/>
  <c r="Y6392" i="1"/>
  <c r="Z6392" i="1"/>
  <c r="AA6392" i="1" s="1"/>
  <c r="AB6392" i="1"/>
  <c r="AE6392" i="1"/>
  <c r="Y6393" i="1"/>
  <c r="Z6393" i="1"/>
  <c r="AA6393" i="1" s="1"/>
  <c r="AB6393" i="1"/>
  <c r="AC6393" i="1"/>
  <c r="AE6393" i="1"/>
  <c r="AD6393" i="1" s="1"/>
  <c r="Y6394" i="1"/>
  <c r="Z6394" i="1"/>
  <c r="AA6394" i="1" s="1"/>
  <c r="AB6394" i="1"/>
  <c r="AE6394" i="1"/>
  <c r="AC6394" i="1" s="1"/>
  <c r="Y6395" i="1"/>
  <c r="Z6395" i="1"/>
  <c r="AA6395" i="1" s="1"/>
  <c r="AB6395" i="1"/>
  <c r="AE6395" i="1"/>
  <c r="AC6395" i="1" s="1"/>
  <c r="Y6396" i="1"/>
  <c r="Z6396" i="1"/>
  <c r="AA6396" i="1" s="1"/>
  <c r="AB6396" i="1"/>
  <c r="AE6396" i="1"/>
  <c r="AD6396" i="1" s="1"/>
  <c r="Y6397" i="1"/>
  <c r="Z6397" i="1"/>
  <c r="AA6397" i="1" s="1"/>
  <c r="AB6397" i="1"/>
  <c r="AC6397" i="1"/>
  <c r="AD6397" i="1"/>
  <c r="AE6397" i="1"/>
  <c r="Y6398" i="1"/>
  <c r="Z6398" i="1"/>
  <c r="AA6398" i="1" s="1"/>
  <c r="AB6398" i="1"/>
  <c r="AE6398" i="1"/>
  <c r="AD6398" i="1" s="1"/>
  <c r="Y6399" i="1"/>
  <c r="Z6399" i="1"/>
  <c r="AA6399" i="1" s="1"/>
  <c r="AB6399" i="1"/>
  <c r="AE6399" i="1"/>
  <c r="AC6399" i="1" s="1"/>
  <c r="Y6400" i="1"/>
  <c r="Z6400" i="1"/>
  <c r="AA6400" i="1" s="1"/>
  <c r="AB6400" i="1"/>
  <c r="AE6400" i="1"/>
  <c r="AD6400" i="1" s="1"/>
  <c r="Y6401" i="1"/>
  <c r="Z6401" i="1"/>
  <c r="AA6401" i="1" s="1"/>
  <c r="AB6401" i="1"/>
  <c r="AC6401" i="1"/>
  <c r="AD6401" i="1"/>
  <c r="AE6401" i="1"/>
  <c r="Y6402" i="1"/>
  <c r="Z6402" i="1"/>
  <c r="AA6402" i="1" s="1"/>
  <c r="AB6402" i="1"/>
  <c r="AE6402" i="1"/>
  <c r="AC6402" i="1" s="1"/>
  <c r="Y6403" i="1"/>
  <c r="Z6403" i="1"/>
  <c r="AA6403" i="1" s="1"/>
  <c r="AB6403" i="1"/>
  <c r="AE6403" i="1"/>
  <c r="AC6403" i="1" s="1"/>
  <c r="Y6404" i="1"/>
  <c r="Z6404" i="1"/>
  <c r="AA6404" i="1" s="1"/>
  <c r="AB6404" i="1"/>
  <c r="AE6404" i="1"/>
  <c r="AD6404" i="1" s="1"/>
  <c r="Y6405" i="1"/>
  <c r="Z6405" i="1"/>
  <c r="AA6405" i="1" s="1"/>
  <c r="AB6405" i="1"/>
  <c r="AE6405" i="1"/>
  <c r="Y6406" i="1"/>
  <c r="Z6406" i="1"/>
  <c r="AA6406" i="1" s="1"/>
  <c r="AB6406" i="1"/>
  <c r="AE6406" i="1"/>
  <c r="AD6406" i="1" s="1"/>
  <c r="Y6407" i="1"/>
  <c r="Z6407" i="1"/>
  <c r="AA6407" i="1" s="1"/>
  <c r="AB6407" i="1"/>
  <c r="AE6407" i="1"/>
  <c r="AC6407" i="1" s="1"/>
  <c r="Y6408" i="1"/>
  <c r="Z6408" i="1"/>
  <c r="AA6408" i="1" s="1"/>
  <c r="AB6408" i="1"/>
  <c r="AE6408" i="1"/>
  <c r="AD6408" i="1" s="1"/>
  <c r="Y6409" i="1"/>
  <c r="Z6409" i="1"/>
  <c r="AA6409" i="1" s="1"/>
  <c r="AB6409" i="1"/>
  <c r="AE6409" i="1"/>
  <c r="Y6410" i="1"/>
  <c r="Z6410" i="1"/>
  <c r="AA6410" i="1" s="1"/>
  <c r="AB6410" i="1"/>
  <c r="AE6410" i="1"/>
  <c r="AC6410" i="1" s="1"/>
  <c r="Y6411" i="1"/>
  <c r="Z6411" i="1"/>
  <c r="AA6411" i="1" s="1"/>
  <c r="AB6411" i="1"/>
  <c r="AE6411" i="1"/>
  <c r="AC6411" i="1" s="1"/>
  <c r="Y6412" i="1"/>
  <c r="Z6412" i="1"/>
  <c r="AA6412" i="1" s="1"/>
  <c r="AB6412" i="1"/>
  <c r="AE6412" i="1"/>
  <c r="AD6412" i="1" s="1"/>
  <c r="Y6413" i="1"/>
  <c r="Z6413" i="1"/>
  <c r="AA6413" i="1" s="1"/>
  <c r="AB6413" i="1"/>
  <c r="AE6413" i="1"/>
  <c r="AC6413" i="1" s="1"/>
  <c r="Y6414" i="1"/>
  <c r="Z6414" i="1"/>
  <c r="AA6414" i="1" s="1"/>
  <c r="AB6414" i="1"/>
  <c r="AE6414" i="1"/>
  <c r="AD6414" i="1" s="1"/>
  <c r="Y6415" i="1"/>
  <c r="Z6415" i="1"/>
  <c r="AA6415" i="1" s="1"/>
  <c r="AB6415" i="1"/>
  <c r="AE6415" i="1"/>
  <c r="AC6415" i="1" s="1"/>
  <c r="Y6416" i="1"/>
  <c r="Z6416" i="1"/>
  <c r="AA6416" i="1" s="1"/>
  <c r="AB6416" i="1"/>
  <c r="AE6416" i="1"/>
  <c r="Y6417" i="1"/>
  <c r="Z6417" i="1"/>
  <c r="AA6417" i="1" s="1"/>
  <c r="AB6417" i="1"/>
  <c r="AC6417" i="1"/>
  <c r="AD6417" i="1"/>
  <c r="AE6417" i="1"/>
  <c r="Y6418" i="1"/>
  <c r="Z6418" i="1"/>
  <c r="AA6418" i="1" s="1"/>
  <c r="AB6418" i="1"/>
  <c r="AE6418" i="1"/>
  <c r="AD6418" i="1" s="1"/>
  <c r="Y6419" i="1"/>
  <c r="Z6419" i="1"/>
  <c r="AA6419" i="1" s="1"/>
  <c r="AB6419" i="1"/>
  <c r="AE6419" i="1"/>
  <c r="AC6419" i="1" s="1"/>
  <c r="Y6420" i="1"/>
  <c r="Z6420" i="1"/>
  <c r="AA6420" i="1" s="1"/>
  <c r="AB6420" i="1"/>
  <c r="AE6420" i="1"/>
  <c r="Y6421" i="1"/>
  <c r="Z6421" i="1"/>
  <c r="AA6421" i="1" s="1"/>
  <c r="AB6421" i="1"/>
  <c r="AC6421" i="1"/>
  <c r="AD6421" i="1"/>
  <c r="AE6421" i="1"/>
  <c r="Y6422" i="1"/>
  <c r="Z6422" i="1"/>
  <c r="AA6422" i="1" s="1"/>
  <c r="AB6422" i="1"/>
  <c r="AE6422" i="1"/>
  <c r="AC6422" i="1" s="1"/>
  <c r="Y6423" i="1"/>
  <c r="Z6423" i="1"/>
  <c r="AA6423" i="1" s="1"/>
  <c r="AB6423" i="1"/>
  <c r="AE6423" i="1"/>
  <c r="AC6423" i="1" s="1"/>
  <c r="Y6424" i="1"/>
  <c r="Z6424" i="1"/>
  <c r="AA6424" i="1" s="1"/>
  <c r="AB6424" i="1"/>
  <c r="AE6424" i="1"/>
  <c r="AC6424" i="1" s="1"/>
  <c r="Y6425" i="1"/>
  <c r="Z6425" i="1"/>
  <c r="AA6425" i="1" s="1"/>
  <c r="AB6425" i="1"/>
  <c r="AC6425" i="1"/>
  <c r="AE6425" i="1"/>
  <c r="AD6425" i="1" s="1"/>
  <c r="Y6426" i="1"/>
  <c r="Z6426" i="1"/>
  <c r="AA6426" i="1" s="1"/>
  <c r="AB6426" i="1"/>
  <c r="AE6426" i="1"/>
  <c r="AD6426" i="1" s="1"/>
  <c r="Y6427" i="1"/>
  <c r="Z6427" i="1"/>
  <c r="AA6427" i="1" s="1"/>
  <c r="AB6427" i="1"/>
  <c r="AE6427" i="1"/>
  <c r="AC6427" i="1" s="1"/>
  <c r="Y6428" i="1"/>
  <c r="Z6428" i="1"/>
  <c r="AA6428" i="1" s="1"/>
  <c r="AB6428" i="1"/>
  <c r="AD6428" i="1"/>
  <c r="AE6428" i="1"/>
  <c r="AC6428" i="1" s="1"/>
  <c r="Y6429" i="1"/>
  <c r="Z6429" i="1"/>
  <c r="AA6429" i="1" s="1"/>
  <c r="AB6429" i="1"/>
  <c r="AC6429" i="1"/>
  <c r="AE6429" i="1"/>
  <c r="AD6429" i="1" s="1"/>
  <c r="Y6430" i="1"/>
  <c r="Z6430" i="1"/>
  <c r="AA6430" i="1" s="1"/>
  <c r="AB6430" i="1"/>
  <c r="AE6430" i="1"/>
  <c r="AD6430" i="1" s="1"/>
  <c r="Y6431" i="1"/>
  <c r="Z6431" i="1"/>
  <c r="AA6431" i="1" s="1"/>
  <c r="AB6431" i="1"/>
  <c r="AE6431" i="1"/>
  <c r="AC6431" i="1" s="1"/>
  <c r="Y6432" i="1"/>
  <c r="Z6432" i="1"/>
  <c r="AA6432" i="1" s="1"/>
  <c r="AB6432" i="1"/>
  <c r="AC6432" i="1"/>
  <c r="AD6432" i="1"/>
  <c r="AE6432" i="1"/>
  <c r="Y6433" i="1"/>
  <c r="Z6433" i="1"/>
  <c r="AA6433" i="1" s="1"/>
  <c r="AB6433" i="1"/>
  <c r="AE6433" i="1"/>
  <c r="Y6434" i="1"/>
  <c r="Z6434" i="1"/>
  <c r="AA6434" i="1" s="1"/>
  <c r="AB6434" i="1"/>
  <c r="AE6434" i="1"/>
  <c r="AD6434" i="1" s="1"/>
  <c r="Y6435" i="1"/>
  <c r="Z6435" i="1"/>
  <c r="AA6435" i="1" s="1"/>
  <c r="AB6435" i="1"/>
  <c r="AE6435" i="1"/>
  <c r="AC6435" i="1" s="1"/>
  <c r="Y6436" i="1"/>
  <c r="Z6436" i="1"/>
  <c r="AA6436" i="1" s="1"/>
  <c r="AB6436" i="1"/>
  <c r="AC6436" i="1"/>
  <c r="AD6436" i="1"/>
  <c r="AE6436" i="1"/>
  <c r="Y6437" i="1"/>
  <c r="Z6437" i="1"/>
  <c r="AA6437" i="1" s="1"/>
  <c r="AB6437" i="1"/>
  <c r="AE6437" i="1"/>
  <c r="Y6438" i="1"/>
  <c r="Z6438" i="1"/>
  <c r="AA6438" i="1" s="1"/>
  <c r="AB6438" i="1"/>
  <c r="AE6438" i="1"/>
  <c r="AC6438" i="1" s="1"/>
  <c r="Y6439" i="1"/>
  <c r="Z6439" i="1"/>
  <c r="AA6439" i="1" s="1"/>
  <c r="AB6439" i="1"/>
  <c r="AE6439" i="1"/>
  <c r="AC6439" i="1" s="1"/>
  <c r="Y6440" i="1"/>
  <c r="Z6440" i="1"/>
  <c r="AA6440" i="1" s="1"/>
  <c r="AB6440" i="1"/>
  <c r="AC6440" i="1"/>
  <c r="AD6440" i="1"/>
  <c r="AE6440" i="1"/>
  <c r="Y6441" i="1"/>
  <c r="Z6441" i="1"/>
  <c r="AA6441" i="1" s="1"/>
  <c r="AB6441" i="1"/>
  <c r="AE6441" i="1"/>
  <c r="Y6442" i="1"/>
  <c r="Z6442" i="1"/>
  <c r="AA6442" i="1" s="1"/>
  <c r="AB6442" i="1"/>
  <c r="AE6442" i="1"/>
  <c r="AD6442" i="1" s="1"/>
  <c r="Y6253" i="1"/>
  <c r="Z6253" i="1"/>
  <c r="AA6253" i="1" s="1"/>
  <c r="AB6253" i="1"/>
  <c r="AE6253" i="1"/>
  <c r="AC6253" i="1" s="1"/>
  <c r="Y6254" i="1"/>
  <c r="Z6254" i="1"/>
  <c r="AA6254" i="1" s="1"/>
  <c r="AB6254" i="1"/>
  <c r="AC6254" i="1"/>
  <c r="AD6254" i="1"/>
  <c r="AE6254" i="1"/>
  <c r="Y6255" i="1"/>
  <c r="Z6255" i="1"/>
  <c r="AA6255" i="1" s="1"/>
  <c r="AB6255" i="1"/>
  <c r="AE6255" i="1"/>
  <c r="AC6255" i="1" s="1"/>
  <c r="Y6256" i="1"/>
  <c r="Z6256" i="1"/>
  <c r="AA6256" i="1" s="1"/>
  <c r="AB6256" i="1"/>
  <c r="AE6256" i="1"/>
  <c r="AC6256" i="1" s="1"/>
  <c r="Y6257" i="1"/>
  <c r="Z6257" i="1"/>
  <c r="AA6257" i="1" s="1"/>
  <c r="AB6257" i="1"/>
  <c r="AE6257" i="1"/>
  <c r="Y6258" i="1"/>
  <c r="Z6258" i="1"/>
  <c r="AA6258" i="1" s="1"/>
  <c r="AB6258" i="1"/>
  <c r="AC6258" i="1"/>
  <c r="AD6258" i="1"/>
  <c r="AE6258" i="1"/>
  <c r="Y6259" i="1"/>
  <c r="Z6259" i="1"/>
  <c r="AA6259" i="1" s="1"/>
  <c r="AB6259" i="1"/>
  <c r="AE6259" i="1"/>
  <c r="AD6259" i="1" s="1"/>
  <c r="Y6260" i="1"/>
  <c r="Z6260" i="1"/>
  <c r="AA6260" i="1" s="1"/>
  <c r="AB6260" i="1"/>
  <c r="AE6260" i="1"/>
  <c r="AC6260" i="1" s="1"/>
  <c r="Y6261" i="1"/>
  <c r="Z6261" i="1"/>
  <c r="AA6261" i="1" s="1"/>
  <c r="AB6261" i="1"/>
  <c r="AE6261" i="1"/>
  <c r="Y6262" i="1"/>
  <c r="Z6262" i="1"/>
  <c r="AA6262" i="1" s="1"/>
  <c r="AB6262" i="1"/>
  <c r="AC6262" i="1"/>
  <c r="AD6262" i="1"/>
  <c r="AE6262" i="1"/>
  <c r="Y6263" i="1"/>
  <c r="Z6263" i="1"/>
  <c r="AA6263" i="1" s="1"/>
  <c r="AB6263" i="1"/>
  <c r="AE6263" i="1"/>
  <c r="AC6263" i="1" s="1"/>
  <c r="Y6264" i="1"/>
  <c r="Z6264" i="1"/>
  <c r="AA6264" i="1" s="1"/>
  <c r="AB6264" i="1"/>
  <c r="AE6264" i="1"/>
  <c r="AC6264" i="1" s="1"/>
  <c r="Y6265" i="1"/>
  <c r="Z6265" i="1"/>
  <c r="AA6265" i="1" s="1"/>
  <c r="AB6265" i="1"/>
  <c r="AE6265" i="1"/>
  <c r="Y6266" i="1"/>
  <c r="Z6266" i="1"/>
  <c r="AA6266" i="1" s="1"/>
  <c r="AB6266" i="1"/>
  <c r="AC6266" i="1"/>
  <c r="AD6266" i="1"/>
  <c r="AE6266" i="1"/>
  <c r="Y6267" i="1"/>
  <c r="Z6267" i="1"/>
  <c r="AA6267" i="1" s="1"/>
  <c r="AB6267" i="1"/>
  <c r="AE6267" i="1"/>
  <c r="AC6267" i="1" s="1"/>
  <c r="Y6268" i="1"/>
  <c r="Z6268" i="1"/>
  <c r="AA6268" i="1" s="1"/>
  <c r="AB6268" i="1"/>
  <c r="AE6268" i="1"/>
  <c r="AC6268" i="1" s="1"/>
  <c r="Y6269" i="1"/>
  <c r="Z6269" i="1"/>
  <c r="AA6269" i="1" s="1"/>
  <c r="AB6269" i="1"/>
  <c r="AE6269" i="1"/>
  <c r="Y6270" i="1"/>
  <c r="Z6270" i="1"/>
  <c r="AA6270" i="1" s="1"/>
  <c r="AB6270" i="1"/>
  <c r="AC6270" i="1"/>
  <c r="AD6270" i="1"/>
  <c r="AE6270" i="1"/>
  <c r="Y6271" i="1"/>
  <c r="Z6271" i="1"/>
  <c r="AA6271" i="1" s="1"/>
  <c r="AB6271" i="1"/>
  <c r="AE6271" i="1"/>
  <c r="AD6271" i="1" s="1"/>
  <c r="Y6272" i="1"/>
  <c r="Z6272" i="1"/>
  <c r="AA6272" i="1" s="1"/>
  <c r="AB6272" i="1"/>
  <c r="AE6272" i="1"/>
  <c r="AC6272" i="1" s="1"/>
  <c r="Y6273" i="1"/>
  <c r="Z6273" i="1"/>
  <c r="AA6273" i="1" s="1"/>
  <c r="AB6273" i="1"/>
  <c r="AE6273" i="1"/>
  <c r="AD6273" i="1" s="1"/>
  <c r="Y6274" i="1"/>
  <c r="Z6274" i="1"/>
  <c r="AA6274" i="1" s="1"/>
  <c r="AB6274" i="1"/>
  <c r="AE6274" i="1"/>
  <c r="AC6274" i="1" s="1"/>
  <c r="Y6275" i="1"/>
  <c r="Z6275" i="1"/>
  <c r="AA6275" i="1" s="1"/>
  <c r="AB6275" i="1"/>
  <c r="AE6275" i="1"/>
  <c r="AC6275" i="1" s="1"/>
  <c r="Y6276" i="1"/>
  <c r="Z6276" i="1"/>
  <c r="AA6276" i="1" s="1"/>
  <c r="AB6276" i="1"/>
  <c r="AE6276" i="1"/>
  <c r="AC6276" i="1" s="1"/>
  <c r="Y6277" i="1"/>
  <c r="Z6277" i="1"/>
  <c r="AA6277" i="1" s="1"/>
  <c r="AB6277" i="1"/>
  <c r="AE6277" i="1"/>
  <c r="AD6277" i="1" s="1"/>
  <c r="Y6278" i="1"/>
  <c r="Z6278" i="1"/>
  <c r="AA6278" i="1" s="1"/>
  <c r="AB6278" i="1"/>
  <c r="AD6278" i="1"/>
  <c r="AE6278" i="1"/>
  <c r="AC6278" i="1" s="1"/>
  <c r="Y6279" i="1"/>
  <c r="Z6279" i="1"/>
  <c r="AA6279" i="1" s="1"/>
  <c r="AB6279" i="1"/>
  <c r="AE6279" i="1"/>
  <c r="AC6279" i="1" s="1"/>
  <c r="Y6280" i="1"/>
  <c r="Z6280" i="1"/>
  <c r="AA6280" i="1" s="1"/>
  <c r="AB6280" i="1"/>
  <c r="AE6280" i="1"/>
  <c r="AC6280" i="1" s="1"/>
  <c r="Y6281" i="1"/>
  <c r="Z6281" i="1"/>
  <c r="AA6281" i="1" s="1"/>
  <c r="AB6281" i="1"/>
  <c r="AE6281" i="1"/>
  <c r="AD6281" i="1" s="1"/>
  <c r="Y6282" i="1"/>
  <c r="Z6282" i="1"/>
  <c r="AA6282" i="1" s="1"/>
  <c r="AB6282" i="1"/>
  <c r="AE6282" i="1"/>
  <c r="AC6282" i="1" s="1"/>
  <c r="Y6283" i="1"/>
  <c r="Z6283" i="1"/>
  <c r="AA6283" i="1" s="1"/>
  <c r="AB6283" i="1"/>
  <c r="AE6283" i="1"/>
  <c r="AD6283" i="1" s="1"/>
  <c r="Y6284" i="1"/>
  <c r="Z6284" i="1"/>
  <c r="AA6284" i="1" s="1"/>
  <c r="AB6284" i="1"/>
  <c r="AE6284" i="1"/>
  <c r="AC6284" i="1" s="1"/>
  <c r="Y6285" i="1"/>
  <c r="Z6285" i="1"/>
  <c r="AA6285" i="1" s="1"/>
  <c r="AB6285" i="1"/>
  <c r="AE6285" i="1"/>
  <c r="AD6285" i="1" s="1"/>
  <c r="Y6286" i="1"/>
  <c r="Z6286" i="1"/>
  <c r="AA6286" i="1" s="1"/>
  <c r="AB6286" i="1"/>
  <c r="AD6286" i="1"/>
  <c r="AE6286" i="1"/>
  <c r="AC6286" i="1" s="1"/>
  <c r="Y6287" i="1"/>
  <c r="Z6287" i="1"/>
  <c r="AA6287" i="1" s="1"/>
  <c r="AB6287" i="1"/>
  <c r="AE6287" i="1"/>
  <c r="AC6287" i="1" s="1"/>
  <c r="Y6288" i="1"/>
  <c r="Z6288" i="1"/>
  <c r="AA6288" i="1" s="1"/>
  <c r="AB6288" i="1"/>
  <c r="AE6288" i="1"/>
  <c r="AC6288" i="1" s="1"/>
  <c r="Y6289" i="1"/>
  <c r="Z6289" i="1"/>
  <c r="AA6289" i="1" s="1"/>
  <c r="AB6289" i="1"/>
  <c r="AC6289" i="1"/>
  <c r="AE6289" i="1"/>
  <c r="AD6289" i="1" s="1"/>
  <c r="Y6290" i="1"/>
  <c r="Z6290" i="1"/>
  <c r="AA6290" i="1" s="1"/>
  <c r="AB6290" i="1"/>
  <c r="AE6290" i="1"/>
  <c r="Y6291" i="1"/>
  <c r="Z6291" i="1"/>
  <c r="AA6291" i="1" s="1"/>
  <c r="AB6291" i="1"/>
  <c r="AE6291" i="1"/>
  <c r="AC6291" i="1" s="1"/>
  <c r="Y6292" i="1"/>
  <c r="Z6292" i="1"/>
  <c r="AA6292" i="1" s="1"/>
  <c r="AB6292" i="1"/>
  <c r="AE6292" i="1"/>
  <c r="AC6292" i="1" s="1"/>
  <c r="Y6293" i="1"/>
  <c r="Z6293" i="1"/>
  <c r="AA6293" i="1" s="1"/>
  <c r="AB6293" i="1"/>
  <c r="AC6293" i="1"/>
  <c r="AE6293" i="1"/>
  <c r="AD6293" i="1" s="1"/>
  <c r="Y6294" i="1"/>
  <c r="Z6294" i="1"/>
  <c r="AA6294" i="1" s="1"/>
  <c r="AB6294" i="1"/>
  <c r="AE6294" i="1"/>
  <c r="Y6295" i="1"/>
  <c r="Z6295" i="1"/>
  <c r="AA6295" i="1" s="1"/>
  <c r="AB6295" i="1"/>
  <c r="AE6295" i="1"/>
  <c r="AD6295" i="1" s="1"/>
  <c r="Y6296" i="1"/>
  <c r="Z6296" i="1"/>
  <c r="AA6296" i="1" s="1"/>
  <c r="AB6296" i="1"/>
  <c r="AE6296" i="1"/>
  <c r="AC6296" i="1" s="1"/>
  <c r="Y6297" i="1"/>
  <c r="Z6297" i="1"/>
  <c r="AA6297" i="1" s="1"/>
  <c r="AB6297" i="1"/>
  <c r="AC6297" i="1"/>
  <c r="AE6297" i="1"/>
  <c r="AD6297" i="1" s="1"/>
  <c r="Y6298" i="1"/>
  <c r="Z6298" i="1"/>
  <c r="AA6298" i="1" s="1"/>
  <c r="AB6298" i="1"/>
  <c r="AE6298" i="1"/>
  <c r="Y6299" i="1"/>
  <c r="Z6299" i="1"/>
  <c r="AA6299" i="1" s="1"/>
  <c r="AB6299" i="1"/>
  <c r="AE6299" i="1"/>
  <c r="AC6299" i="1" s="1"/>
  <c r="Y6300" i="1"/>
  <c r="Z6300" i="1"/>
  <c r="AA6300" i="1" s="1"/>
  <c r="AB6300" i="1"/>
  <c r="AE6300" i="1"/>
  <c r="AC6300" i="1" s="1"/>
  <c r="Y6301" i="1"/>
  <c r="Z6301" i="1"/>
  <c r="AA6301" i="1" s="1"/>
  <c r="AB6301" i="1"/>
  <c r="AC6301" i="1"/>
  <c r="AE6301" i="1"/>
  <c r="AD6301" i="1" s="1"/>
  <c r="Y6302" i="1"/>
  <c r="Z6302" i="1"/>
  <c r="AA6302" i="1" s="1"/>
  <c r="AB6302" i="1"/>
  <c r="AE6302" i="1"/>
  <c r="Y6303" i="1"/>
  <c r="Z6303" i="1"/>
  <c r="AA6303" i="1" s="1"/>
  <c r="AB6303" i="1"/>
  <c r="AE6303" i="1"/>
  <c r="AC6303" i="1" s="1"/>
  <c r="Y6304" i="1"/>
  <c r="Z6304" i="1"/>
  <c r="AA6304" i="1" s="1"/>
  <c r="AB6304" i="1"/>
  <c r="AE6304" i="1"/>
  <c r="AC6304" i="1" s="1"/>
  <c r="Y6305" i="1"/>
  <c r="Z6305" i="1"/>
  <c r="AA6305" i="1" s="1"/>
  <c r="AB6305" i="1"/>
  <c r="AC6305" i="1"/>
  <c r="AE6305" i="1"/>
  <c r="AD6305" i="1" s="1"/>
  <c r="Y6306" i="1"/>
  <c r="Z6306" i="1"/>
  <c r="AA6306" i="1" s="1"/>
  <c r="AB6306" i="1"/>
  <c r="AC6306" i="1"/>
  <c r="AE6306" i="1"/>
  <c r="AD6306" i="1" s="1"/>
  <c r="Y6307" i="1"/>
  <c r="Z6307" i="1"/>
  <c r="AA6307" i="1" s="1"/>
  <c r="AB6307" i="1"/>
  <c r="AE6307" i="1"/>
  <c r="AD6307" i="1" s="1"/>
  <c r="Y6308" i="1"/>
  <c r="Z6308" i="1"/>
  <c r="AA6308" i="1" s="1"/>
  <c r="AB6308" i="1"/>
  <c r="AE6308" i="1"/>
  <c r="AC6308" i="1" s="1"/>
  <c r="Y6309" i="1"/>
  <c r="Z6309" i="1"/>
  <c r="AA6309" i="1" s="1"/>
  <c r="AB6309" i="1"/>
  <c r="AE6309" i="1"/>
  <c r="Y6310" i="1"/>
  <c r="Z6310" i="1"/>
  <c r="AA6310" i="1" s="1"/>
  <c r="AB6310" i="1"/>
  <c r="AC6310" i="1"/>
  <c r="AD6310" i="1"/>
  <c r="AE6310" i="1"/>
  <c r="Y6311" i="1"/>
  <c r="Z6311" i="1"/>
  <c r="AA6311" i="1" s="1"/>
  <c r="AB6311" i="1"/>
  <c r="AE6311" i="1"/>
  <c r="AC6311" i="1" s="1"/>
  <c r="Y6312" i="1"/>
  <c r="Z6312" i="1"/>
  <c r="AA6312" i="1" s="1"/>
  <c r="AB6312" i="1"/>
  <c r="AE6312" i="1"/>
  <c r="AC6312" i="1" s="1"/>
  <c r="Y6313" i="1"/>
  <c r="Z6313" i="1"/>
  <c r="AA6313" i="1" s="1"/>
  <c r="AB6313" i="1"/>
  <c r="AE6313" i="1"/>
  <c r="AD6313" i="1" s="1"/>
  <c r="Y6314" i="1"/>
  <c r="Z6314" i="1"/>
  <c r="AA6314" i="1" s="1"/>
  <c r="AB6314" i="1"/>
  <c r="AD6314" i="1"/>
  <c r="AE6314" i="1"/>
  <c r="AC6314" i="1" s="1"/>
  <c r="Y6315" i="1"/>
  <c r="Z6315" i="1"/>
  <c r="AA6315" i="1" s="1"/>
  <c r="AB6315" i="1"/>
  <c r="AE6315" i="1"/>
  <c r="AC6315" i="1" s="1"/>
  <c r="Y6316" i="1"/>
  <c r="Z6316" i="1"/>
  <c r="AA6316" i="1" s="1"/>
  <c r="AB6316" i="1"/>
  <c r="AE6316" i="1"/>
  <c r="AC6316" i="1" s="1"/>
  <c r="Y6317" i="1"/>
  <c r="Z6317" i="1"/>
  <c r="AA6317" i="1" s="1"/>
  <c r="AB6317" i="1"/>
  <c r="AC6317" i="1"/>
  <c r="AE6317" i="1"/>
  <c r="AD6317" i="1" s="1"/>
  <c r="Y6318" i="1"/>
  <c r="Z6318" i="1"/>
  <c r="AA6318" i="1" s="1"/>
  <c r="AB6318" i="1"/>
  <c r="AE6318" i="1"/>
  <c r="Y6319" i="1"/>
  <c r="Z6319" i="1"/>
  <c r="AA6319" i="1" s="1"/>
  <c r="AB6319" i="1"/>
  <c r="AE6319" i="1"/>
  <c r="AD6319" i="1" s="1"/>
  <c r="Y6320" i="1"/>
  <c r="Z6320" i="1"/>
  <c r="AA6320" i="1" s="1"/>
  <c r="AB6320" i="1"/>
  <c r="AE6320" i="1"/>
  <c r="AC6320" i="1" s="1"/>
  <c r="Y6321" i="1"/>
  <c r="Z6321" i="1"/>
  <c r="AA6321" i="1" s="1"/>
  <c r="AB6321" i="1"/>
  <c r="AE6321" i="1"/>
  <c r="AD6321" i="1" s="1"/>
  <c r="Y6322" i="1"/>
  <c r="Z6322" i="1"/>
  <c r="AA6322" i="1" s="1"/>
  <c r="AB6322" i="1"/>
  <c r="AC6322" i="1"/>
  <c r="AE6322" i="1"/>
  <c r="AD6322" i="1" s="1"/>
  <c r="Y6323" i="1"/>
  <c r="Z6323" i="1"/>
  <c r="AA6323" i="1" s="1"/>
  <c r="AB6323" i="1"/>
  <c r="AE6323" i="1"/>
  <c r="AC6323" i="1" s="1"/>
  <c r="Y6324" i="1"/>
  <c r="Z6324" i="1"/>
  <c r="AA6324" i="1" s="1"/>
  <c r="AB6324" i="1"/>
  <c r="AE6324" i="1"/>
  <c r="AC6324" i="1" s="1"/>
  <c r="Y6325" i="1"/>
  <c r="Z6325" i="1"/>
  <c r="AA6325" i="1" s="1"/>
  <c r="AB6325" i="1"/>
  <c r="AE6325" i="1"/>
  <c r="AD6325" i="1" s="1"/>
  <c r="Y6326" i="1"/>
  <c r="Z6326" i="1"/>
  <c r="AA6326" i="1" s="1"/>
  <c r="AB6326" i="1"/>
  <c r="AC6326" i="1"/>
  <c r="AE6326" i="1"/>
  <c r="AD6326" i="1" s="1"/>
  <c r="Y6327" i="1"/>
  <c r="Z6327" i="1"/>
  <c r="AA6327" i="1" s="1"/>
  <c r="AB6327" i="1"/>
  <c r="AE6327" i="1"/>
  <c r="AC6327" i="1" s="1"/>
  <c r="Y6328" i="1"/>
  <c r="Z6328" i="1"/>
  <c r="AA6328" i="1" s="1"/>
  <c r="AB6328" i="1"/>
  <c r="AE6328" i="1"/>
  <c r="AC6328" i="1" s="1"/>
  <c r="Y6329" i="1"/>
  <c r="Z6329" i="1"/>
  <c r="AA6329" i="1" s="1"/>
  <c r="AB6329" i="1"/>
  <c r="AC6329" i="1"/>
  <c r="AE6329" i="1"/>
  <c r="AD6329" i="1" s="1"/>
  <c r="Y6330" i="1"/>
  <c r="Z6330" i="1"/>
  <c r="AA6330" i="1" s="1"/>
  <c r="AB6330" i="1"/>
  <c r="AC6330" i="1"/>
  <c r="AE6330" i="1"/>
  <c r="AD6330" i="1" s="1"/>
  <c r="Y6331" i="1"/>
  <c r="Z6331" i="1"/>
  <c r="AA6331" i="1" s="1"/>
  <c r="AB6331" i="1"/>
  <c r="AE6331" i="1"/>
  <c r="AC6331" i="1" s="1"/>
  <c r="Y6332" i="1"/>
  <c r="Z6332" i="1"/>
  <c r="AA6332" i="1" s="1"/>
  <c r="AB6332" i="1"/>
  <c r="AE6332" i="1"/>
  <c r="AC6332" i="1" s="1"/>
  <c r="Y6333" i="1"/>
  <c r="Z6333" i="1"/>
  <c r="AA6333" i="1" s="1"/>
  <c r="AB6333" i="1"/>
  <c r="AE6333" i="1"/>
  <c r="AD6333" i="1" s="1"/>
  <c r="Y6334" i="1"/>
  <c r="Z6334" i="1"/>
  <c r="AA6334" i="1" s="1"/>
  <c r="AB6334" i="1"/>
  <c r="AC6334" i="1"/>
  <c r="AE6334" i="1"/>
  <c r="AD6334" i="1" s="1"/>
  <c r="Y6335" i="1"/>
  <c r="Z6335" i="1"/>
  <c r="AA6335" i="1" s="1"/>
  <c r="AB6335" i="1"/>
  <c r="AE6335" i="1"/>
  <c r="AC6335" i="1" s="1"/>
  <c r="Y6336" i="1"/>
  <c r="Z6336" i="1"/>
  <c r="AA6336" i="1" s="1"/>
  <c r="AB6336" i="1"/>
  <c r="AE6336" i="1"/>
  <c r="AC6336" i="1" s="1"/>
  <c r="Y6337" i="1"/>
  <c r="Z6337" i="1"/>
  <c r="AA6337" i="1" s="1"/>
  <c r="AB6337" i="1"/>
  <c r="AE6337" i="1"/>
  <c r="Y6338" i="1"/>
  <c r="Z6338" i="1"/>
  <c r="AA6338" i="1" s="1"/>
  <c r="AB6338" i="1"/>
  <c r="AC6338" i="1"/>
  <c r="AD6338" i="1"/>
  <c r="AE6338" i="1"/>
  <c r="Y6339" i="1"/>
  <c r="Z6339" i="1"/>
  <c r="AA6339" i="1" s="1"/>
  <c r="AB6339" i="1"/>
  <c r="AE6339" i="1"/>
  <c r="AC6339" i="1" s="1"/>
  <c r="Y6340" i="1"/>
  <c r="Z6340" i="1"/>
  <c r="AA6340" i="1" s="1"/>
  <c r="AB6340" i="1"/>
  <c r="AE6340" i="1"/>
  <c r="AC6340" i="1" s="1"/>
  <c r="Y6341" i="1"/>
  <c r="Z6341" i="1"/>
  <c r="AA6341" i="1" s="1"/>
  <c r="AB6341" i="1"/>
  <c r="AE6341" i="1"/>
  <c r="Y6342" i="1"/>
  <c r="Z6342" i="1"/>
  <c r="AA6342" i="1" s="1"/>
  <c r="AB6342" i="1"/>
  <c r="AC6342" i="1"/>
  <c r="AD6342" i="1"/>
  <c r="AE6342" i="1"/>
  <c r="Y6343" i="1"/>
  <c r="Z6343" i="1"/>
  <c r="AA6343" i="1" s="1"/>
  <c r="AB6343" i="1"/>
  <c r="AE6343" i="1"/>
  <c r="AD6343" i="1" s="1"/>
  <c r="Y6344" i="1"/>
  <c r="Z6344" i="1"/>
  <c r="AA6344" i="1" s="1"/>
  <c r="AB6344" i="1"/>
  <c r="AE6344" i="1"/>
  <c r="AC6344" i="1" s="1"/>
  <c r="Y6345" i="1"/>
  <c r="Z6345" i="1"/>
  <c r="AA6345" i="1" s="1"/>
  <c r="AB6345" i="1"/>
  <c r="AE6345" i="1"/>
  <c r="Y6346" i="1"/>
  <c r="Z6346" i="1"/>
  <c r="AA6346" i="1" s="1"/>
  <c r="AB6346" i="1"/>
  <c r="AC6346" i="1"/>
  <c r="AD6346" i="1"/>
  <c r="AE6346" i="1"/>
  <c r="Y6347" i="1"/>
  <c r="Z6347" i="1"/>
  <c r="AA6347" i="1" s="1"/>
  <c r="AB6347" i="1"/>
  <c r="AE6347" i="1"/>
  <c r="AC6347" i="1" s="1"/>
  <c r="Y6348" i="1"/>
  <c r="Z6348" i="1"/>
  <c r="AA6348" i="1" s="1"/>
  <c r="AB6348" i="1"/>
  <c r="AE6348" i="1"/>
  <c r="AC6348" i="1" s="1"/>
  <c r="Y6349" i="1"/>
  <c r="Z6349" i="1"/>
  <c r="AA6349" i="1" s="1"/>
  <c r="AB6349" i="1"/>
  <c r="AE6349" i="1"/>
  <c r="Y6350" i="1"/>
  <c r="Z6350" i="1"/>
  <c r="AA6350" i="1" s="1"/>
  <c r="AB6350" i="1"/>
  <c r="AC6350" i="1"/>
  <c r="AD6350" i="1"/>
  <c r="AE6350" i="1"/>
  <c r="Y6351" i="1"/>
  <c r="Z6351" i="1"/>
  <c r="AA6351" i="1" s="1"/>
  <c r="AB6351" i="1"/>
  <c r="AE6351" i="1"/>
  <c r="AC6351" i="1" s="1"/>
  <c r="Y6352" i="1"/>
  <c r="Z6352" i="1"/>
  <c r="AA6352" i="1" s="1"/>
  <c r="AB6352" i="1"/>
  <c r="AE6352" i="1"/>
  <c r="AC6352" i="1" s="1"/>
  <c r="AD5497" i="1"/>
  <c r="Y6235" i="1"/>
  <c r="Z6235" i="1"/>
  <c r="AA6235" i="1" s="1"/>
  <c r="AB6235" i="1"/>
  <c r="AE6235" i="1"/>
  <c r="Y6236" i="1"/>
  <c r="Z6236" i="1"/>
  <c r="AA6236" i="1" s="1"/>
  <c r="AB6236" i="1"/>
  <c r="AE6236" i="1"/>
  <c r="Y6237" i="1"/>
  <c r="Z6237" i="1"/>
  <c r="AA6237" i="1" s="1"/>
  <c r="AB6237" i="1"/>
  <c r="AE6237" i="1"/>
  <c r="Y6238" i="1"/>
  <c r="Z6238" i="1"/>
  <c r="AA6238" i="1" s="1"/>
  <c r="AB6238" i="1"/>
  <c r="AE6238" i="1"/>
  <c r="Y6239" i="1"/>
  <c r="Z6239" i="1"/>
  <c r="AA6239" i="1" s="1"/>
  <c r="AB6239" i="1"/>
  <c r="AE6239" i="1"/>
  <c r="Y6240" i="1"/>
  <c r="Z6240" i="1"/>
  <c r="AA6240" i="1" s="1"/>
  <c r="AB6240" i="1"/>
  <c r="AE6240" i="1"/>
  <c r="Y6241" i="1"/>
  <c r="Z6241" i="1"/>
  <c r="AA6241" i="1" s="1"/>
  <c r="AB6241" i="1"/>
  <c r="AE6241" i="1"/>
  <c r="Y6242" i="1"/>
  <c r="Z6242" i="1"/>
  <c r="AA6242" i="1" s="1"/>
  <c r="AB6242" i="1"/>
  <c r="AE6242" i="1"/>
  <c r="Y6243" i="1"/>
  <c r="Z6243" i="1"/>
  <c r="AA6243" i="1" s="1"/>
  <c r="AB6243" i="1"/>
  <c r="AE6243" i="1"/>
  <c r="Y6244" i="1"/>
  <c r="Z6244" i="1"/>
  <c r="AA6244" i="1" s="1"/>
  <c r="AB6244" i="1"/>
  <c r="AE6244" i="1"/>
  <c r="Y6245" i="1"/>
  <c r="Z6245" i="1"/>
  <c r="AA6245" i="1" s="1"/>
  <c r="AB6245" i="1"/>
  <c r="AE6245" i="1"/>
  <c r="Y6246" i="1"/>
  <c r="Z6246" i="1"/>
  <c r="AA6246" i="1" s="1"/>
  <c r="AB6246" i="1"/>
  <c r="AE6246" i="1"/>
  <c r="Y6247" i="1"/>
  <c r="Z6247" i="1"/>
  <c r="AA6247" i="1" s="1"/>
  <c r="AB6247" i="1"/>
  <c r="AE6247" i="1"/>
  <c r="Y6248" i="1"/>
  <c r="Z6248" i="1"/>
  <c r="AA6248" i="1" s="1"/>
  <c r="AB6248" i="1"/>
  <c r="AE6248" i="1"/>
  <c r="Y6249" i="1"/>
  <c r="Z6249" i="1"/>
  <c r="AA6249" i="1" s="1"/>
  <c r="AB6249" i="1"/>
  <c r="AE6249" i="1"/>
  <c r="Y6250" i="1"/>
  <c r="Z6250" i="1"/>
  <c r="AA6250" i="1" s="1"/>
  <c r="AB6250" i="1"/>
  <c r="AE6250" i="1"/>
  <c r="Y6251" i="1"/>
  <c r="Z6251" i="1"/>
  <c r="AA6251" i="1" s="1"/>
  <c r="AB6251" i="1"/>
  <c r="AE6251" i="1"/>
  <c r="Y6252" i="1"/>
  <c r="Z6252" i="1"/>
  <c r="AA6252" i="1" s="1"/>
  <c r="AB6252" i="1"/>
  <c r="AE6252" i="1"/>
  <c r="Y6229" i="1"/>
  <c r="Z6229" i="1"/>
  <c r="AA6229" i="1" s="1"/>
  <c r="AB6229" i="1"/>
  <c r="AE6229" i="1"/>
  <c r="Y6230" i="1"/>
  <c r="Z6230" i="1"/>
  <c r="AA6230" i="1" s="1"/>
  <c r="AB6230" i="1"/>
  <c r="AE6230" i="1"/>
  <c r="Y6231" i="1"/>
  <c r="Z6231" i="1"/>
  <c r="AA6231" i="1" s="1"/>
  <c r="AB6231" i="1"/>
  <c r="AE6231" i="1"/>
  <c r="Y6232" i="1"/>
  <c r="Z6232" i="1"/>
  <c r="AA6232" i="1" s="1"/>
  <c r="AB6232" i="1"/>
  <c r="AE6232" i="1"/>
  <c r="Y6233" i="1"/>
  <c r="Z6233" i="1"/>
  <c r="AA6233" i="1" s="1"/>
  <c r="AB6233" i="1"/>
  <c r="AE6233" i="1"/>
  <c r="Y6234" i="1"/>
  <c r="Z6234" i="1"/>
  <c r="AA6234" i="1" s="1"/>
  <c r="AB6234" i="1"/>
  <c r="AE6234" i="1"/>
  <c r="Y6206" i="1"/>
  <c r="Z6206" i="1"/>
  <c r="AA6206" i="1" s="1"/>
  <c r="AB6206" i="1"/>
  <c r="AE6206" i="1"/>
  <c r="Y6207" i="1"/>
  <c r="Z6207" i="1"/>
  <c r="AA6207" i="1" s="1"/>
  <c r="AB6207" i="1"/>
  <c r="AE6207" i="1"/>
  <c r="Y6208" i="1"/>
  <c r="Z6208" i="1"/>
  <c r="AA6208" i="1" s="1"/>
  <c r="AB6208" i="1"/>
  <c r="AE6208" i="1"/>
  <c r="Y6209" i="1"/>
  <c r="Z6209" i="1"/>
  <c r="AA6209" i="1" s="1"/>
  <c r="AB6209" i="1"/>
  <c r="AE6209" i="1"/>
  <c r="Y6210" i="1"/>
  <c r="Z6210" i="1"/>
  <c r="AA6210" i="1" s="1"/>
  <c r="AB6210" i="1"/>
  <c r="AE6210" i="1"/>
  <c r="Y6211" i="1"/>
  <c r="Z6211" i="1"/>
  <c r="AA6211" i="1" s="1"/>
  <c r="AB6211" i="1"/>
  <c r="AE6211" i="1"/>
  <c r="Y6212" i="1"/>
  <c r="Z6212" i="1"/>
  <c r="AA6212" i="1" s="1"/>
  <c r="AB6212" i="1"/>
  <c r="AE6212" i="1"/>
  <c r="Y6213" i="1"/>
  <c r="Z6213" i="1"/>
  <c r="AA6213" i="1" s="1"/>
  <c r="AB6213" i="1"/>
  <c r="AE6213" i="1"/>
  <c r="Y6214" i="1"/>
  <c r="Z6214" i="1"/>
  <c r="AA6214" i="1" s="1"/>
  <c r="AB6214" i="1"/>
  <c r="AE6214" i="1"/>
  <c r="Y6215" i="1"/>
  <c r="Z6215" i="1"/>
  <c r="AA6215" i="1" s="1"/>
  <c r="AB6215" i="1"/>
  <c r="AE6215" i="1"/>
  <c r="Y6216" i="1"/>
  <c r="Z6216" i="1"/>
  <c r="AA6216" i="1" s="1"/>
  <c r="AB6216" i="1"/>
  <c r="AE6216" i="1"/>
  <c r="Y6217" i="1"/>
  <c r="Z6217" i="1"/>
  <c r="AA6217" i="1" s="1"/>
  <c r="AB6217" i="1"/>
  <c r="AE6217" i="1"/>
  <c r="Y6218" i="1"/>
  <c r="Z6218" i="1"/>
  <c r="AA6218" i="1" s="1"/>
  <c r="AB6218" i="1"/>
  <c r="AE6218" i="1"/>
  <c r="Y6219" i="1"/>
  <c r="Z6219" i="1"/>
  <c r="AA6219" i="1" s="1"/>
  <c r="AB6219" i="1"/>
  <c r="AE6219" i="1"/>
  <c r="Y6220" i="1"/>
  <c r="Z6220" i="1"/>
  <c r="AA6220" i="1" s="1"/>
  <c r="AB6220" i="1"/>
  <c r="AE6220" i="1"/>
  <c r="Y6221" i="1"/>
  <c r="Z6221" i="1"/>
  <c r="AA6221" i="1" s="1"/>
  <c r="AB6221" i="1"/>
  <c r="AE6221" i="1"/>
  <c r="Y6222" i="1"/>
  <c r="Z6222" i="1"/>
  <c r="AA6222" i="1" s="1"/>
  <c r="AB6222" i="1"/>
  <c r="AE6222" i="1"/>
  <c r="Y6223" i="1"/>
  <c r="Z6223" i="1"/>
  <c r="AA6223" i="1" s="1"/>
  <c r="AB6223" i="1"/>
  <c r="AE6223" i="1"/>
  <c r="Y6224" i="1"/>
  <c r="Z6224" i="1"/>
  <c r="AA6224" i="1" s="1"/>
  <c r="AB6224" i="1"/>
  <c r="AE6224" i="1"/>
  <c r="Y6225" i="1"/>
  <c r="Z6225" i="1"/>
  <c r="AA6225" i="1" s="1"/>
  <c r="AB6225" i="1"/>
  <c r="AE6225" i="1"/>
  <c r="Y6226" i="1"/>
  <c r="Z6226" i="1"/>
  <c r="AA6226" i="1" s="1"/>
  <c r="AB6226" i="1"/>
  <c r="AE6226" i="1"/>
  <c r="Y6227" i="1"/>
  <c r="Z6227" i="1"/>
  <c r="AA6227" i="1" s="1"/>
  <c r="AB6227" i="1"/>
  <c r="AE6227" i="1"/>
  <c r="Y6228" i="1"/>
  <c r="Z6228" i="1"/>
  <c r="AA6228" i="1" s="1"/>
  <c r="AB6228" i="1"/>
  <c r="AE6228" i="1"/>
  <c r="Y6152" i="1"/>
  <c r="Z6152" i="1"/>
  <c r="AA6152" i="1" s="1"/>
  <c r="AB6152" i="1"/>
  <c r="AE6152" i="1"/>
  <c r="Y6153" i="1"/>
  <c r="Z6153" i="1"/>
  <c r="AA6153" i="1" s="1"/>
  <c r="AB6153" i="1"/>
  <c r="AE6153" i="1"/>
  <c r="Y6154" i="1"/>
  <c r="Z6154" i="1"/>
  <c r="AA6154" i="1" s="1"/>
  <c r="AB6154" i="1"/>
  <c r="AE6154" i="1"/>
  <c r="Y6155" i="1"/>
  <c r="Z6155" i="1"/>
  <c r="AA6155" i="1" s="1"/>
  <c r="AB6155" i="1"/>
  <c r="AE6155" i="1"/>
  <c r="Y6156" i="1"/>
  <c r="Z6156" i="1"/>
  <c r="AA6156" i="1" s="1"/>
  <c r="AB6156" i="1"/>
  <c r="AE6156" i="1"/>
  <c r="Y6157" i="1"/>
  <c r="Z6157" i="1"/>
  <c r="AA6157" i="1" s="1"/>
  <c r="AB6157" i="1"/>
  <c r="AE6157" i="1"/>
  <c r="Y6158" i="1"/>
  <c r="Z6158" i="1"/>
  <c r="AA6158" i="1" s="1"/>
  <c r="AB6158" i="1"/>
  <c r="AE6158" i="1"/>
  <c r="Y6159" i="1"/>
  <c r="Z6159" i="1"/>
  <c r="AA6159" i="1" s="1"/>
  <c r="AB6159" i="1"/>
  <c r="AE6159" i="1"/>
  <c r="Y6160" i="1"/>
  <c r="Z6160" i="1"/>
  <c r="AA6160" i="1" s="1"/>
  <c r="AB6160" i="1"/>
  <c r="AE6160" i="1"/>
  <c r="Y6161" i="1"/>
  <c r="Z6161" i="1"/>
  <c r="AA6161" i="1" s="1"/>
  <c r="AB6161" i="1"/>
  <c r="AE6161" i="1"/>
  <c r="Y6162" i="1"/>
  <c r="Z6162" i="1"/>
  <c r="AA6162" i="1" s="1"/>
  <c r="AB6162" i="1"/>
  <c r="AE6162" i="1"/>
  <c r="Y6163" i="1"/>
  <c r="Z6163" i="1"/>
  <c r="AA6163" i="1" s="1"/>
  <c r="AB6163" i="1"/>
  <c r="AE6163" i="1"/>
  <c r="Y6164" i="1"/>
  <c r="Z6164" i="1"/>
  <c r="AA6164" i="1" s="1"/>
  <c r="AB6164" i="1"/>
  <c r="AE6164" i="1"/>
  <c r="Y6165" i="1"/>
  <c r="Z6165" i="1"/>
  <c r="AA6165" i="1" s="1"/>
  <c r="AB6165" i="1"/>
  <c r="AE6165" i="1"/>
  <c r="Y6166" i="1"/>
  <c r="Z6166" i="1"/>
  <c r="AA6166" i="1" s="1"/>
  <c r="AB6166" i="1"/>
  <c r="AE6166" i="1"/>
  <c r="Y6167" i="1"/>
  <c r="Z6167" i="1"/>
  <c r="AA6167" i="1" s="1"/>
  <c r="AB6167" i="1"/>
  <c r="AE6167" i="1"/>
  <c r="Y6168" i="1"/>
  <c r="Z6168" i="1"/>
  <c r="AA6168" i="1" s="1"/>
  <c r="AB6168" i="1"/>
  <c r="AE6168" i="1"/>
  <c r="Y6169" i="1"/>
  <c r="Z6169" i="1"/>
  <c r="AA6169" i="1" s="1"/>
  <c r="AB6169" i="1"/>
  <c r="AE6169" i="1"/>
  <c r="Y6170" i="1"/>
  <c r="Z6170" i="1"/>
  <c r="AA6170" i="1" s="1"/>
  <c r="AB6170" i="1"/>
  <c r="AE6170" i="1"/>
  <c r="Y6171" i="1"/>
  <c r="Z6171" i="1"/>
  <c r="AA6171" i="1" s="1"/>
  <c r="AB6171" i="1"/>
  <c r="AE6171" i="1"/>
  <c r="Y6172" i="1"/>
  <c r="Z6172" i="1"/>
  <c r="AA6172" i="1" s="1"/>
  <c r="AB6172" i="1"/>
  <c r="AE6172" i="1"/>
  <c r="Y6173" i="1"/>
  <c r="Z6173" i="1"/>
  <c r="AA6173" i="1" s="1"/>
  <c r="AB6173" i="1"/>
  <c r="AE6173" i="1"/>
  <c r="Y6174" i="1"/>
  <c r="Z6174" i="1"/>
  <c r="AA6174" i="1" s="1"/>
  <c r="AB6174" i="1"/>
  <c r="AE6174" i="1"/>
  <c r="Y6175" i="1"/>
  <c r="Z6175" i="1"/>
  <c r="AA6175" i="1" s="1"/>
  <c r="AB6175" i="1"/>
  <c r="AE6175" i="1"/>
  <c r="Y6176" i="1"/>
  <c r="Z6176" i="1"/>
  <c r="AA6176" i="1" s="1"/>
  <c r="AB6176" i="1"/>
  <c r="AE6176" i="1"/>
  <c r="Y6177" i="1"/>
  <c r="Z6177" i="1"/>
  <c r="AA6177" i="1" s="1"/>
  <c r="AB6177" i="1"/>
  <c r="AE6177" i="1"/>
  <c r="Y6178" i="1"/>
  <c r="Z6178" i="1"/>
  <c r="AA6178" i="1" s="1"/>
  <c r="AB6178" i="1"/>
  <c r="AE6178" i="1"/>
  <c r="Y6179" i="1"/>
  <c r="Z6179" i="1"/>
  <c r="AA6179" i="1" s="1"/>
  <c r="AB6179" i="1"/>
  <c r="AE6179" i="1"/>
  <c r="Y6180" i="1"/>
  <c r="Z6180" i="1"/>
  <c r="AA6180" i="1" s="1"/>
  <c r="AB6180" i="1"/>
  <c r="AE6180" i="1"/>
  <c r="Y6181" i="1"/>
  <c r="Z6181" i="1"/>
  <c r="AA6181" i="1" s="1"/>
  <c r="AB6181" i="1"/>
  <c r="AE6181" i="1"/>
  <c r="Y6182" i="1"/>
  <c r="Z6182" i="1"/>
  <c r="AA6182" i="1" s="1"/>
  <c r="AB6182" i="1"/>
  <c r="AE6182" i="1"/>
  <c r="Y6183" i="1"/>
  <c r="Z6183" i="1"/>
  <c r="AA6183" i="1" s="1"/>
  <c r="AB6183" i="1"/>
  <c r="AE6183" i="1"/>
  <c r="Y6184" i="1"/>
  <c r="Z6184" i="1"/>
  <c r="AA6184" i="1" s="1"/>
  <c r="AB6184" i="1"/>
  <c r="AE6184" i="1"/>
  <c r="Y6185" i="1"/>
  <c r="Z6185" i="1"/>
  <c r="AA6185" i="1" s="1"/>
  <c r="AB6185" i="1"/>
  <c r="AE6185" i="1"/>
  <c r="Y6186" i="1"/>
  <c r="Z6186" i="1"/>
  <c r="AA6186" i="1" s="1"/>
  <c r="AB6186" i="1"/>
  <c r="AE6186" i="1"/>
  <c r="Y6187" i="1"/>
  <c r="Z6187" i="1"/>
  <c r="AA6187" i="1" s="1"/>
  <c r="AB6187" i="1"/>
  <c r="AE6187" i="1"/>
  <c r="Y6188" i="1"/>
  <c r="Z6188" i="1"/>
  <c r="AA6188" i="1" s="1"/>
  <c r="AB6188" i="1"/>
  <c r="AE6188" i="1"/>
  <c r="Y6189" i="1"/>
  <c r="Z6189" i="1"/>
  <c r="AA6189" i="1" s="1"/>
  <c r="AB6189" i="1"/>
  <c r="AE6189" i="1"/>
  <c r="Y6190" i="1"/>
  <c r="Z6190" i="1"/>
  <c r="AA6190" i="1" s="1"/>
  <c r="AB6190" i="1"/>
  <c r="AE6190" i="1"/>
  <c r="Y6191" i="1"/>
  <c r="Z6191" i="1"/>
  <c r="AA6191" i="1" s="1"/>
  <c r="AB6191" i="1"/>
  <c r="AE6191" i="1"/>
  <c r="Y6192" i="1"/>
  <c r="Z6192" i="1"/>
  <c r="AA6192" i="1" s="1"/>
  <c r="AB6192" i="1"/>
  <c r="AE6192" i="1"/>
  <c r="Y6193" i="1"/>
  <c r="Z6193" i="1"/>
  <c r="AA6193" i="1" s="1"/>
  <c r="AB6193" i="1"/>
  <c r="AE6193" i="1"/>
  <c r="Y6194" i="1"/>
  <c r="Z6194" i="1"/>
  <c r="AA6194" i="1" s="1"/>
  <c r="AB6194" i="1"/>
  <c r="AE6194" i="1"/>
  <c r="Y6195" i="1"/>
  <c r="Z6195" i="1"/>
  <c r="AA6195" i="1" s="1"/>
  <c r="AB6195" i="1"/>
  <c r="AE6195" i="1"/>
  <c r="Y6196" i="1"/>
  <c r="Z6196" i="1"/>
  <c r="AA6196" i="1" s="1"/>
  <c r="AB6196" i="1"/>
  <c r="AE6196" i="1"/>
  <c r="Y6197" i="1"/>
  <c r="Z6197" i="1"/>
  <c r="AA6197" i="1" s="1"/>
  <c r="AB6197" i="1"/>
  <c r="AE6197" i="1"/>
  <c r="Y6198" i="1"/>
  <c r="Z6198" i="1"/>
  <c r="AA6198" i="1" s="1"/>
  <c r="AB6198" i="1"/>
  <c r="AE6198" i="1"/>
  <c r="Y6199" i="1"/>
  <c r="Z6199" i="1"/>
  <c r="AA6199" i="1" s="1"/>
  <c r="AB6199" i="1"/>
  <c r="AE6199" i="1"/>
  <c r="Y6200" i="1"/>
  <c r="Z6200" i="1"/>
  <c r="AA6200" i="1" s="1"/>
  <c r="AB6200" i="1"/>
  <c r="AE6200" i="1"/>
  <c r="Y6201" i="1"/>
  <c r="Z6201" i="1"/>
  <c r="AA6201" i="1" s="1"/>
  <c r="AB6201" i="1"/>
  <c r="AE6201" i="1"/>
  <c r="Y6202" i="1"/>
  <c r="Z6202" i="1"/>
  <c r="AA6202" i="1" s="1"/>
  <c r="AB6202" i="1"/>
  <c r="AE6202" i="1"/>
  <c r="Y6203" i="1"/>
  <c r="Z6203" i="1"/>
  <c r="AA6203" i="1" s="1"/>
  <c r="AB6203" i="1"/>
  <c r="AE6203" i="1"/>
  <c r="Y6204" i="1"/>
  <c r="Z6204" i="1"/>
  <c r="AA6204" i="1" s="1"/>
  <c r="AB6204" i="1"/>
  <c r="AE6204" i="1"/>
  <c r="Y6205" i="1"/>
  <c r="Z6205" i="1"/>
  <c r="AA6205" i="1" s="1"/>
  <c r="AB6205" i="1"/>
  <c r="AE6205" i="1"/>
  <c r="AB6150" i="1"/>
  <c r="Y6060" i="1"/>
  <c r="Z6060" i="1"/>
  <c r="AA6060" i="1" s="1"/>
  <c r="AB6060" i="1"/>
  <c r="AE6060" i="1"/>
  <c r="Y6061" i="1"/>
  <c r="Z6061" i="1"/>
  <c r="AA6061" i="1" s="1"/>
  <c r="AB6061" i="1"/>
  <c r="AE6061" i="1"/>
  <c r="Y6062" i="1"/>
  <c r="Z6062" i="1"/>
  <c r="AA6062" i="1" s="1"/>
  <c r="AB6062" i="1"/>
  <c r="AE6062" i="1"/>
  <c r="Y6063" i="1"/>
  <c r="Z6063" i="1"/>
  <c r="AA6063" i="1" s="1"/>
  <c r="AB6063" i="1"/>
  <c r="AE6063" i="1"/>
  <c r="Y6064" i="1"/>
  <c r="Z6064" i="1"/>
  <c r="AA6064" i="1" s="1"/>
  <c r="AB6064" i="1"/>
  <c r="AE6064" i="1"/>
  <c r="Y6065" i="1"/>
  <c r="Z6065" i="1"/>
  <c r="AA6065" i="1" s="1"/>
  <c r="AB6065" i="1"/>
  <c r="AE6065" i="1"/>
  <c r="Y6066" i="1"/>
  <c r="Z6066" i="1"/>
  <c r="AA6066" i="1" s="1"/>
  <c r="AB6066" i="1"/>
  <c r="AE6066" i="1"/>
  <c r="Y6067" i="1"/>
  <c r="Z6067" i="1"/>
  <c r="AA6067" i="1" s="1"/>
  <c r="AB6067" i="1"/>
  <c r="AE6067" i="1"/>
  <c r="Y6068" i="1"/>
  <c r="Z6068" i="1"/>
  <c r="AA6068" i="1" s="1"/>
  <c r="AB6068" i="1"/>
  <c r="AE6068" i="1"/>
  <c r="Y6069" i="1"/>
  <c r="Z6069" i="1"/>
  <c r="AA6069" i="1" s="1"/>
  <c r="AB6069" i="1"/>
  <c r="AE6069" i="1"/>
  <c r="Y6070" i="1"/>
  <c r="Z6070" i="1"/>
  <c r="AA6070" i="1" s="1"/>
  <c r="AB6070" i="1"/>
  <c r="AE6070" i="1"/>
  <c r="Y6071" i="1"/>
  <c r="Z6071" i="1"/>
  <c r="AA6071" i="1" s="1"/>
  <c r="AB6071" i="1"/>
  <c r="AE6071" i="1"/>
  <c r="Y6072" i="1"/>
  <c r="Z6072" i="1"/>
  <c r="AA6072" i="1" s="1"/>
  <c r="AB6072" i="1"/>
  <c r="AE6072" i="1"/>
  <c r="Y6073" i="1"/>
  <c r="Z6073" i="1"/>
  <c r="AA6073" i="1" s="1"/>
  <c r="AB6073" i="1"/>
  <c r="AE6073" i="1"/>
  <c r="Y6074" i="1"/>
  <c r="Z6074" i="1"/>
  <c r="AA6074" i="1" s="1"/>
  <c r="AB6074" i="1"/>
  <c r="AE6074" i="1"/>
  <c r="Y6075" i="1"/>
  <c r="Z6075" i="1"/>
  <c r="AA6075" i="1" s="1"/>
  <c r="AB6075" i="1"/>
  <c r="AE6075" i="1"/>
  <c r="Y6076" i="1"/>
  <c r="Z6076" i="1"/>
  <c r="AA6076" i="1" s="1"/>
  <c r="AB6076" i="1"/>
  <c r="AE6076" i="1"/>
  <c r="Y6077" i="1"/>
  <c r="Z6077" i="1"/>
  <c r="AA6077" i="1" s="1"/>
  <c r="AB6077" i="1"/>
  <c r="AE6077" i="1"/>
  <c r="Y6078" i="1"/>
  <c r="Z6078" i="1"/>
  <c r="AA6078" i="1" s="1"/>
  <c r="AB6078" i="1"/>
  <c r="AE6078" i="1"/>
  <c r="Y6079" i="1"/>
  <c r="Z6079" i="1"/>
  <c r="AA6079" i="1" s="1"/>
  <c r="AB6079" i="1"/>
  <c r="AE6079" i="1"/>
  <c r="Y6080" i="1"/>
  <c r="Z6080" i="1"/>
  <c r="AA6080" i="1" s="1"/>
  <c r="AB6080" i="1"/>
  <c r="AE6080" i="1"/>
  <c r="Y6081" i="1"/>
  <c r="Z6081" i="1"/>
  <c r="AA6081" i="1" s="1"/>
  <c r="AB6081" i="1"/>
  <c r="AE6081" i="1"/>
  <c r="Y6082" i="1"/>
  <c r="Z6082" i="1"/>
  <c r="AA6082" i="1" s="1"/>
  <c r="AB6082" i="1"/>
  <c r="AE6082" i="1"/>
  <c r="Y6083" i="1"/>
  <c r="Z6083" i="1"/>
  <c r="AA6083" i="1" s="1"/>
  <c r="AB6083" i="1"/>
  <c r="AE6083" i="1"/>
  <c r="Y6084" i="1"/>
  <c r="Z6084" i="1"/>
  <c r="AA6084" i="1" s="1"/>
  <c r="AB6084" i="1"/>
  <c r="AE6084" i="1"/>
  <c r="Y6085" i="1"/>
  <c r="Z6085" i="1"/>
  <c r="AA6085" i="1" s="1"/>
  <c r="AB6085" i="1"/>
  <c r="AE6085" i="1"/>
  <c r="Y6086" i="1"/>
  <c r="Z6086" i="1"/>
  <c r="AA6086" i="1" s="1"/>
  <c r="AB6086" i="1"/>
  <c r="AE6086" i="1"/>
  <c r="Y6087" i="1"/>
  <c r="Z6087" i="1"/>
  <c r="AA6087" i="1" s="1"/>
  <c r="AB6087" i="1"/>
  <c r="AE6087" i="1"/>
  <c r="Y6088" i="1"/>
  <c r="Z6088" i="1"/>
  <c r="AA6088" i="1" s="1"/>
  <c r="AB6088" i="1"/>
  <c r="AE6088" i="1"/>
  <c r="Y6089" i="1"/>
  <c r="Z6089" i="1"/>
  <c r="AA6089" i="1" s="1"/>
  <c r="AB6089" i="1"/>
  <c r="AE6089" i="1"/>
  <c r="Y6090" i="1"/>
  <c r="Z6090" i="1"/>
  <c r="AA6090" i="1" s="1"/>
  <c r="AB6090" i="1"/>
  <c r="AE6090" i="1"/>
  <c r="Y6091" i="1"/>
  <c r="Z6091" i="1"/>
  <c r="AA6091" i="1" s="1"/>
  <c r="AB6091" i="1"/>
  <c r="AE6091" i="1"/>
  <c r="Y6092" i="1"/>
  <c r="Z6092" i="1"/>
  <c r="AA6092" i="1" s="1"/>
  <c r="AB6092" i="1"/>
  <c r="AE6092" i="1"/>
  <c r="Y6093" i="1"/>
  <c r="Z6093" i="1"/>
  <c r="AA6093" i="1" s="1"/>
  <c r="AB6093" i="1"/>
  <c r="AE6093" i="1"/>
  <c r="Y6094" i="1"/>
  <c r="Z6094" i="1"/>
  <c r="AA6094" i="1" s="1"/>
  <c r="AB6094" i="1"/>
  <c r="AE6094" i="1"/>
  <c r="Y6095" i="1"/>
  <c r="Z6095" i="1"/>
  <c r="AA6095" i="1" s="1"/>
  <c r="AB6095" i="1"/>
  <c r="AE6095" i="1"/>
  <c r="Y6096" i="1"/>
  <c r="Z6096" i="1"/>
  <c r="AA6096" i="1" s="1"/>
  <c r="AB6096" i="1"/>
  <c r="AE6096" i="1"/>
  <c r="Y6097" i="1"/>
  <c r="Z6097" i="1"/>
  <c r="AA6097" i="1" s="1"/>
  <c r="AB6097" i="1"/>
  <c r="AE6097" i="1"/>
  <c r="Y6098" i="1"/>
  <c r="Z6098" i="1"/>
  <c r="AA6098" i="1" s="1"/>
  <c r="AB6098" i="1"/>
  <c r="AE6098" i="1"/>
  <c r="Y6099" i="1"/>
  <c r="Z6099" i="1"/>
  <c r="AA6099" i="1" s="1"/>
  <c r="AB6099" i="1"/>
  <c r="AE6099" i="1"/>
  <c r="Y6100" i="1"/>
  <c r="Z6100" i="1"/>
  <c r="AA6100" i="1" s="1"/>
  <c r="AB6100" i="1"/>
  <c r="AE6100" i="1"/>
  <c r="Y6101" i="1"/>
  <c r="Z6101" i="1"/>
  <c r="AA6101" i="1" s="1"/>
  <c r="AB6101" i="1"/>
  <c r="AE6101" i="1"/>
  <c r="Y6102" i="1"/>
  <c r="Z6102" i="1"/>
  <c r="AA6102" i="1" s="1"/>
  <c r="AB6102" i="1"/>
  <c r="AE6102" i="1"/>
  <c r="Y6103" i="1"/>
  <c r="Z6103" i="1"/>
  <c r="AA6103" i="1" s="1"/>
  <c r="AB6103" i="1"/>
  <c r="AE6103" i="1"/>
  <c r="Y6104" i="1"/>
  <c r="Z6104" i="1"/>
  <c r="AA6104" i="1" s="1"/>
  <c r="AB6104" i="1"/>
  <c r="AE6104" i="1"/>
  <c r="Y6105" i="1"/>
  <c r="Z6105" i="1"/>
  <c r="AA6105" i="1" s="1"/>
  <c r="AB6105" i="1"/>
  <c r="AE6105" i="1"/>
  <c r="Y6106" i="1"/>
  <c r="Z6106" i="1"/>
  <c r="AA6106" i="1" s="1"/>
  <c r="AB6106" i="1"/>
  <c r="AE6106" i="1"/>
  <c r="Y6107" i="1"/>
  <c r="Z6107" i="1"/>
  <c r="AA6107" i="1" s="1"/>
  <c r="AB6107" i="1"/>
  <c r="AE6107" i="1"/>
  <c r="Y6108" i="1"/>
  <c r="Z6108" i="1"/>
  <c r="AA6108" i="1" s="1"/>
  <c r="AB6108" i="1"/>
  <c r="AE6108" i="1"/>
  <c r="Y6109" i="1"/>
  <c r="Z6109" i="1"/>
  <c r="AA6109" i="1" s="1"/>
  <c r="AB6109" i="1"/>
  <c r="AE6109" i="1"/>
  <c r="Y6110" i="1"/>
  <c r="Z6110" i="1"/>
  <c r="AA6110" i="1" s="1"/>
  <c r="AB6110" i="1"/>
  <c r="AE6110" i="1"/>
  <c r="Y6111" i="1"/>
  <c r="Z6111" i="1"/>
  <c r="AA6111" i="1" s="1"/>
  <c r="AB6111" i="1"/>
  <c r="AE6111" i="1"/>
  <c r="Y6112" i="1"/>
  <c r="Z6112" i="1"/>
  <c r="AA6112" i="1" s="1"/>
  <c r="AB6112" i="1"/>
  <c r="AE6112" i="1"/>
  <c r="Y6113" i="1"/>
  <c r="Z6113" i="1"/>
  <c r="AA6113" i="1" s="1"/>
  <c r="AB6113" i="1"/>
  <c r="AE6113" i="1"/>
  <c r="Y6114" i="1"/>
  <c r="Z6114" i="1"/>
  <c r="AA6114" i="1" s="1"/>
  <c r="AB6114" i="1"/>
  <c r="AE6114" i="1"/>
  <c r="Y6115" i="1"/>
  <c r="Z6115" i="1"/>
  <c r="AA6115" i="1" s="1"/>
  <c r="AB6115" i="1"/>
  <c r="AE6115" i="1"/>
  <c r="Y6116" i="1"/>
  <c r="Z6116" i="1"/>
  <c r="AA6116" i="1" s="1"/>
  <c r="AB6116" i="1"/>
  <c r="AE6116" i="1"/>
  <c r="Y6117" i="1"/>
  <c r="Z6117" i="1"/>
  <c r="AA6117" i="1" s="1"/>
  <c r="AB6117" i="1"/>
  <c r="AE6117" i="1"/>
  <c r="Y6118" i="1"/>
  <c r="Z6118" i="1"/>
  <c r="AA6118" i="1" s="1"/>
  <c r="AB6118" i="1"/>
  <c r="AE6118" i="1"/>
  <c r="Y6119" i="1"/>
  <c r="Z6119" i="1"/>
  <c r="AA6119" i="1" s="1"/>
  <c r="AB6119" i="1"/>
  <c r="AE6119" i="1"/>
  <c r="Y6120" i="1"/>
  <c r="Z6120" i="1"/>
  <c r="AA6120" i="1" s="1"/>
  <c r="AB6120" i="1"/>
  <c r="AE6120" i="1"/>
  <c r="Y6121" i="1"/>
  <c r="Z6121" i="1"/>
  <c r="AA6121" i="1" s="1"/>
  <c r="AB6121" i="1"/>
  <c r="AE6121" i="1"/>
  <c r="Y6122" i="1"/>
  <c r="Z6122" i="1"/>
  <c r="AA6122" i="1" s="1"/>
  <c r="AB6122" i="1"/>
  <c r="AE6122" i="1"/>
  <c r="Y6123" i="1"/>
  <c r="Z6123" i="1"/>
  <c r="AA6123" i="1" s="1"/>
  <c r="AB6123" i="1"/>
  <c r="AE6123" i="1"/>
  <c r="Y6124" i="1"/>
  <c r="Z6124" i="1"/>
  <c r="AA6124" i="1" s="1"/>
  <c r="AB6124" i="1"/>
  <c r="AE6124" i="1"/>
  <c r="Y6125" i="1"/>
  <c r="Z6125" i="1"/>
  <c r="AA6125" i="1" s="1"/>
  <c r="AB6125" i="1"/>
  <c r="AE6125" i="1"/>
  <c r="Y6126" i="1"/>
  <c r="Z6126" i="1"/>
  <c r="AA6126" i="1" s="1"/>
  <c r="AB6126" i="1"/>
  <c r="AE6126" i="1"/>
  <c r="Y6127" i="1"/>
  <c r="Z6127" i="1"/>
  <c r="AA6127" i="1" s="1"/>
  <c r="AB6127" i="1"/>
  <c r="AE6127" i="1"/>
  <c r="Y6128" i="1"/>
  <c r="Z6128" i="1"/>
  <c r="AA6128" i="1" s="1"/>
  <c r="AB6128" i="1"/>
  <c r="AE6128" i="1"/>
  <c r="Y6129" i="1"/>
  <c r="Z6129" i="1"/>
  <c r="AA6129" i="1" s="1"/>
  <c r="AB6129" i="1"/>
  <c r="AE6129" i="1"/>
  <c r="Y6130" i="1"/>
  <c r="Z6130" i="1"/>
  <c r="AA6130" i="1" s="1"/>
  <c r="AB6130" i="1"/>
  <c r="AE6130" i="1"/>
  <c r="Y6131" i="1"/>
  <c r="Z6131" i="1"/>
  <c r="AA6131" i="1" s="1"/>
  <c r="AB6131" i="1"/>
  <c r="AE6131" i="1"/>
  <c r="Y6132" i="1"/>
  <c r="Z6132" i="1"/>
  <c r="AA6132" i="1" s="1"/>
  <c r="AB6132" i="1"/>
  <c r="AE6132" i="1"/>
  <c r="Y6133" i="1"/>
  <c r="Z6133" i="1"/>
  <c r="AA6133" i="1" s="1"/>
  <c r="AB6133" i="1"/>
  <c r="AE6133" i="1"/>
  <c r="Y6134" i="1"/>
  <c r="Z6134" i="1"/>
  <c r="AA6134" i="1" s="1"/>
  <c r="AB6134" i="1"/>
  <c r="AE6134" i="1"/>
  <c r="Y6135" i="1"/>
  <c r="Z6135" i="1"/>
  <c r="AA6135" i="1" s="1"/>
  <c r="AB6135" i="1"/>
  <c r="AE6135" i="1"/>
  <c r="Y6136" i="1"/>
  <c r="Z6136" i="1"/>
  <c r="AA6136" i="1" s="1"/>
  <c r="AB6136" i="1"/>
  <c r="AE6136" i="1"/>
  <c r="Y6137" i="1"/>
  <c r="Z6137" i="1"/>
  <c r="AA6137" i="1" s="1"/>
  <c r="AB6137" i="1"/>
  <c r="AE6137" i="1"/>
  <c r="Y6138" i="1"/>
  <c r="Z6138" i="1"/>
  <c r="AA6138" i="1" s="1"/>
  <c r="AB6138" i="1"/>
  <c r="AE6138" i="1"/>
  <c r="Y6139" i="1"/>
  <c r="Z6139" i="1"/>
  <c r="AA6139" i="1" s="1"/>
  <c r="AB6139" i="1"/>
  <c r="AE6139" i="1"/>
  <c r="Y6140" i="1"/>
  <c r="Z6140" i="1"/>
  <c r="AA6140" i="1" s="1"/>
  <c r="AB6140" i="1"/>
  <c r="AE6140" i="1"/>
  <c r="Y6141" i="1"/>
  <c r="Z6141" i="1"/>
  <c r="AA6141" i="1" s="1"/>
  <c r="AB6141" i="1"/>
  <c r="AE6141" i="1"/>
  <c r="Y6142" i="1"/>
  <c r="Z6142" i="1"/>
  <c r="AA6142" i="1" s="1"/>
  <c r="AB6142" i="1"/>
  <c r="AE6142" i="1"/>
  <c r="Y6143" i="1"/>
  <c r="Z6143" i="1"/>
  <c r="AA6143" i="1" s="1"/>
  <c r="AB6143" i="1"/>
  <c r="AE6143" i="1"/>
  <c r="Y6144" i="1"/>
  <c r="Z6144" i="1"/>
  <c r="AA6144" i="1" s="1"/>
  <c r="AB6144" i="1"/>
  <c r="AE6144" i="1"/>
  <c r="Y6145" i="1"/>
  <c r="Z6145" i="1"/>
  <c r="AA6145" i="1" s="1"/>
  <c r="AB6145" i="1"/>
  <c r="AE6145" i="1"/>
  <c r="Y6146" i="1"/>
  <c r="Z6146" i="1"/>
  <c r="AA6146" i="1" s="1"/>
  <c r="AB6146" i="1"/>
  <c r="AE6146" i="1"/>
  <c r="Y6147" i="1"/>
  <c r="Z6147" i="1"/>
  <c r="AA6147" i="1" s="1"/>
  <c r="AB6147" i="1"/>
  <c r="AE6147" i="1"/>
  <c r="Y6148" i="1"/>
  <c r="Z6148" i="1"/>
  <c r="AA6148" i="1" s="1"/>
  <c r="AB6148" i="1"/>
  <c r="AE6148" i="1"/>
  <c r="Y6149" i="1"/>
  <c r="Z6149" i="1"/>
  <c r="AA6149" i="1" s="1"/>
  <c r="AB6149" i="1"/>
  <c r="AE6149" i="1"/>
  <c r="Y6150" i="1"/>
  <c r="Z6150" i="1"/>
  <c r="AA6150" i="1" s="1"/>
  <c r="AE6150" i="1"/>
  <c r="Y6151" i="1"/>
  <c r="Z6151" i="1"/>
  <c r="AA6151" i="1" s="1"/>
  <c r="AB6151" i="1"/>
  <c r="AE6151" i="1"/>
  <c r="AB6018" i="1"/>
  <c r="Y5979" i="1"/>
  <c r="Z5979" i="1"/>
  <c r="AA5979" i="1" s="1"/>
  <c r="AB5979" i="1"/>
  <c r="AE5979" i="1"/>
  <c r="Y5980" i="1"/>
  <c r="Z5980" i="1"/>
  <c r="AA5980" i="1" s="1"/>
  <c r="AB5980" i="1"/>
  <c r="AE5980" i="1"/>
  <c r="Y5981" i="1"/>
  <c r="Z5981" i="1"/>
  <c r="AA5981" i="1" s="1"/>
  <c r="AB5981" i="1"/>
  <c r="AE5981" i="1"/>
  <c r="Y5982" i="1"/>
  <c r="Z5982" i="1"/>
  <c r="AA5982" i="1" s="1"/>
  <c r="AB5982" i="1"/>
  <c r="AE5982" i="1"/>
  <c r="Y5983" i="1"/>
  <c r="Z5983" i="1"/>
  <c r="AA5983" i="1" s="1"/>
  <c r="AB5983" i="1"/>
  <c r="AE5983" i="1"/>
  <c r="Y5984" i="1"/>
  <c r="Z5984" i="1"/>
  <c r="AA5984" i="1" s="1"/>
  <c r="AB5984" i="1"/>
  <c r="AE5984" i="1"/>
  <c r="Y5985" i="1"/>
  <c r="Z5985" i="1"/>
  <c r="AA5985" i="1" s="1"/>
  <c r="AB5985" i="1"/>
  <c r="AE5985" i="1"/>
  <c r="Y5986" i="1"/>
  <c r="Z5986" i="1"/>
  <c r="AA5986" i="1" s="1"/>
  <c r="AB5986" i="1"/>
  <c r="AE5986" i="1"/>
  <c r="Y5987" i="1"/>
  <c r="Z5987" i="1"/>
  <c r="AA5987" i="1" s="1"/>
  <c r="AB5987" i="1"/>
  <c r="AE5987" i="1"/>
  <c r="Y5988" i="1"/>
  <c r="Z5988" i="1"/>
  <c r="AA5988" i="1" s="1"/>
  <c r="AB5988" i="1"/>
  <c r="AE5988" i="1"/>
  <c r="Y5989" i="1"/>
  <c r="Z5989" i="1"/>
  <c r="AA5989" i="1" s="1"/>
  <c r="AB5989" i="1"/>
  <c r="AE5989" i="1"/>
  <c r="Y5990" i="1"/>
  <c r="Z5990" i="1"/>
  <c r="AA5990" i="1" s="1"/>
  <c r="AB5990" i="1"/>
  <c r="AE5990" i="1"/>
  <c r="Y5991" i="1"/>
  <c r="Z5991" i="1"/>
  <c r="AA5991" i="1" s="1"/>
  <c r="AB5991" i="1"/>
  <c r="AE5991" i="1"/>
  <c r="Y5992" i="1"/>
  <c r="Z5992" i="1"/>
  <c r="AA5992" i="1" s="1"/>
  <c r="AB5992" i="1"/>
  <c r="AE5992" i="1"/>
  <c r="Y5993" i="1"/>
  <c r="Z5993" i="1"/>
  <c r="AA5993" i="1" s="1"/>
  <c r="AB5993" i="1"/>
  <c r="AE5993" i="1"/>
  <c r="Y5994" i="1"/>
  <c r="Z5994" i="1"/>
  <c r="AA5994" i="1" s="1"/>
  <c r="AB5994" i="1"/>
  <c r="AE5994" i="1"/>
  <c r="Y5995" i="1"/>
  <c r="Z5995" i="1"/>
  <c r="AA5995" i="1" s="1"/>
  <c r="AB5995" i="1"/>
  <c r="AE5995" i="1"/>
  <c r="Y5996" i="1"/>
  <c r="Z5996" i="1"/>
  <c r="AA5996" i="1" s="1"/>
  <c r="AB5996" i="1"/>
  <c r="AE5996" i="1"/>
  <c r="Y5997" i="1"/>
  <c r="Z5997" i="1"/>
  <c r="AA5997" i="1" s="1"/>
  <c r="AB5997" i="1"/>
  <c r="AE5997" i="1"/>
  <c r="Y5998" i="1"/>
  <c r="Z5998" i="1"/>
  <c r="AA5998" i="1" s="1"/>
  <c r="AB5998" i="1"/>
  <c r="AE5998" i="1"/>
  <c r="Y5999" i="1"/>
  <c r="Z5999" i="1"/>
  <c r="AA5999" i="1" s="1"/>
  <c r="AB5999" i="1"/>
  <c r="AE5999" i="1"/>
  <c r="Y6000" i="1"/>
  <c r="Z6000" i="1"/>
  <c r="AA6000" i="1" s="1"/>
  <c r="AB6000" i="1"/>
  <c r="AE6000" i="1"/>
  <c r="Y6001" i="1"/>
  <c r="Z6001" i="1"/>
  <c r="AA6001" i="1" s="1"/>
  <c r="AB6001" i="1"/>
  <c r="AE6001" i="1"/>
  <c r="Y6002" i="1"/>
  <c r="Z6002" i="1"/>
  <c r="AA6002" i="1" s="1"/>
  <c r="AB6002" i="1"/>
  <c r="AE6002" i="1"/>
  <c r="Y6003" i="1"/>
  <c r="Z6003" i="1"/>
  <c r="AA6003" i="1" s="1"/>
  <c r="AB6003" i="1"/>
  <c r="AE6003" i="1"/>
  <c r="Y6004" i="1"/>
  <c r="Z6004" i="1"/>
  <c r="AA6004" i="1" s="1"/>
  <c r="AB6004" i="1"/>
  <c r="AE6004" i="1"/>
  <c r="Y6005" i="1"/>
  <c r="Z6005" i="1"/>
  <c r="AA6005" i="1" s="1"/>
  <c r="AB6005" i="1"/>
  <c r="AE6005" i="1"/>
  <c r="Y6006" i="1"/>
  <c r="Z6006" i="1"/>
  <c r="AA6006" i="1" s="1"/>
  <c r="AB6006" i="1"/>
  <c r="AE6006" i="1"/>
  <c r="Y6007" i="1"/>
  <c r="Z6007" i="1"/>
  <c r="AA6007" i="1" s="1"/>
  <c r="AB6007" i="1"/>
  <c r="AE6007" i="1"/>
  <c r="Y6008" i="1"/>
  <c r="Z6008" i="1"/>
  <c r="AA6008" i="1" s="1"/>
  <c r="AB6008" i="1"/>
  <c r="AE6008" i="1"/>
  <c r="Y6009" i="1"/>
  <c r="Z6009" i="1"/>
  <c r="AA6009" i="1" s="1"/>
  <c r="AB6009" i="1"/>
  <c r="AE6009" i="1"/>
  <c r="Y6010" i="1"/>
  <c r="Z6010" i="1"/>
  <c r="AA6010" i="1" s="1"/>
  <c r="AB6010" i="1"/>
  <c r="AE6010" i="1"/>
  <c r="Y6011" i="1"/>
  <c r="Z6011" i="1"/>
  <c r="AA6011" i="1" s="1"/>
  <c r="AB6011" i="1"/>
  <c r="AE6011" i="1"/>
  <c r="Y6012" i="1"/>
  <c r="Z6012" i="1"/>
  <c r="AA6012" i="1" s="1"/>
  <c r="AB6012" i="1"/>
  <c r="AE6012" i="1"/>
  <c r="Y6013" i="1"/>
  <c r="Z6013" i="1"/>
  <c r="AA6013" i="1" s="1"/>
  <c r="AB6013" i="1"/>
  <c r="AE6013" i="1"/>
  <c r="Y6014" i="1"/>
  <c r="Z6014" i="1"/>
  <c r="AA6014" i="1" s="1"/>
  <c r="AB6014" i="1"/>
  <c r="AE6014" i="1"/>
  <c r="Y6015" i="1"/>
  <c r="Z6015" i="1"/>
  <c r="AA6015" i="1" s="1"/>
  <c r="AB6015" i="1"/>
  <c r="AE6015" i="1"/>
  <c r="Y6016" i="1"/>
  <c r="Z6016" i="1"/>
  <c r="AA6016" i="1" s="1"/>
  <c r="AB6016" i="1"/>
  <c r="AE6016" i="1"/>
  <c r="Y6017" i="1"/>
  <c r="Z6017" i="1"/>
  <c r="AA6017" i="1" s="1"/>
  <c r="AB6017" i="1"/>
  <c r="AE6017" i="1"/>
  <c r="Y6018" i="1"/>
  <c r="Z6018" i="1"/>
  <c r="AA6018" i="1" s="1"/>
  <c r="AE6018" i="1"/>
  <c r="Y6019" i="1"/>
  <c r="Z6019" i="1"/>
  <c r="AA6019" i="1" s="1"/>
  <c r="AB6019" i="1"/>
  <c r="AE6019" i="1"/>
  <c r="Y6020" i="1"/>
  <c r="Z6020" i="1"/>
  <c r="AA6020" i="1" s="1"/>
  <c r="AB6020" i="1"/>
  <c r="AE6020" i="1"/>
  <c r="Y6021" i="1"/>
  <c r="Z6021" i="1"/>
  <c r="AA6021" i="1" s="1"/>
  <c r="AB6021" i="1"/>
  <c r="AE6021" i="1"/>
  <c r="Y6022" i="1"/>
  <c r="Z6022" i="1"/>
  <c r="AA6022" i="1" s="1"/>
  <c r="AB6022" i="1"/>
  <c r="AE6022" i="1"/>
  <c r="Y6023" i="1"/>
  <c r="Z6023" i="1"/>
  <c r="AA6023" i="1" s="1"/>
  <c r="AB6023" i="1"/>
  <c r="AE6023" i="1"/>
  <c r="Y6024" i="1"/>
  <c r="Z6024" i="1"/>
  <c r="AA6024" i="1" s="1"/>
  <c r="AB6024" i="1"/>
  <c r="AE6024" i="1"/>
  <c r="Y6025" i="1"/>
  <c r="Z6025" i="1"/>
  <c r="AA6025" i="1" s="1"/>
  <c r="AB6025" i="1"/>
  <c r="AE6025" i="1"/>
  <c r="Y6026" i="1"/>
  <c r="Z6026" i="1"/>
  <c r="AA6026" i="1" s="1"/>
  <c r="AB6026" i="1"/>
  <c r="AE6026" i="1"/>
  <c r="Y6027" i="1"/>
  <c r="Z6027" i="1"/>
  <c r="AA6027" i="1" s="1"/>
  <c r="AB6027" i="1"/>
  <c r="AE6027" i="1"/>
  <c r="Y6028" i="1"/>
  <c r="Z6028" i="1"/>
  <c r="AA6028" i="1" s="1"/>
  <c r="AB6028" i="1"/>
  <c r="AE6028" i="1"/>
  <c r="Y6029" i="1"/>
  <c r="Z6029" i="1"/>
  <c r="AA6029" i="1" s="1"/>
  <c r="AB6029" i="1"/>
  <c r="AE6029" i="1"/>
  <c r="Y6030" i="1"/>
  <c r="Z6030" i="1"/>
  <c r="AA6030" i="1" s="1"/>
  <c r="AB6030" i="1"/>
  <c r="AE6030" i="1"/>
  <c r="Y6031" i="1"/>
  <c r="Z6031" i="1"/>
  <c r="AA6031" i="1" s="1"/>
  <c r="AB6031" i="1"/>
  <c r="AE6031" i="1"/>
  <c r="Y6032" i="1"/>
  <c r="Z6032" i="1"/>
  <c r="AA6032" i="1" s="1"/>
  <c r="AB6032" i="1"/>
  <c r="AE6032" i="1"/>
  <c r="Y6033" i="1"/>
  <c r="Z6033" i="1"/>
  <c r="AA6033" i="1" s="1"/>
  <c r="AB6033" i="1"/>
  <c r="AE6033" i="1"/>
  <c r="Y6034" i="1"/>
  <c r="Z6034" i="1"/>
  <c r="AA6034" i="1" s="1"/>
  <c r="AB6034" i="1"/>
  <c r="AE6034" i="1"/>
  <c r="Y6035" i="1"/>
  <c r="Z6035" i="1"/>
  <c r="AA6035" i="1" s="1"/>
  <c r="AB6035" i="1"/>
  <c r="AE6035" i="1"/>
  <c r="Y6036" i="1"/>
  <c r="Z6036" i="1"/>
  <c r="AA6036" i="1" s="1"/>
  <c r="AB6036" i="1"/>
  <c r="AE6036" i="1"/>
  <c r="Y6037" i="1"/>
  <c r="Z6037" i="1"/>
  <c r="AA6037" i="1" s="1"/>
  <c r="AB6037" i="1"/>
  <c r="AE6037" i="1"/>
  <c r="Y6038" i="1"/>
  <c r="Z6038" i="1"/>
  <c r="AA6038" i="1" s="1"/>
  <c r="AB6038" i="1"/>
  <c r="AE6038" i="1"/>
  <c r="Y6039" i="1"/>
  <c r="Z6039" i="1"/>
  <c r="AA6039" i="1" s="1"/>
  <c r="AB6039" i="1"/>
  <c r="AE6039" i="1"/>
  <c r="Y6040" i="1"/>
  <c r="Z6040" i="1"/>
  <c r="AA6040" i="1" s="1"/>
  <c r="AB6040" i="1"/>
  <c r="AE6040" i="1"/>
  <c r="Y6041" i="1"/>
  <c r="Z6041" i="1"/>
  <c r="AA6041" i="1" s="1"/>
  <c r="AB6041" i="1"/>
  <c r="AE6041" i="1"/>
  <c r="Y6042" i="1"/>
  <c r="Z6042" i="1"/>
  <c r="AA6042" i="1" s="1"/>
  <c r="AB6042" i="1"/>
  <c r="AE6042" i="1"/>
  <c r="Y6043" i="1"/>
  <c r="Z6043" i="1"/>
  <c r="AA6043" i="1" s="1"/>
  <c r="AB6043" i="1"/>
  <c r="AE6043" i="1"/>
  <c r="Y6044" i="1"/>
  <c r="Z6044" i="1"/>
  <c r="AA6044" i="1" s="1"/>
  <c r="AB6044" i="1"/>
  <c r="AE6044" i="1"/>
  <c r="Y6045" i="1"/>
  <c r="Z6045" i="1"/>
  <c r="AA6045" i="1" s="1"/>
  <c r="AB6045" i="1"/>
  <c r="AE6045" i="1"/>
  <c r="Y6046" i="1"/>
  <c r="Z6046" i="1"/>
  <c r="AA6046" i="1" s="1"/>
  <c r="AB6046" i="1"/>
  <c r="AE6046" i="1"/>
  <c r="Y6047" i="1"/>
  <c r="Z6047" i="1"/>
  <c r="AA6047" i="1" s="1"/>
  <c r="AB6047" i="1"/>
  <c r="AE6047" i="1"/>
  <c r="Y6048" i="1"/>
  <c r="Z6048" i="1"/>
  <c r="AA6048" i="1" s="1"/>
  <c r="AB6048" i="1"/>
  <c r="AE6048" i="1"/>
  <c r="Y6049" i="1"/>
  <c r="Z6049" i="1"/>
  <c r="AA6049" i="1" s="1"/>
  <c r="AB6049" i="1"/>
  <c r="AE6049" i="1"/>
  <c r="Y6050" i="1"/>
  <c r="Z6050" i="1"/>
  <c r="AA6050" i="1" s="1"/>
  <c r="AB6050" i="1"/>
  <c r="AE6050" i="1"/>
  <c r="Y6051" i="1"/>
  <c r="Z6051" i="1"/>
  <c r="AA6051" i="1" s="1"/>
  <c r="AB6051" i="1"/>
  <c r="AE6051" i="1"/>
  <c r="Y6052" i="1"/>
  <c r="Z6052" i="1"/>
  <c r="AA6052" i="1" s="1"/>
  <c r="AB6052" i="1"/>
  <c r="AE6052" i="1"/>
  <c r="Y6053" i="1"/>
  <c r="Z6053" i="1"/>
  <c r="AA6053" i="1" s="1"/>
  <c r="AB6053" i="1"/>
  <c r="AE6053" i="1"/>
  <c r="Y6054" i="1"/>
  <c r="Z6054" i="1"/>
  <c r="AA6054" i="1" s="1"/>
  <c r="AB6054" i="1"/>
  <c r="AE6054" i="1"/>
  <c r="Y6055" i="1"/>
  <c r="Z6055" i="1"/>
  <c r="AA6055" i="1" s="1"/>
  <c r="AB6055" i="1"/>
  <c r="AE6055" i="1"/>
  <c r="Y6056" i="1"/>
  <c r="Z6056" i="1"/>
  <c r="AA6056" i="1" s="1"/>
  <c r="AB6056" i="1"/>
  <c r="AE6056" i="1"/>
  <c r="Y6057" i="1"/>
  <c r="Z6057" i="1"/>
  <c r="AA6057" i="1" s="1"/>
  <c r="AB6057" i="1"/>
  <c r="AE6057" i="1"/>
  <c r="Y6058" i="1"/>
  <c r="Z6058" i="1"/>
  <c r="AA6058" i="1" s="1"/>
  <c r="AB6058" i="1"/>
  <c r="AE6058" i="1"/>
  <c r="Y6059" i="1"/>
  <c r="Z6059" i="1"/>
  <c r="AA6059" i="1" s="1"/>
  <c r="AB6059" i="1"/>
  <c r="AE6059" i="1"/>
  <c r="Y5907" i="1"/>
  <c r="Z5907" i="1"/>
  <c r="AA5907" i="1" s="1"/>
  <c r="AB5907" i="1"/>
  <c r="AE5907" i="1"/>
  <c r="Y5908" i="1"/>
  <c r="Z5908" i="1"/>
  <c r="AA5908" i="1" s="1"/>
  <c r="AB5908" i="1"/>
  <c r="AE5908" i="1"/>
  <c r="Y5909" i="1"/>
  <c r="Z5909" i="1"/>
  <c r="AA5909" i="1" s="1"/>
  <c r="AB5909" i="1"/>
  <c r="AE5909" i="1"/>
  <c r="Y5910" i="1"/>
  <c r="Z5910" i="1"/>
  <c r="AA5910" i="1" s="1"/>
  <c r="AB5910" i="1"/>
  <c r="AE5910" i="1"/>
  <c r="Y5911" i="1"/>
  <c r="Z5911" i="1"/>
  <c r="AA5911" i="1" s="1"/>
  <c r="AB5911" i="1"/>
  <c r="AE5911" i="1"/>
  <c r="Y5912" i="1"/>
  <c r="Z5912" i="1"/>
  <c r="AA5912" i="1" s="1"/>
  <c r="AB5912" i="1"/>
  <c r="AE5912" i="1"/>
  <c r="Y5913" i="1"/>
  <c r="Z5913" i="1"/>
  <c r="AA5913" i="1" s="1"/>
  <c r="AB5913" i="1"/>
  <c r="AE5913" i="1"/>
  <c r="Y5914" i="1"/>
  <c r="Z5914" i="1"/>
  <c r="AA5914" i="1" s="1"/>
  <c r="AB5914" i="1"/>
  <c r="AE5914" i="1"/>
  <c r="Y5915" i="1"/>
  <c r="Z5915" i="1"/>
  <c r="AA5915" i="1" s="1"/>
  <c r="AB5915" i="1"/>
  <c r="AE5915" i="1"/>
  <c r="Y5916" i="1"/>
  <c r="Z5916" i="1"/>
  <c r="AA5916" i="1" s="1"/>
  <c r="AB5916" i="1"/>
  <c r="AE5916" i="1"/>
  <c r="Y5917" i="1"/>
  <c r="Z5917" i="1"/>
  <c r="AA5917" i="1" s="1"/>
  <c r="AB5917" i="1"/>
  <c r="AE5917" i="1"/>
  <c r="Y5918" i="1"/>
  <c r="Z5918" i="1"/>
  <c r="AA5918" i="1" s="1"/>
  <c r="AB5918" i="1"/>
  <c r="AE5918" i="1"/>
  <c r="Y5919" i="1"/>
  <c r="Z5919" i="1"/>
  <c r="AA5919" i="1" s="1"/>
  <c r="AB5919" i="1"/>
  <c r="AE5919" i="1"/>
  <c r="Y5920" i="1"/>
  <c r="Z5920" i="1"/>
  <c r="AA5920" i="1" s="1"/>
  <c r="AB5920" i="1"/>
  <c r="AE5920" i="1"/>
  <c r="Y5921" i="1"/>
  <c r="Z5921" i="1"/>
  <c r="AA5921" i="1" s="1"/>
  <c r="AB5921" i="1"/>
  <c r="AE5921" i="1"/>
  <c r="Y5922" i="1"/>
  <c r="Z5922" i="1"/>
  <c r="AA5922" i="1" s="1"/>
  <c r="AB5922" i="1"/>
  <c r="AE5922" i="1"/>
  <c r="Y5923" i="1"/>
  <c r="Z5923" i="1"/>
  <c r="AA5923" i="1" s="1"/>
  <c r="AB5923" i="1"/>
  <c r="AE5923" i="1"/>
  <c r="Y5924" i="1"/>
  <c r="Z5924" i="1"/>
  <c r="AA5924" i="1" s="1"/>
  <c r="AB5924" i="1"/>
  <c r="AE5924" i="1"/>
  <c r="Y5925" i="1"/>
  <c r="Z5925" i="1"/>
  <c r="AA5925" i="1" s="1"/>
  <c r="AB5925" i="1"/>
  <c r="AE5925" i="1"/>
  <c r="Y5926" i="1"/>
  <c r="Z5926" i="1"/>
  <c r="AA5926" i="1" s="1"/>
  <c r="AB5926" i="1"/>
  <c r="AE5926" i="1"/>
  <c r="Y5927" i="1"/>
  <c r="Z5927" i="1"/>
  <c r="AA5927" i="1" s="1"/>
  <c r="AB5927" i="1"/>
  <c r="AE5927" i="1"/>
  <c r="Y5928" i="1"/>
  <c r="Z5928" i="1"/>
  <c r="AA5928" i="1" s="1"/>
  <c r="AB5928" i="1"/>
  <c r="AE5928" i="1"/>
  <c r="Y5929" i="1"/>
  <c r="Z5929" i="1"/>
  <c r="AA5929" i="1" s="1"/>
  <c r="AB5929" i="1"/>
  <c r="AE5929" i="1"/>
  <c r="Y5930" i="1"/>
  <c r="Z5930" i="1"/>
  <c r="AA5930" i="1" s="1"/>
  <c r="AB5930" i="1"/>
  <c r="AE5930" i="1"/>
  <c r="Y5931" i="1"/>
  <c r="Z5931" i="1"/>
  <c r="AA5931" i="1" s="1"/>
  <c r="AB5931" i="1"/>
  <c r="AE5931" i="1"/>
  <c r="Y5932" i="1"/>
  <c r="Z5932" i="1"/>
  <c r="AA5932" i="1" s="1"/>
  <c r="AB5932" i="1"/>
  <c r="AE5932" i="1"/>
  <c r="Y5933" i="1"/>
  <c r="Z5933" i="1"/>
  <c r="AA5933" i="1" s="1"/>
  <c r="AB5933" i="1"/>
  <c r="AE5933" i="1"/>
  <c r="Y5934" i="1"/>
  <c r="Z5934" i="1"/>
  <c r="AA5934" i="1" s="1"/>
  <c r="AB5934" i="1"/>
  <c r="AE5934" i="1"/>
  <c r="Y5935" i="1"/>
  <c r="Z5935" i="1"/>
  <c r="AA5935" i="1" s="1"/>
  <c r="AB5935" i="1"/>
  <c r="AE5935" i="1"/>
  <c r="Y5936" i="1"/>
  <c r="Z5936" i="1"/>
  <c r="AA5936" i="1" s="1"/>
  <c r="AB5936" i="1"/>
  <c r="AE5936" i="1"/>
  <c r="Y5937" i="1"/>
  <c r="Z5937" i="1"/>
  <c r="AA5937" i="1" s="1"/>
  <c r="AB5937" i="1"/>
  <c r="AE5937" i="1"/>
  <c r="Y5938" i="1"/>
  <c r="Z5938" i="1"/>
  <c r="AA5938" i="1" s="1"/>
  <c r="AB5938" i="1"/>
  <c r="AE5938" i="1"/>
  <c r="Y5939" i="1"/>
  <c r="Z5939" i="1"/>
  <c r="AA5939" i="1" s="1"/>
  <c r="AB5939" i="1"/>
  <c r="AE5939" i="1"/>
  <c r="Y5940" i="1"/>
  <c r="Z5940" i="1"/>
  <c r="AA5940" i="1" s="1"/>
  <c r="AB5940" i="1"/>
  <c r="AE5940" i="1"/>
  <c r="Y5941" i="1"/>
  <c r="Z5941" i="1"/>
  <c r="AA5941" i="1" s="1"/>
  <c r="AB5941" i="1"/>
  <c r="AE5941" i="1"/>
  <c r="Y5942" i="1"/>
  <c r="Z5942" i="1"/>
  <c r="AA5942" i="1" s="1"/>
  <c r="AB5942" i="1"/>
  <c r="AE5942" i="1"/>
  <c r="Y5943" i="1"/>
  <c r="Z5943" i="1"/>
  <c r="AA5943" i="1" s="1"/>
  <c r="AB5943" i="1"/>
  <c r="AE5943" i="1"/>
  <c r="Y5944" i="1"/>
  <c r="Z5944" i="1"/>
  <c r="AA5944" i="1" s="1"/>
  <c r="AB5944" i="1"/>
  <c r="AE5944" i="1"/>
  <c r="Y5945" i="1"/>
  <c r="Z5945" i="1"/>
  <c r="AA5945" i="1" s="1"/>
  <c r="AB5945" i="1"/>
  <c r="AE5945" i="1"/>
  <c r="Y5946" i="1"/>
  <c r="Z5946" i="1"/>
  <c r="AA5946" i="1" s="1"/>
  <c r="AB5946" i="1"/>
  <c r="AE5946" i="1"/>
  <c r="Y5947" i="1"/>
  <c r="Z5947" i="1"/>
  <c r="AA5947" i="1" s="1"/>
  <c r="AB5947" i="1"/>
  <c r="AE5947" i="1"/>
  <c r="Y5948" i="1"/>
  <c r="Z5948" i="1"/>
  <c r="AA5948" i="1" s="1"/>
  <c r="AB5948" i="1"/>
  <c r="AE5948" i="1"/>
  <c r="Y5949" i="1"/>
  <c r="Z5949" i="1"/>
  <c r="AA5949" i="1" s="1"/>
  <c r="AB5949" i="1"/>
  <c r="AE5949" i="1"/>
  <c r="Y5950" i="1"/>
  <c r="Z5950" i="1"/>
  <c r="AA5950" i="1" s="1"/>
  <c r="AB5950" i="1"/>
  <c r="AE5950" i="1"/>
  <c r="Y5951" i="1"/>
  <c r="Z5951" i="1"/>
  <c r="AA5951" i="1" s="1"/>
  <c r="AB5951" i="1"/>
  <c r="AE5951" i="1"/>
  <c r="Y5952" i="1"/>
  <c r="Z5952" i="1"/>
  <c r="AA5952" i="1" s="1"/>
  <c r="AB5952" i="1"/>
  <c r="AE5952" i="1"/>
  <c r="Y5953" i="1"/>
  <c r="Z5953" i="1"/>
  <c r="AA5953" i="1" s="1"/>
  <c r="AB5953" i="1"/>
  <c r="AE5953" i="1"/>
  <c r="Y5954" i="1"/>
  <c r="Z5954" i="1"/>
  <c r="AA5954" i="1" s="1"/>
  <c r="AB5954" i="1"/>
  <c r="AE5954" i="1"/>
  <c r="Y5955" i="1"/>
  <c r="Z5955" i="1"/>
  <c r="AA5955" i="1" s="1"/>
  <c r="AB5955" i="1"/>
  <c r="AE5955" i="1"/>
  <c r="Y5956" i="1"/>
  <c r="Z5956" i="1"/>
  <c r="AA5956" i="1" s="1"/>
  <c r="AB5956" i="1"/>
  <c r="AE5956" i="1"/>
  <c r="Y5957" i="1"/>
  <c r="Z5957" i="1"/>
  <c r="AA5957" i="1" s="1"/>
  <c r="AB5957" i="1"/>
  <c r="AE5957" i="1"/>
  <c r="Y5958" i="1"/>
  <c r="Z5958" i="1"/>
  <c r="AA5958" i="1" s="1"/>
  <c r="AB5958" i="1"/>
  <c r="AE5958" i="1"/>
  <c r="Y5959" i="1"/>
  <c r="Z5959" i="1"/>
  <c r="AA5959" i="1" s="1"/>
  <c r="AB5959" i="1"/>
  <c r="AE5959" i="1"/>
  <c r="Y5960" i="1"/>
  <c r="Z5960" i="1"/>
  <c r="AA5960" i="1" s="1"/>
  <c r="AB5960" i="1"/>
  <c r="AE5960" i="1"/>
  <c r="Y5961" i="1"/>
  <c r="Z5961" i="1"/>
  <c r="AA5961" i="1" s="1"/>
  <c r="AB5961" i="1"/>
  <c r="AE5961" i="1"/>
  <c r="Y5962" i="1"/>
  <c r="Z5962" i="1"/>
  <c r="AA5962" i="1" s="1"/>
  <c r="AB5962" i="1"/>
  <c r="AE5962" i="1"/>
  <c r="Y5963" i="1"/>
  <c r="Z5963" i="1"/>
  <c r="AA5963" i="1" s="1"/>
  <c r="AB5963" i="1"/>
  <c r="AE5963" i="1"/>
  <c r="Y5964" i="1"/>
  <c r="Z5964" i="1"/>
  <c r="AA5964" i="1" s="1"/>
  <c r="AB5964" i="1"/>
  <c r="AE5964" i="1"/>
  <c r="Y5965" i="1"/>
  <c r="Z5965" i="1"/>
  <c r="AA5965" i="1" s="1"/>
  <c r="AB5965" i="1"/>
  <c r="AE5965" i="1"/>
  <c r="Y5966" i="1"/>
  <c r="Z5966" i="1"/>
  <c r="AA5966" i="1" s="1"/>
  <c r="AB5966" i="1"/>
  <c r="AE5966" i="1"/>
  <c r="Y5967" i="1"/>
  <c r="Z5967" i="1"/>
  <c r="AA5967" i="1" s="1"/>
  <c r="AB5967" i="1"/>
  <c r="AE5967" i="1"/>
  <c r="Y5968" i="1"/>
  <c r="Z5968" i="1"/>
  <c r="AA5968" i="1" s="1"/>
  <c r="AB5968" i="1"/>
  <c r="AE5968" i="1"/>
  <c r="Y5969" i="1"/>
  <c r="Z5969" i="1"/>
  <c r="AA5969" i="1" s="1"/>
  <c r="AB5969" i="1"/>
  <c r="AE5969" i="1"/>
  <c r="Y5970" i="1"/>
  <c r="Z5970" i="1"/>
  <c r="AA5970" i="1" s="1"/>
  <c r="AB5970" i="1"/>
  <c r="AE5970" i="1"/>
  <c r="Y5971" i="1"/>
  <c r="Z5971" i="1"/>
  <c r="AA5971" i="1" s="1"/>
  <c r="AB5971" i="1"/>
  <c r="AE5971" i="1"/>
  <c r="Y5972" i="1"/>
  <c r="Z5972" i="1"/>
  <c r="AA5972" i="1" s="1"/>
  <c r="AB5972" i="1"/>
  <c r="AE5972" i="1"/>
  <c r="Y5973" i="1"/>
  <c r="Z5973" i="1"/>
  <c r="AA5973" i="1" s="1"/>
  <c r="AB5973" i="1"/>
  <c r="AE5973" i="1"/>
  <c r="Y5974" i="1"/>
  <c r="Z5974" i="1"/>
  <c r="AA5974" i="1" s="1"/>
  <c r="AB5974" i="1"/>
  <c r="AE5974" i="1"/>
  <c r="Y5975" i="1"/>
  <c r="Z5975" i="1"/>
  <c r="AA5975" i="1" s="1"/>
  <c r="AB5975" i="1"/>
  <c r="AE5975" i="1"/>
  <c r="Y5976" i="1"/>
  <c r="Z5976" i="1"/>
  <c r="AA5976" i="1" s="1"/>
  <c r="AB5976" i="1"/>
  <c r="AE5976" i="1"/>
  <c r="Y5977" i="1"/>
  <c r="Z5977" i="1"/>
  <c r="AA5977" i="1" s="1"/>
  <c r="AB5977" i="1"/>
  <c r="AE5977" i="1"/>
  <c r="Y5978" i="1"/>
  <c r="Z5978" i="1"/>
  <c r="AA5978" i="1" s="1"/>
  <c r="AB5978" i="1"/>
  <c r="AE5978" i="1"/>
  <c r="Y5637" i="1"/>
  <c r="Z5637" i="1"/>
  <c r="AA5637" i="1" s="1"/>
  <c r="AB5637" i="1"/>
  <c r="AE5637" i="1"/>
  <c r="Y5638" i="1"/>
  <c r="Z5638" i="1"/>
  <c r="AA5638" i="1" s="1"/>
  <c r="AB5638" i="1"/>
  <c r="AE5638" i="1"/>
  <c r="Y5639" i="1"/>
  <c r="Z5639" i="1"/>
  <c r="AA5639" i="1" s="1"/>
  <c r="AB5639" i="1"/>
  <c r="AE5639" i="1"/>
  <c r="Y5640" i="1"/>
  <c r="Z5640" i="1"/>
  <c r="AA5640" i="1" s="1"/>
  <c r="AB5640" i="1"/>
  <c r="AE5640" i="1"/>
  <c r="Y5641" i="1"/>
  <c r="Z5641" i="1"/>
  <c r="AA5641" i="1" s="1"/>
  <c r="AB5641" i="1"/>
  <c r="AE5641" i="1"/>
  <c r="Y5642" i="1"/>
  <c r="Z5642" i="1"/>
  <c r="AA5642" i="1" s="1"/>
  <c r="AB5642" i="1"/>
  <c r="AE5642" i="1"/>
  <c r="Y5643" i="1"/>
  <c r="Z5643" i="1"/>
  <c r="AA5643" i="1" s="1"/>
  <c r="AB5643" i="1"/>
  <c r="AE5643" i="1"/>
  <c r="Y5644" i="1"/>
  <c r="Z5644" i="1"/>
  <c r="AA5644" i="1" s="1"/>
  <c r="AB5644" i="1"/>
  <c r="AE5644" i="1"/>
  <c r="Y5645" i="1"/>
  <c r="Z5645" i="1"/>
  <c r="AA5645" i="1" s="1"/>
  <c r="AB5645" i="1"/>
  <c r="AE5645" i="1"/>
  <c r="Y5646" i="1"/>
  <c r="Z5646" i="1"/>
  <c r="AA5646" i="1" s="1"/>
  <c r="AB5646" i="1"/>
  <c r="AE5646" i="1"/>
  <c r="Y5647" i="1"/>
  <c r="Z5647" i="1"/>
  <c r="AA5647" i="1" s="1"/>
  <c r="AB5647" i="1"/>
  <c r="AE5647" i="1"/>
  <c r="Y5648" i="1"/>
  <c r="Z5648" i="1"/>
  <c r="AA5648" i="1" s="1"/>
  <c r="AB5648" i="1"/>
  <c r="AE5648" i="1"/>
  <c r="Y5649" i="1"/>
  <c r="Z5649" i="1"/>
  <c r="AA5649" i="1" s="1"/>
  <c r="AB5649" i="1"/>
  <c r="AE5649" i="1"/>
  <c r="Y5650" i="1"/>
  <c r="Z5650" i="1"/>
  <c r="AA5650" i="1" s="1"/>
  <c r="AB5650" i="1"/>
  <c r="AE5650" i="1"/>
  <c r="Y5651" i="1"/>
  <c r="Z5651" i="1"/>
  <c r="AA5651" i="1" s="1"/>
  <c r="AB5651" i="1"/>
  <c r="AE5651" i="1"/>
  <c r="Y5652" i="1"/>
  <c r="Z5652" i="1"/>
  <c r="AA5652" i="1" s="1"/>
  <c r="AB5652" i="1"/>
  <c r="AE5652" i="1"/>
  <c r="Y5653" i="1"/>
  <c r="Z5653" i="1"/>
  <c r="AA5653" i="1" s="1"/>
  <c r="AB5653" i="1"/>
  <c r="AE5653" i="1"/>
  <c r="Y5654" i="1"/>
  <c r="Z5654" i="1"/>
  <c r="AA5654" i="1" s="1"/>
  <c r="AB5654" i="1"/>
  <c r="AE5654" i="1"/>
  <c r="Y5655" i="1"/>
  <c r="Z5655" i="1"/>
  <c r="AA5655" i="1" s="1"/>
  <c r="AB5655" i="1"/>
  <c r="AE5655" i="1"/>
  <c r="Y5656" i="1"/>
  <c r="Z5656" i="1"/>
  <c r="AA5656" i="1" s="1"/>
  <c r="AB5656" i="1"/>
  <c r="AE5656" i="1"/>
  <c r="Y5657" i="1"/>
  <c r="Z5657" i="1"/>
  <c r="AA5657" i="1" s="1"/>
  <c r="AB5657" i="1"/>
  <c r="AE5657" i="1"/>
  <c r="Y5658" i="1"/>
  <c r="Z5658" i="1"/>
  <c r="AA5658" i="1" s="1"/>
  <c r="AB5658" i="1"/>
  <c r="AE5658" i="1"/>
  <c r="Y5659" i="1"/>
  <c r="Z5659" i="1"/>
  <c r="AA5659" i="1" s="1"/>
  <c r="AB5659" i="1"/>
  <c r="AE5659" i="1"/>
  <c r="Y5660" i="1"/>
  <c r="Z5660" i="1"/>
  <c r="AA5660" i="1" s="1"/>
  <c r="AB5660" i="1"/>
  <c r="AE5660" i="1"/>
  <c r="Y5661" i="1"/>
  <c r="Z5661" i="1"/>
  <c r="AA5661" i="1" s="1"/>
  <c r="AB5661" i="1"/>
  <c r="AE5661" i="1"/>
  <c r="Y5662" i="1"/>
  <c r="Z5662" i="1"/>
  <c r="AA5662" i="1" s="1"/>
  <c r="AB5662" i="1"/>
  <c r="AE5662" i="1"/>
  <c r="Y5663" i="1"/>
  <c r="Z5663" i="1"/>
  <c r="AA5663" i="1" s="1"/>
  <c r="AB5663" i="1"/>
  <c r="AE5663" i="1"/>
  <c r="Y5664" i="1"/>
  <c r="Z5664" i="1"/>
  <c r="AA5664" i="1" s="1"/>
  <c r="AB5664" i="1"/>
  <c r="AE5664" i="1"/>
  <c r="Y5665" i="1"/>
  <c r="Z5665" i="1"/>
  <c r="AA5665" i="1" s="1"/>
  <c r="AB5665" i="1"/>
  <c r="AE5665" i="1"/>
  <c r="Y5666" i="1"/>
  <c r="Z5666" i="1"/>
  <c r="AA5666" i="1" s="1"/>
  <c r="AB5666" i="1"/>
  <c r="AE5666" i="1"/>
  <c r="Y5667" i="1"/>
  <c r="Z5667" i="1"/>
  <c r="AA5667" i="1" s="1"/>
  <c r="AB5667" i="1"/>
  <c r="AE5667" i="1"/>
  <c r="Y5668" i="1"/>
  <c r="Z5668" i="1"/>
  <c r="AA5668" i="1" s="1"/>
  <c r="AB5668" i="1"/>
  <c r="AE5668" i="1"/>
  <c r="Y5669" i="1"/>
  <c r="Z5669" i="1"/>
  <c r="AA5669" i="1" s="1"/>
  <c r="AB5669" i="1"/>
  <c r="AE5669" i="1"/>
  <c r="Y5670" i="1"/>
  <c r="Z5670" i="1"/>
  <c r="AA5670" i="1" s="1"/>
  <c r="AB5670" i="1"/>
  <c r="AE5670" i="1"/>
  <c r="Y5671" i="1"/>
  <c r="Z5671" i="1"/>
  <c r="AA5671" i="1" s="1"/>
  <c r="AB5671" i="1"/>
  <c r="AE5671" i="1"/>
  <c r="Y5672" i="1"/>
  <c r="Z5672" i="1"/>
  <c r="AA5672" i="1" s="1"/>
  <c r="AB5672" i="1"/>
  <c r="AE5672" i="1"/>
  <c r="Y5673" i="1"/>
  <c r="Z5673" i="1"/>
  <c r="AA5673" i="1" s="1"/>
  <c r="AB5673" i="1"/>
  <c r="AE5673" i="1"/>
  <c r="Y5674" i="1"/>
  <c r="Z5674" i="1"/>
  <c r="AA5674" i="1" s="1"/>
  <c r="AB5674" i="1"/>
  <c r="AE5674" i="1"/>
  <c r="Y5675" i="1"/>
  <c r="Z5675" i="1"/>
  <c r="AA5675" i="1" s="1"/>
  <c r="AB5675" i="1"/>
  <c r="AE5675" i="1"/>
  <c r="Y5676" i="1"/>
  <c r="Z5676" i="1"/>
  <c r="AA5676" i="1" s="1"/>
  <c r="AB5676" i="1"/>
  <c r="AE5676" i="1"/>
  <c r="Y5677" i="1"/>
  <c r="Z5677" i="1"/>
  <c r="AA5677" i="1" s="1"/>
  <c r="AB5677" i="1"/>
  <c r="AE5677" i="1"/>
  <c r="Y5678" i="1"/>
  <c r="Z5678" i="1"/>
  <c r="AA5678" i="1" s="1"/>
  <c r="AB5678" i="1"/>
  <c r="AE5678" i="1"/>
  <c r="Y5679" i="1"/>
  <c r="Z5679" i="1"/>
  <c r="AA5679" i="1" s="1"/>
  <c r="AB5679" i="1"/>
  <c r="AE5679" i="1"/>
  <c r="Y5680" i="1"/>
  <c r="Z5680" i="1"/>
  <c r="AA5680" i="1" s="1"/>
  <c r="AB5680" i="1"/>
  <c r="AE5680" i="1"/>
  <c r="Y5681" i="1"/>
  <c r="Z5681" i="1"/>
  <c r="AA5681" i="1" s="1"/>
  <c r="AB5681" i="1"/>
  <c r="AE5681" i="1"/>
  <c r="Y5682" i="1"/>
  <c r="Z5682" i="1"/>
  <c r="AA5682" i="1" s="1"/>
  <c r="AB5682" i="1"/>
  <c r="AE5682" i="1"/>
  <c r="Y5683" i="1"/>
  <c r="Z5683" i="1"/>
  <c r="AA5683" i="1" s="1"/>
  <c r="AB5683" i="1"/>
  <c r="AE5683" i="1"/>
  <c r="Y5684" i="1"/>
  <c r="Z5684" i="1"/>
  <c r="AA5684" i="1" s="1"/>
  <c r="AB5684" i="1"/>
  <c r="AE5684" i="1"/>
  <c r="Y5685" i="1"/>
  <c r="Z5685" i="1"/>
  <c r="AA5685" i="1" s="1"/>
  <c r="AB5685" i="1"/>
  <c r="AE5685" i="1"/>
  <c r="Y5686" i="1"/>
  <c r="Z5686" i="1"/>
  <c r="AA5686" i="1" s="1"/>
  <c r="AB5686" i="1"/>
  <c r="AE5686" i="1"/>
  <c r="Y5687" i="1"/>
  <c r="Z5687" i="1"/>
  <c r="AA5687" i="1" s="1"/>
  <c r="AB5687" i="1"/>
  <c r="AE5687" i="1"/>
  <c r="Y5688" i="1"/>
  <c r="Z5688" i="1"/>
  <c r="AA5688" i="1" s="1"/>
  <c r="AB5688" i="1"/>
  <c r="AE5688" i="1"/>
  <c r="Y5689" i="1"/>
  <c r="Z5689" i="1"/>
  <c r="AA5689" i="1" s="1"/>
  <c r="AB5689" i="1"/>
  <c r="AE5689" i="1"/>
  <c r="Y5690" i="1"/>
  <c r="Z5690" i="1"/>
  <c r="AA5690" i="1" s="1"/>
  <c r="AB5690" i="1"/>
  <c r="AE5690" i="1"/>
  <c r="Y5691" i="1"/>
  <c r="Z5691" i="1"/>
  <c r="AA5691" i="1" s="1"/>
  <c r="AB5691" i="1"/>
  <c r="AE5691" i="1"/>
  <c r="Y5692" i="1"/>
  <c r="Z5692" i="1"/>
  <c r="AA5692" i="1" s="1"/>
  <c r="AB5692" i="1"/>
  <c r="AE5692" i="1"/>
  <c r="Y5693" i="1"/>
  <c r="Z5693" i="1"/>
  <c r="AA5693" i="1" s="1"/>
  <c r="AB5693" i="1"/>
  <c r="AE5693" i="1"/>
  <c r="Y5694" i="1"/>
  <c r="Z5694" i="1"/>
  <c r="AA5694" i="1" s="1"/>
  <c r="AB5694" i="1"/>
  <c r="AE5694" i="1"/>
  <c r="Y5695" i="1"/>
  <c r="Z5695" i="1"/>
  <c r="AA5695" i="1" s="1"/>
  <c r="AB5695" i="1"/>
  <c r="AE5695" i="1"/>
  <c r="Y5696" i="1"/>
  <c r="Z5696" i="1"/>
  <c r="AA5696" i="1" s="1"/>
  <c r="AB5696" i="1"/>
  <c r="AE5696" i="1"/>
  <c r="Y5697" i="1"/>
  <c r="Z5697" i="1"/>
  <c r="AA5697" i="1" s="1"/>
  <c r="AB5697" i="1"/>
  <c r="AE5697" i="1"/>
  <c r="Y5698" i="1"/>
  <c r="Z5698" i="1"/>
  <c r="AA5698" i="1" s="1"/>
  <c r="AB5698" i="1"/>
  <c r="AE5698" i="1"/>
  <c r="Y5699" i="1"/>
  <c r="Z5699" i="1"/>
  <c r="AA5699" i="1" s="1"/>
  <c r="AB5699" i="1"/>
  <c r="AE5699" i="1"/>
  <c r="Y5700" i="1"/>
  <c r="Z5700" i="1"/>
  <c r="AA5700" i="1" s="1"/>
  <c r="AB5700" i="1"/>
  <c r="AE5700" i="1"/>
  <c r="Y5701" i="1"/>
  <c r="Z5701" i="1"/>
  <c r="AA5701" i="1" s="1"/>
  <c r="AB5701" i="1"/>
  <c r="AE5701" i="1"/>
  <c r="Y5702" i="1"/>
  <c r="Z5702" i="1"/>
  <c r="AA5702" i="1" s="1"/>
  <c r="AB5702" i="1"/>
  <c r="AE5702" i="1"/>
  <c r="Y5703" i="1"/>
  <c r="Z5703" i="1"/>
  <c r="AA5703" i="1" s="1"/>
  <c r="AB5703" i="1"/>
  <c r="AE5703" i="1"/>
  <c r="Y5704" i="1"/>
  <c r="Z5704" i="1"/>
  <c r="AA5704" i="1" s="1"/>
  <c r="AB5704" i="1"/>
  <c r="AE5704" i="1"/>
  <c r="Y5705" i="1"/>
  <c r="Z5705" i="1"/>
  <c r="AA5705" i="1" s="1"/>
  <c r="AB5705" i="1"/>
  <c r="AE5705" i="1"/>
  <c r="Y5706" i="1"/>
  <c r="Z5706" i="1"/>
  <c r="AA5706" i="1" s="1"/>
  <c r="AB5706" i="1"/>
  <c r="AE5706" i="1"/>
  <c r="Y5707" i="1"/>
  <c r="Z5707" i="1"/>
  <c r="AA5707" i="1" s="1"/>
  <c r="AB5707" i="1"/>
  <c r="AE5707" i="1"/>
  <c r="Y5708" i="1"/>
  <c r="Z5708" i="1"/>
  <c r="AA5708" i="1" s="1"/>
  <c r="AB5708" i="1"/>
  <c r="AE5708" i="1"/>
  <c r="Y5709" i="1"/>
  <c r="Z5709" i="1"/>
  <c r="AA5709" i="1" s="1"/>
  <c r="AB5709" i="1"/>
  <c r="AE5709" i="1"/>
  <c r="Y5710" i="1"/>
  <c r="Z5710" i="1"/>
  <c r="AA5710" i="1" s="1"/>
  <c r="AB5710" i="1"/>
  <c r="AE5710" i="1"/>
  <c r="Y5711" i="1"/>
  <c r="Z5711" i="1"/>
  <c r="AA5711" i="1" s="1"/>
  <c r="AB5711" i="1"/>
  <c r="AE5711" i="1"/>
  <c r="Y5712" i="1"/>
  <c r="Z5712" i="1"/>
  <c r="AA5712" i="1" s="1"/>
  <c r="AB5712" i="1"/>
  <c r="AE5712" i="1"/>
  <c r="Y5713" i="1"/>
  <c r="Z5713" i="1"/>
  <c r="AA5713" i="1" s="1"/>
  <c r="AB5713" i="1"/>
  <c r="AE5713" i="1"/>
  <c r="Y5714" i="1"/>
  <c r="Z5714" i="1"/>
  <c r="AA5714" i="1" s="1"/>
  <c r="AB5714" i="1"/>
  <c r="AE5714" i="1"/>
  <c r="Y5715" i="1"/>
  <c r="Z5715" i="1"/>
  <c r="AA5715" i="1" s="1"/>
  <c r="AB5715" i="1"/>
  <c r="AE5715" i="1"/>
  <c r="Y5716" i="1"/>
  <c r="Z5716" i="1"/>
  <c r="AA5716" i="1" s="1"/>
  <c r="AB5716" i="1"/>
  <c r="AE5716" i="1"/>
  <c r="Y5717" i="1"/>
  <c r="Z5717" i="1"/>
  <c r="AA5717" i="1" s="1"/>
  <c r="AB5717" i="1"/>
  <c r="AE5717" i="1"/>
  <c r="Y5718" i="1"/>
  <c r="Z5718" i="1"/>
  <c r="AA5718" i="1" s="1"/>
  <c r="AB5718" i="1"/>
  <c r="AE5718" i="1"/>
  <c r="Y5719" i="1"/>
  <c r="Z5719" i="1"/>
  <c r="AA5719" i="1" s="1"/>
  <c r="AB5719" i="1"/>
  <c r="AE5719" i="1"/>
  <c r="Y5720" i="1"/>
  <c r="Z5720" i="1"/>
  <c r="AA5720" i="1" s="1"/>
  <c r="AB5720" i="1"/>
  <c r="AE5720" i="1"/>
  <c r="Y5721" i="1"/>
  <c r="Z5721" i="1"/>
  <c r="AA5721" i="1" s="1"/>
  <c r="AB5721" i="1"/>
  <c r="AE5721" i="1"/>
  <c r="Y5722" i="1"/>
  <c r="Z5722" i="1"/>
  <c r="AA5722" i="1" s="1"/>
  <c r="AB5722" i="1"/>
  <c r="AE5722" i="1"/>
  <c r="Y5723" i="1"/>
  <c r="Z5723" i="1"/>
  <c r="AA5723" i="1" s="1"/>
  <c r="AB5723" i="1"/>
  <c r="AE5723" i="1"/>
  <c r="Y5724" i="1"/>
  <c r="Z5724" i="1"/>
  <c r="AA5724" i="1" s="1"/>
  <c r="AB5724" i="1"/>
  <c r="AE5724" i="1"/>
  <c r="Y5725" i="1"/>
  <c r="Z5725" i="1"/>
  <c r="AA5725" i="1" s="1"/>
  <c r="AB5725" i="1"/>
  <c r="AE5725" i="1"/>
  <c r="Y5726" i="1"/>
  <c r="Z5726" i="1"/>
  <c r="AA5726" i="1" s="1"/>
  <c r="AB5726" i="1"/>
  <c r="AE5726" i="1"/>
  <c r="Y5727" i="1"/>
  <c r="Z5727" i="1"/>
  <c r="AA5727" i="1" s="1"/>
  <c r="AB5727" i="1"/>
  <c r="AE5727" i="1"/>
  <c r="Y5728" i="1"/>
  <c r="Z5728" i="1"/>
  <c r="AA5728" i="1" s="1"/>
  <c r="AB5728" i="1"/>
  <c r="AE5728" i="1"/>
  <c r="Y5729" i="1"/>
  <c r="Z5729" i="1"/>
  <c r="AA5729" i="1" s="1"/>
  <c r="AB5729" i="1"/>
  <c r="AE5729" i="1"/>
  <c r="Y5730" i="1"/>
  <c r="Z5730" i="1"/>
  <c r="AA5730" i="1" s="1"/>
  <c r="AB5730" i="1"/>
  <c r="AE5730" i="1"/>
  <c r="Y5731" i="1"/>
  <c r="Z5731" i="1"/>
  <c r="AA5731" i="1" s="1"/>
  <c r="AB5731" i="1"/>
  <c r="AE5731" i="1"/>
  <c r="Y5732" i="1"/>
  <c r="Z5732" i="1"/>
  <c r="AA5732" i="1" s="1"/>
  <c r="AB5732" i="1"/>
  <c r="AE5732" i="1"/>
  <c r="Y5733" i="1"/>
  <c r="Z5733" i="1"/>
  <c r="AA5733" i="1" s="1"/>
  <c r="AB5733" i="1"/>
  <c r="AE5733" i="1"/>
  <c r="Y5734" i="1"/>
  <c r="Z5734" i="1"/>
  <c r="AA5734" i="1" s="1"/>
  <c r="AB5734" i="1"/>
  <c r="AE5734" i="1"/>
  <c r="Y5735" i="1"/>
  <c r="Z5735" i="1"/>
  <c r="AA5735" i="1" s="1"/>
  <c r="AB5735" i="1"/>
  <c r="AE5735" i="1"/>
  <c r="Y5736" i="1"/>
  <c r="Z5736" i="1"/>
  <c r="AA5736" i="1" s="1"/>
  <c r="AB5736" i="1"/>
  <c r="AE5736" i="1"/>
  <c r="Y5737" i="1"/>
  <c r="Z5737" i="1"/>
  <c r="AA5737" i="1" s="1"/>
  <c r="AB5737" i="1"/>
  <c r="AE5737" i="1"/>
  <c r="Y5738" i="1"/>
  <c r="Z5738" i="1"/>
  <c r="AA5738" i="1" s="1"/>
  <c r="AB5738" i="1"/>
  <c r="AE5738" i="1"/>
  <c r="Y5739" i="1"/>
  <c r="Z5739" i="1"/>
  <c r="AA5739" i="1" s="1"/>
  <c r="AB5739" i="1"/>
  <c r="AE5739" i="1"/>
  <c r="Y5740" i="1"/>
  <c r="Z5740" i="1"/>
  <c r="AA5740" i="1" s="1"/>
  <c r="AB5740" i="1"/>
  <c r="AE5740" i="1"/>
  <c r="Y5741" i="1"/>
  <c r="Z5741" i="1"/>
  <c r="AA5741" i="1" s="1"/>
  <c r="AB5741" i="1"/>
  <c r="AE5741" i="1"/>
  <c r="Y5742" i="1"/>
  <c r="Z5742" i="1"/>
  <c r="AA5742" i="1" s="1"/>
  <c r="AB5742" i="1"/>
  <c r="AE5742" i="1"/>
  <c r="Y5743" i="1"/>
  <c r="Z5743" i="1"/>
  <c r="AA5743" i="1" s="1"/>
  <c r="AB5743" i="1"/>
  <c r="AE5743" i="1"/>
  <c r="Y5744" i="1"/>
  <c r="Z5744" i="1"/>
  <c r="AA5744" i="1" s="1"/>
  <c r="AB5744" i="1"/>
  <c r="AE5744" i="1"/>
  <c r="Y5745" i="1"/>
  <c r="Z5745" i="1"/>
  <c r="AA5745" i="1" s="1"/>
  <c r="AB5745" i="1"/>
  <c r="AE5745" i="1"/>
  <c r="Y5746" i="1"/>
  <c r="Z5746" i="1"/>
  <c r="AA5746" i="1" s="1"/>
  <c r="AB5746" i="1"/>
  <c r="AE5746" i="1"/>
  <c r="Y5747" i="1"/>
  <c r="Z5747" i="1"/>
  <c r="AA5747" i="1" s="1"/>
  <c r="AB5747" i="1"/>
  <c r="AE5747" i="1"/>
  <c r="Y5748" i="1"/>
  <c r="Z5748" i="1"/>
  <c r="AA5748" i="1" s="1"/>
  <c r="AB5748" i="1"/>
  <c r="AE5748" i="1"/>
  <c r="Y5749" i="1"/>
  <c r="Z5749" i="1"/>
  <c r="AA5749" i="1" s="1"/>
  <c r="AB5749" i="1"/>
  <c r="AE5749" i="1"/>
  <c r="Y5750" i="1"/>
  <c r="Z5750" i="1"/>
  <c r="AA5750" i="1" s="1"/>
  <c r="AB5750" i="1"/>
  <c r="AE5750" i="1"/>
  <c r="Y5751" i="1"/>
  <c r="Z5751" i="1"/>
  <c r="AA5751" i="1" s="1"/>
  <c r="AB5751" i="1"/>
  <c r="AE5751" i="1"/>
  <c r="Y5752" i="1"/>
  <c r="Z5752" i="1"/>
  <c r="AA5752" i="1" s="1"/>
  <c r="AB5752" i="1"/>
  <c r="AE5752" i="1"/>
  <c r="Y5753" i="1"/>
  <c r="Z5753" i="1"/>
  <c r="AA5753" i="1" s="1"/>
  <c r="AB5753" i="1"/>
  <c r="AE5753" i="1"/>
  <c r="Y5754" i="1"/>
  <c r="Z5754" i="1"/>
  <c r="AA5754" i="1" s="1"/>
  <c r="AB5754" i="1"/>
  <c r="AE5754" i="1"/>
  <c r="Y5755" i="1"/>
  <c r="Z5755" i="1"/>
  <c r="AA5755" i="1" s="1"/>
  <c r="AB5755" i="1"/>
  <c r="AE5755" i="1"/>
  <c r="Y5756" i="1"/>
  <c r="Z5756" i="1"/>
  <c r="AA5756" i="1" s="1"/>
  <c r="AB5756" i="1"/>
  <c r="AE5756" i="1"/>
  <c r="Y5757" i="1"/>
  <c r="Z5757" i="1"/>
  <c r="AA5757" i="1" s="1"/>
  <c r="AB5757" i="1"/>
  <c r="AE5757" i="1"/>
  <c r="Y5758" i="1"/>
  <c r="Z5758" i="1"/>
  <c r="AA5758" i="1" s="1"/>
  <c r="AB5758" i="1"/>
  <c r="AE5758" i="1"/>
  <c r="Y5759" i="1"/>
  <c r="Z5759" i="1"/>
  <c r="AA5759" i="1" s="1"/>
  <c r="AB5759" i="1"/>
  <c r="AE5759" i="1"/>
  <c r="Y5760" i="1"/>
  <c r="Z5760" i="1"/>
  <c r="AA5760" i="1" s="1"/>
  <c r="AB5760" i="1"/>
  <c r="AE5760" i="1"/>
  <c r="Y5761" i="1"/>
  <c r="Z5761" i="1"/>
  <c r="AA5761" i="1" s="1"/>
  <c r="AB5761" i="1"/>
  <c r="AE5761" i="1"/>
  <c r="Y5762" i="1"/>
  <c r="Z5762" i="1"/>
  <c r="AA5762" i="1" s="1"/>
  <c r="AB5762" i="1"/>
  <c r="AE5762" i="1"/>
  <c r="Y5763" i="1"/>
  <c r="Z5763" i="1"/>
  <c r="AA5763" i="1" s="1"/>
  <c r="AB5763" i="1"/>
  <c r="AE5763" i="1"/>
  <c r="Y5764" i="1"/>
  <c r="Z5764" i="1"/>
  <c r="AA5764" i="1" s="1"/>
  <c r="AB5764" i="1"/>
  <c r="AE5764" i="1"/>
  <c r="Y5765" i="1"/>
  <c r="Z5765" i="1"/>
  <c r="AA5765" i="1" s="1"/>
  <c r="AB5765" i="1"/>
  <c r="AE5765" i="1"/>
  <c r="Y5766" i="1"/>
  <c r="Z5766" i="1"/>
  <c r="AA5766" i="1" s="1"/>
  <c r="AB5766" i="1"/>
  <c r="AE5766" i="1"/>
  <c r="Y5767" i="1"/>
  <c r="Z5767" i="1"/>
  <c r="AA5767" i="1" s="1"/>
  <c r="AB5767" i="1"/>
  <c r="AE5767" i="1"/>
  <c r="Y5768" i="1"/>
  <c r="Z5768" i="1"/>
  <c r="AA5768" i="1" s="1"/>
  <c r="AB5768" i="1"/>
  <c r="AE5768" i="1"/>
  <c r="Y5769" i="1"/>
  <c r="Z5769" i="1"/>
  <c r="AA5769" i="1" s="1"/>
  <c r="AB5769" i="1"/>
  <c r="AE5769" i="1"/>
  <c r="Y5770" i="1"/>
  <c r="Z5770" i="1"/>
  <c r="AA5770" i="1" s="1"/>
  <c r="AB5770" i="1"/>
  <c r="AE5770" i="1"/>
  <c r="Y5771" i="1"/>
  <c r="Z5771" i="1"/>
  <c r="AA5771" i="1" s="1"/>
  <c r="AB5771" i="1"/>
  <c r="AE5771" i="1"/>
  <c r="Y5772" i="1"/>
  <c r="Z5772" i="1"/>
  <c r="AA5772" i="1" s="1"/>
  <c r="AB5772" i="1"/>
  <c r="AE5772" i="1"/>
  <c r="Y5773" i="1"/>
  <c r="Z5773" i="1"/>
  <c r="AA5773" i="1" s="1"/>
  <c r="AB5773" i="1"/>
  <c r="AE5773" i="1"/>
  <c r="Y5774" i="1"/>
  <c r="Z5774" i="1"/>
  <c r="AA5774" i="1" s="1"/>
  <c r="AB5774" i="1"/>
  <c r="AE5774" i="1"/>
  <c r="Y5775" i="1"/>
  <c r="Z5775" i="1"/>
  <c r="AA5775" i="1" s="1"/>
  <c r="AB5775" i="1"/>
  <c r="AE5775" i="1"/>
  <c r="Y5776" i="1"/>
  <c r="Z5776" i="1"/>
  <c r="AA5776" i="1" s="1"/>
  <c r="AB5776" i="1"/>
  <c r="AE5776" i="1"/>
  <c r="Y5777" i="1"/>
  <c r="Z5777" i="1"/>
  <c r="AA5777" i="1" s="1"/>
  <c r="AB5777" i="1"/>
  <c r="AE5777" i="1"/>
  <c r="Y5778" i="1"/>
  <c r="Z5778" i="1"/>
  <c r="AA5778" i="1" s="1"/>
  <c r="AB5778" i="1"/>
  <c r="AE5778" i="1"/>
  <c r="Y5779" i="1"/>
  <c r="Z5779" i="1"/>
  <c r="AA5779" i="1" s="1"/>
  <c r="AB5779" i="1"/>
  <c r="AE5779" i="1"/>
  <c r="Y5780" i="1"/>
  <c r="Z5780" i="1"/>
  <c r="AA5780" i="1" s="1"/>
  <c r="AB5780" i="1"/>
  <c r="AE5780" i="1"/>
  <c r="Y5781" i="1"/>
  <c r="Z5781" i="1"/>
  <c r="AA5781" i="1" s="1"/>
  <c r="AB5781" i="1"/>
  <c r="AE5781" i="1"/>
  <c r="Y5782" i="1"/>
  <c r="Z5782" i="1"/>
  <c r="AA5782" i="1" s="1"/>
  <c r="AB5782" i="1"/>
  <c r="AE5782" i="1"/>
  <c r="Y5783" i="1"/>
  <c r="Z5783" i="1"/>
  <c r="AA5783" i="1" s="1"/>
  <c r="AB5783" i="1"/>
  <c r="AE5783" i="1"/>
  <c r="Y5784" i="1"/>
  <c r="Z5784" i="1"/>
  <c r="AA5784" i="1" s="1"/>
  <c r="AB5784" i="1"/>
  <c r="AE5784" i="1"/>
  <c r="Y5785" i="1"/>
  <c r="Z5785" i="1"/>
  <c r="AA5785" i="1" s="1"/>
  <c r="AB5785" i="1"/>
  <c r="AE5785" i="1"/>
  <c r="Y5786" i="1"/>
  <c r="Z5786" i="1"/>
  <c r="AA5786" i="1" s="1"/>
  <c r="AB5786" i="1"/>
  <c r="AE5786" i="1"/>
  <c r="Y5787" i="1"/>
  <c r="Z5787" i="1"/>
  <c r="AA5787" i="1" s="1"/>
  <c r="AB5787" i="1"/>
  <c r="AE5787" i="1"/>
  <c r="Y5788" i="1"/>
  <c r="Z5788" i="1"/>
  <c r="AA5788" i="1" s="1"/>
  <c r="AB5788" i="1"/>
  <c r="AE5788" i="1"/>
  <c r="Y5789" i="1"/>
  <c r="Z5789" i="1"/>
  <c r="AA5789" i="1" s="1"/>
  <c r="AB5789" i="1"/>
  <c r="AE5789" i="1"/>
  <c r="Y5790" i="1"/>
  <c r="Z5790" i="1"/>
  <c r="AA5790" i="1" s="1"/>
  <c r="AB5790" i="1"/>
  <c r="AE5790" i="1"/>
  <c r="Y5791" i="1"/>
  <c r="Z5791" i="1"/>
  <c r="AA5791" i="1" s="1"/>
  <c r="AB5791" i="1"/>
  <c r="AE5791" i="1"/>
  <c r="Y5792" i="1"/>
  <c r="Z5792" i="1"/>
  <c r="AA5792" i="1" s="1"/>
  <c r="AB5792" i="1"/>
  <c r="AE5792" i="1"/>
  <c r="Y5793" i="1"/>
  <c r="Z5793" i="1"/>
  <c r="AA5793" i="1" s="1"/>
  <c r="AB5793" i="1"/>
  <c r="AE5793" i="1"/>
  <c r="Y5794" i="1"/>
  <c r="Z5794" i="1"/>
  <c r="AA5794" i="1" s="1"/>
  <c r="AB5794" i="1"/>
  <c r="AE5794" i="1"/>
  <c r="Y5795" i="1"/>
  <c r="Z5795" i="1"/>
  <c r="AA5795" i="1" s="1"/>
  <c r="AB5795" i="1"/>
  <c r="AE5795" i="1"/>
  <c r="Y5796" i="1"/>
  <c r="Z5796" i="1"/>
  <c r="AA5796" i="1" s="1"/>
  <c r="AB5796" i="1"/>
  <c r="AE5796" i="1"/>
  <c r="Y5797" i="1"/>
  <c r="Z5797" i="1"/>
  <c r="AA5797" i="1" s="1"/>
  <c r="AB5797" i="1"/>
  <c r="AE5797" i="1"/>
  <c r="Y5798" i="1"/>
  <c r="Z5798" i="1"/>
  <c r="AA5798" i="1" s="1"/>
  <c r="AB5798" i="1"/>
  <c r="AE5798" i="1"/>
  <c r="Y5799" i="1"/>
  <c r="Z5799" i="1"/>
  <c r="AA5799" i="1" s="1"/>
  <c r="AB5799" i="1"/>
  <c r="AE5799" i="1"/>
  <c r="Y5800" i="1"/>
  <c r="Z5800" i="1"/>
  <c r="AA5800" i="1" s="1"/>
  <c r="AB5800" i="1"/>
  <c r="AE5800" i="1"/>
  <c r="Y5801" i="1"/>
  <c r="Z5801" i="1"/>
  <c r="AA5801" i="1" s="1"/>
  <c r="AB5801" i="1"/>
  <c r="AE5801" i="1"/>
  <c r="Y5802" i="1"/>
  <c r="Z5802" i="1"/>
  <c r="AA5802" i="1" s="1"/>
  <c r="AB5802" i="1"/>
  <c r="AE5802" i="1"/>
  <c r="Y5803" i="1"/>
  <c r="Z5803" i="1"/>
  <c r="AA5803" i="1" s="1"/>
  <c r="AB5803" i="1"/>
  <c r="AE5803" i="1"/>
  <c r="Y5804" i="1"/>
  <c r="Z5804" i="1"/>
  <c r="AA5804" i="1" s="1"/>
  <c r="AB5804" i="1"/>
  <c r="AE5804" i="1"/>
  <c r="Y5805" i="1"/>
  <c r="Z5805" i="1"/>
  <c r="AA5805" i="1" s="1"/>
  <c r="AB5805" i="1"/>
  <c r="AE5805" i="1"/>
  <c r="Y5806" i="1"/>
  <c r="Z5806" i="1"/>
  <c r="AA5806" i="1" s="1"/>
  <c r="AB5806" i="1"/>
  <c r="AE5806" i="1"/>
  <c r="Y5807" i="1"/>
  <c r="Z5807" i="1"/>
  <c r="AA5807" i="1" s="1"/>
  <c r="AB5807" i="1"/>
  <c r="AE5807" i="1"/>
  <c r="Y5808" i="1"/>
  <c r="Z5808" i="1"/>
  <c r="AA5808" i="1" s="1"/>
  <c r="AB5808" i="1"/>
  <c r="AE5808" i="1"/>
  <c r="Y5809" i="1"/>
  <c r="Z5809" i="1"/>
  <c r="AA5809" i="1" s="1"/>
  <c r="AB5809" i="1"/>
  <c r="AE5809" i="1"/>
  <c r="Y5810" i="1"/>
  <c r="Z5810" i="1"/>
  <c r="AA5810" i="1" s="1"/>
  <c r="AB5810" i="1"/>
  <c r="AE5810" i="1"/>
  <c r="Y5811" i="1"/>
  <c r="Z5811" i="1"/>
  <c r="AA5811" i="1" s="1"/>
  <c r="AB5811" i="1"/>
  <c r="AE5811" i="1"/>
  <c r="Y5812" i="1"/>
  <c r="Z5812" i="1"/>
  <c r="AA5812" i="1" s="1"/>
  <c r="AB5812" i="1"/>
  <c r="AE5812" i="1"/>
  <c r="Y5813" i="1"/>
  <c r="Z5813" i="1"/>
  <c r="AA5813" i="1" s="1"/>
  <c r="AB5813" i="1"/>
  <c r="AE5813" i="1"/>
  <c r="Y5814" i="1"/>
  <c r="Z5814" i="1"/>
  <c r="AA5814" i="1" s="1"/>
  <c r="AB5814" i="1"/>
  <c r="AE5814" i="1"/>
  <c r="Y5815" i="1"/>
  <c r="Z5815" i="1"/>
  <c r="AA5815" i="1" s="1"/>
  <c r="AB5815" i="1"/>
  <c r="AE5815" i="1"/>
  <c r="Y5816" i="1"/>
  <c r="Z5816" i="1"/>
  <c r="AA5816" i="1" s="1"/>
  <c r="AB5816" i="1"/>
  <c r="AE5816" i="1"/>
  <c r="Y5817" i="1"/>
  <c r="Z5817" i="1"/>
  <c r="AA5817" i="1" s="1"/>
  <c r="AB5817" i="1"/>
  <c r="AE5817" i="1"/>
  <c r="Y5818" i="1"/>
  <c r="Z5818" i="1"/>
  <c r="AA5818" i="1" s="1"/>
  <c r="AB5818" i="1"/>
  <c r="AE5818" i="1"/>
  <c r="Y5819" i="1"/>
  <c r="Z5819" i="1"/>
  <c r="AA5819" i="1" s="1"/>
  <c r="AB5819" i="1"/>
  <c r="AE5819" i="1"/>
  <c r="Y5820" i="1"/>
  <c r="Z5820" i="1"/>
  <c r="AA5820" i="1" s="1"/>
  <c r="AB5820" i="1"/>
  <c r="AE5820" i="1"/>
  <c r="Y5821" i="1"/>
  <c r="Z5821" i="1"/>
  <c r="AA5821" i="1" s="1"/>
  <c r="AB5821" i="1"/>
  <c r="AE5821" i="1"/>
  <c r="Y5822" i="1"/>
  <c r="Z5822" i="1"/>
  <c r="AA5822" i="1" s="1"/>
  <c r="AB5822" i="1"/>
  <c r="AE5822" i="1"/>
  <c r="Y5823" i="1"/>
  <c r="Z5823" i="1"/>
  <c r="AA5823" i="1" s="1"/>
  <c r="AB5823" i="1"/>
  <c r="AE5823" i="1"/>
  <c r="Y5824" i="1"/>
  <c r="Z5824" i="1"/>
  <c r="AA5824" i="1" s="1"/>
  <c r="AB5824" i="1"/>
  <c r="AE5824" i="1"/>
  <c r="Y5825" i="1"/>
  <c r="Z5825" i="1"/>
  <c r="AA5825" i="1" s="1"/>
  <c r="AB5825" i="1"/>
  <c r="AE5825" i="1"/>
  <c r="Y5826" i="1"/>
  <c r="Z5826" i="1"/>
  <c r="AA5826" i="1" s="1"/>
  <c r="AB5826" i="1"/>
  <c r="AE5826" i="1"/>
  <c r="Y5827" i="1"/>
  <c r="Z5827" i="1"/>
  <c r="AA5827" i="1" s="1"/>
  <c r="AB5827" i="1"/>
  <c r="AE5827" i="1"/>
  <c r="Y5828" i="1"/>
  <c r="Z5828" i="1"/>
  <c r="AA5828" i="1" s="1"/>
  <c r="AB5828" i="1"/>
  <c r="AE5828" i="1"/>
  <c r="Y5829" i="1"/>
  <c r="Z5829" i="1"/>
  <c r="AA5829" i="1" s="1"/>
  <c r="AB5829" i="1"/>
  <c r="AE5829" i="1"/>
  <c r="Y5830" i="1"/>
  <c r="Z5830" i="1"/>
  <c r="AA5830" i="1" s="1"/>
  <c r="AB5830" i="1"/>
  <c r="AE5830" i="1"/>
  <c r="Y5831" i="1"/>
  <c r="Z5831" i="1"/>
  <c r="AA5831" i="1" s="1"/>
  <c r="AB5831" i="1"/>
  <c r="AE5831" i="1"/>
  <c r="Y5832" i="1"/>
  <c r="Z5832" i="1"/>
  <c r="AA5832" i="1" s="1"/>
  <c r="AB5832" i="1"/>
  <c r="AE5832" i="1"/>
  <c r="Y5833" i="1"/>
  <c r="Z5833" i="1"/>
  <c r="AA5833" i="1" s="1"/>
  <c r="AB5833" i="1"/>
  <c r="AE5833" i="1"/>
  <c r="Y5834" i="1"/>
  <c r="Z5834" i="1"/>
  <c r="AA5834" i="1" s="1"/>
  <c r="AB5834" i="1"/>
  <c r="AE5834" i="1"/>
  <c r="Y5835" i="1"/>
  <c r="Z5835" i="1"/>
  <c r="AA5835" i="1" s="1"/>
  <c r="AB5835" i="1"/>
  <c r="AE5835" i="1"/>
  <c r="Y5836" i="1"/>
  <c r="Z5836" i="1"/>
  <c r="AA5836" i="1" s="1"/>
  <c r="AB5836" i="1"/>
  <c r="AE5836" i="1"/>
  <c r="Y5837" i="1"/>
  <c r="Z5837" i="1"/>
  <c r="AA5837" i="1" s="1"/>
  <c r="AB5837" i="1"/>
  <c r="AE5837" i="1"/>
  <c r="Y5838" i="1"/>
  <c r="Z5838" i="1"/>
  <c r="AA5838" i="1" s="1"/>
  <c r="AB5838" i="1"/>
  <c r="AE5838" i="1"/>
  <c r="Y5839" i="1"/>
  <c r="Z5839" i="1"/>
  <c r="AA5839" i="1" s="1"/>
  <c r="AB5839" i="1"/>
  <c r="AE5839" i="1"/>
  <c r="Y5840" i="1"/>
  <c r="Z5840" i="1"/>
  <c r="AA5840" i="1" s="1"/>
  <c r="AB5840" i="1"/>
  <c r="AE5840" i="1"/>
  <c r="Y5841" i="1"/>
  <c r="Z5841" i="1"/>
  <c r="AA5841" i="1" s="1"/>
  <c r="AB5841" i="1"/>
  <c r="AE5841" i="1"/>
  <c r="Y5842" i="1"/>
  <c r="Z5842" i="1"/>
  <c r="AA5842" i="1" s="1"/>
  <c r="AB5842" i="1"/>
  <c r="AE5842" i="1"/>
  <c r="Y5843" i="1"/>
  <c r="Z5843" i="1"/>
  <c r="AA5843" i="1" s="1"/>
  <c r="AB5843" i="1"/>
  <c r="AE5843" i="1"/>
  <c r="Y5844" i="1"/>
  <c r="Z5844" i="1"/>
  <c r="AA5844" i="1" s="1"/>
  <c r="AB5844" i="1"/>
  <c r="AE5844" i="1"/>
  <c r="Y5845" i="1"/>
  <c r="Z5845" i="1"/>
  <c r="AA5845" i="1" s="1"/>
  <c r="AB5845" i="1"/>
  <c r="AE5845" i="1"/>
  <c r="Y5846" i="1"/>
  <c r="Z5846" i="1"/>
  <c r="AA5846" i="1" s="1"/>
  <c r="AB5846" i="1"/>
  <c r="AE5846" i="1"/>
  <c r="Y5847" i="1"/>
  <c r="Z5847" i="1"/>
  <c r="AA5847" i="1" s="1"/>
  <c r="AB5847" i="1"/>
  <c r="AE5847" i="1"/>
  <c r="Y5848" i="1"/>
  <c r="Z5848" i="1"/>
  <c r="AA5848" i="1" s="1"/>
  <c r="AB5848" i="1"/>
  <c r="AE5848" i="1"/>
  <c r="Y5849" i="1"/>
  <c r="Z5849" i="1"/>
  <c r="AA5849" i="1" s="1"/>
  <c r="AB5849" i="1"/>
  <c r="AE5849" i="1"/>
  <c r="Y5850" i="1"/>
  <c r="Z5850" i="1"/>
  <c r="AA5850" i="1" s="1"/>
  <c r="AB5850" i="1"/>
  <c r="AE5850" i="1"/>
  <c r="Y5851" i="1"/>
  <c r="Z5851" i="1"/>
  <c r="AA5851" i="1" s="1"/>
  <c r="AB5851" i="1"/>
  <c r="AE5851" i="1"/>
  <c r="Y5852" i="1"/>
  <c r="Z5852" i="1"/>
  <c r="AA5852" i="1" s="1"/>
  <c r="AB5852" i="1"/>
  <c r="AE5852" i="1"/>
  <c r="Y5853" i="1"/>
  <c r="Z5853" i="1"/>
  <c r="AA5853" i="1" s="1"/>
  <c r="AB5853" i="1"/>
  <c r="AE5853" i="1"/>
  <c r="Y5854" i="1"/>
  <c r="Z5854" i="1"/>
  <c r="AA5854" i="1" s="1"/>
  <c r="AB5854" i="1"/>
  <c r="AE5854" i="1"/>
  <c r="Y5855" i="1"/>
  <c r="Z5855" i="1"/>
  <c r="AA5855" i="1" s="1"/>
  <c r="AB5855" i="1"/>
  <c r="AE5855" i="1"/>
  <c r="Y5856" i="1"/>
  <c r="Z5856" i="1"/>
  <c r="AA5856" i="1" s="1"/>
  <c r="AB5856" i="1"/>
  <c r="AE5856" i="1"/>
  <c r="Y5857" i="1"/>
  <c r="Z5857" i="1"/>
  <c r="AA5857" i="1" s="1"/>
  <c r="AB5857" i="1"/>
  <c r="AE5857" i="1"/>
  <c r="Y5858" i="1"/>
  <c r="Z5858" i="1"/>
  <c r="AA5858" i="1" s="1"/>
  <c r="AB5858" i="1"/>
  <c r="AE5858" i="1"/>
  <c r="Y5859" i="1"/>
  <c r="Z5859" i="1"/>
  <c r="AA5859" i="1" s="1"/>
  <c r="AB5859" i="1"/>
  <c r="AE5859" i="1"/>
  <c r="Y5860" i="1"/>
  <c r="Z5860" i="1"/>
  <c r="AA5860" i="1" s="1"/>
  <c r="AB5860" i="1"/>
  <c r="AE5860" i="1"/>
  <c r="Y5861" i="1"/>
  <c r="Z5861" i="1"/>
  <c r="AA5861" i="1" s="1"/>
  <c r="AB5861" i="1"/>
  <c r="AE5861" i="1"/>
  <c r="Y5862" i="1"/>
  <c r="Z5862" i="1"/>
  <c r="AA5862" i="1" s="1"/>
  <c r="AB5862" i="1"/>
  <c r="AE5862" i="1"/>
  <c r="Y5863" i="1"/>
  <c r="Z5863" i="1"/>
  <c r="AA5863" i="1" s="1"/>
  <c r="AB5863" i="1"/>
  <c r="AE5863" i="1"/>
  <c r="Y5864" i="1"/>
  <c r="Z5864" i="1"/>
  <c r="AA5864" i="1" s="1"/>
  <c r="AB5864" i="1"/>
  <c r="AE5864" i="1"/>
  <c r="Y5865" i="1"/>
  <c r="Z5865" i="1"/>
  <c r="AA5865" i="1" s="1"/>
  <c r="AB5865" i="1"/>
  <c r="AE5865" i="1"/>
  <c r="Y5866" i="1"/>
  <c r="Z5866" i="1"/>
  <c r="AA5866" i="1" s="1"/>
  <c r="AB5866" i="1"/>
  <c r="AE5866" i="1"/>
  <c r="Y5867" i="1"/>
  <c r="Z5867" i="1"/>
  <c r="AA5867" i="1" s="1"/>
  <c r="AB5867" i="1"/>
  <c r="AE5867" i="1"/>
  <c r="Y5868" i="1"/>
  <c r="Z5868" i="1"/>
  <c r="AA5868" i="1" s="1"/>
  <c r="AB5868" i="1"/>
  <c r="AE5868" i="1"/>
  <c r="Y5869" i="1"/>
  <c r="Z5869" i="1"/>
  <c r="AA5869" i="1" s="1"/>
  <c r="AB5869" i="1"/>
  <c r="AE5869" i="1"/>
  <c r="Y5870" i="1"/>
  <c r="Z5870" i="1"/>
  <c r="AA5870" i="1" s="1"/>
  <c r="AB5870" i="1"/>
  <c r="AE5870" i="1"/>
  <c r="Y5871" i="1"/>
  <c r="Z5871" i="1"/>
  <c r="AA5871" i="1" s="1"/>
  <c r="AB5871" i="1"/>
  <c r="AE5871" i="1"/>
  <c r="Y5872" i="1"/>
  <c r="Z5872" i="1"/>
  <c r="AA5872" i="1" s="1"/>
  <c r="AB5872" i="1"/>
  <c r="AE5872" i="1"/>
  <c r="Y5873" i="1"/>
  <c r="Z5873" i="1"/>
  <c r="AA5873" i="1" s="1"/>
  <c r="AB5873" i="1"/>
  <c r="AE5873" i="1"/>
  <c r="Y5874" i="1"/>
  <c r="Z5874" i="1"/>
  <c r="AA5874" i="1" s="1"/>
  <c r="AB5874" i="1"/>
  <c r="AE5874" i="1"/>
  <c r="Y5875" i="1"/>
  <c r="Z5875" i="1"/>
  <c r="AA5875" i="1" s="1"/>
  <c r="AB5875" i="1"/>
  <c r="AE5875" i="1"/>
  <c r="Y5876" i="1"/>
  <c r="Z5876" i="1"/>
  <c r="AA5876" i="1" s="1"/>
  <c r="AB5876" i="1"/>
  <c r="AE5876" i="1"/>
  <c r="Y5877" i="1"/>
  <c r="Z5877" i="1"/>
  <c r="AA5877" i="1" s="1"/>
  <c r="AB5877" i="1"/>
  <c r="AE5877" i="1"/>
  <c r="Y5878" i="1"/>
  <c r="Z5878" i="1"/>
  <c r="AA5878" i="1" s="1"/>
  <c r="AB5878" i="1"/>
  <c r="AE5878" i="1"/>
  <c r="Y5879" i="1"/>
  <c r="Z5879" i="1"/>
  <c r="AA5879" i="1" s="1"/>
  <c r="AB5879" i="1"/>
  <c r="AE5879" i="1"/>
  <c r="Y5880" i="1"/>
  <c r="Z5880" i="1"/>
  <c r="AA5880" i="1" s="1"/>
  <c r="AB5880" i="1"/>
  <c r="AE5880" i="1"/>
  <c r="Y5881" i="1"/>
  <c r="Z5881" i="1"/>
  <c r="AA5881" i="1" s="1"/>
  <c r="AB5881" i="1"/>
  <c r="AE5881" i="1"/>
  <c r="Y5882" i="1"/>
  <c r="Z5882" i="1"/>
  <c r="AA5882" i="1" s="1"/>
  <c r="AB5882" i="1"/>
  <c r="AE5882" i="1"/>
  <c r="Y5883" i="1"/>
  <c r="Z5883" i="1"/>
  <c r="AA5883" i="1" s="1"/>
  <c r="AB5883" i="1"/>
  <c r="AE5883" i="1"/>
  <c r="Y5884" i="1"/>
  <c r="Z5884" i="1"/>
  <c r="AA5884" i="1" s="1"/>
  <c r="AB5884" i="1"/>
  <c r="AE5884" i="1"/>
  <c r="Y5885" i="1"/>
  <c r="Z5885" i="1"/>
  <c r="AA5885" i="1" s="1"/>
  <c r="AB5885" i="1"/>
  <c r="AE5885" i="1"/>
  <c r="Y5886" i="1"/>
  <c r="Z5886" i="1"/>
  <c r="AA5886" i="1" s="1"/>
  <c r="AB5886" i="1"/>
  <c r="AE5886" i="1"/>
  <c r="Y5887" i="1"/>
  <c r="Z5887" i="1"/>
  <c r="AA5887" i="1" s="1"/>
  <c r="AB5887" i="1"/>
  <c r="AE5887" i="1"/>
  <c r="Y5888" i="1"/>
  <c r="Z5888" i="1"/>
  <c r="AA5888" i="1" s="1"/>
  <c r="AB5888" i="1"/>
  <c r="AE5888" i="1"/>
  <c r="Y5889" i="1"/>
  <c r="Z5889" i="1"/>
  <c r="AA5889" i="1" s="1"/>
  <c r="AB5889" i="1"/>
  <c r="AE5889" i="1"/>
  <c r="Y5890" i="1"/>
  <c r="Z5890" i="1"/>
  <c r="AA5890" i="1" s="1"/>
  <c r="AB5890" i="1"/>
  <c r="AE5890" i="1"/>
  <c r="Y5891" i="1"/>
  <c r="Z5891" i="1"/>
  <c r="AA5891" i="1" s="1"/>
  <c r="AB5891" i="1"/>
  <c r="AE5891" i="1"/>
  <c r="Y5892" i="1"/>
  <c r="Z5892" i="1"/>
  <c r="AA5892" i="1" s="1"/>
  <c r="AB5892" i="1"/>
  <c r="AE5892" i="1"/>
  <c r="Y5893" i="1"/>
  <c r="Z5893" i="1"/>
  <c r="AA5893" i="1" s="1"/>
  <c r="AB5893" i="1"/>
  <c r="AE5893" i="1"/>
  <c r="Y5894" i="1"/>
  <c r="Z5894" i="1"/>
  <c r="AA5894" i="1" s="1"/>
  <c r="AB5894" i="1"/>
  <c r="AE5894" i="1"/>
  <c r="Y5895" i="1"/>
  <c r="Z5895" i="1"/>
  <c r="AA5895" i="1" s="1"/>
  <c r="AB5895" i="1"/>
  <c r="AE5895" i="1"/>
  <c r="Y5896" i="1"/>
  <c r="Z5896" i="1"/>
  <c r="AA5896" i="1" s="1"/>
  <c r="AB5896" i="1"/>
  <c r="AE5896" i="1"/>
  <c r="Y5897" i="1"/>
  <c r="Z5897" i="1"/>
  <c r="AA5897" i="1" s="1"/>
  <c r="AB5897" i="1"/>
  <c r="AE5897" i="1"/>
  <c r="Y5898" i="1"/>
  <c r="Z5898" i="1"/>
  <c r="AA5898" i="1" s="1"/>
  <c r="AB5898" i="1"/>
  <c r="AE5898" i="1"/>
  <c r="Y5899" i="1"/>
  <c r="Z5899" i="1"/>
  <c r="AA5899" i="1" s="1"/>
  <c r="AB5899" i="1"/>
  <c r="AE5899" i="1"/>
  <c r="Y5900" i="1"/>
  <c r="Z5900" i="1"/>
  <c r="AA5900" i="1" s="1"/>
  <c r="AB5900" i="1"/>
  <c r="AE5900" i="1"/>
  <c r="Y5901" i="1"/>
  <c r="Z5901" i="1"/>
  <c r="AA5901" i="1" s="1"/>
  <c r="AB5901" i="1"/>
  <c r="AE5901" i="1"/>
  <c r="Y5902" i="1"/>
  <c r="Z5902" i="1"/>
  <c r="AA5902" i="1" s="1"/>
  <c r="AB5902" i="1"/>
  <c r="AE5902" i="1"/>
  <c r="Y5903" i="1"/>
  <c r="Z5903" i="1"/>
  <c r="AA5903" i="1" s="1"/>
  <c r="AB5903" i="1"/>
  <c r="AE5903" i="1"/>
  <c r="Y5904" i="1"/>
  <c r="Z5904" i="1"/>
  <c r="AA5904" i="1" s="1"/>
  <c r="AB5904" i="1"/>
  <c r="AE5904" i="1"/>
  <c r="Y5905" i="1"/>
  <c r="Z5905" i="1"/>
  <c r="AA5905" i="1" s="1"/>
  <c r="AB5905" i="1"/>
  <c r="AE5905" i="1"/>
  <c r="Y5906" i="1"/>
  <c r="Z5906" i="1"/>
  <c r="AA5906" i="1" s="1"/>
  <c r="AB5906" i="1"/>
  <c r="AE5906" i="1"/>
  <c r="Z5327" i="1"/>
  <c r="AA5327" i="1" s="1"/>
  <c r="AB5327" i="1"/>
  <c r="AE5327" i="1"/>
  <c r="Z5328" i="1"/>
  <c r="AA5328" i="1" s="1"/>
  <c r="AB5328" i="1"/>
  <c r="AE5328" i="1"/>
  <c r="Z5329" i="1"/>
  <c r="AA5329" i="1" s="1"/>
  <c r="AB5329" i="1"/>
  <c r="AE5329" i="1"/>
  <c r="Z5330" i="1"/>
  <c r="AA5330" i="1" s="1"/>
  <c r="AB5330" i="1"/>
  <c r="AE5330" i="1"/>
  <c r="Z5331" i="1"/>
  <c r="AA5331" i="1" s="1"/>
  <c r="AB5331" i="1"/>
  <c r="AE5331" i="1"/>
  <c r="Z5332" i="1"/>
  <c r="AA5332" i="1" s="1"/>
  <c r="AB5332" i="1"/>
  <c r="AE5332" i="1"/>
  <c r="Z5333" i="1"/>
  <c r="AA5333" i="1" s="1"/>
  <c r="AB5333" i="1"/>
  <c r="AE5333" i="1"/>
  <c r="Z5334" i="1"/>
  <c r="AA5334" i="1" s="1"/>
  <c r="AB5334" i="1"/>
  <c r="AE5334" i="1"/>
  <c r="Z5335" i="1"/>
  <c r="AA5335" i="1" s="1"/>
  <c r="AB5335" i="1"/>
  <c r="AE5335" i="1"/>
  <c r="Z5336" i="1"/>
  <c r="AA5336" i="1" s="1"/>
  <c r="AB5336" i="1"/>
  <c r="AE5336" i="1"/>
  <c r="Z5337" i="1"/>
  <c r="AA5337" i="1" s="1"/>
  <c r="AB5337" i="1"/>
  <c r="AE5337" i="1"/>
  <c r="Z5338" i="1"/>
  <c r="AA5338" i="1" s="1"/>
  <c r="AB5338" i="1"/>
  <c r="AE5338" i="1"/>
  <c r="Z5339" i="1"/>
  <c r="AA5339" i="1" s="1"/>
  <c r="AB5339" i="1"/>
  <c r="AE5339" i="1"/>
  <c r="Z5340" i="1"/>
  <c r="AA5340" i="1" s="1"/>
  <c r="AB5340" i="1"/>
  <c r="AE5340" i="1"/>
  <c r="Z5341" i="1"/>
  <c r="AA5341" i="1" s="1"/>
  <c r="AB5341" i="1"/>
  <c r="AE5341" i="1"/>
  <c r="Z5342" i="1"/>
  <c r="AA5342" i="1" s="1"/>
  <c r="AB5342" i="1"/>
  <c r="AE5342" i="1"/>
  <c r="Z5343" i="1"/>
  <c r="AA5343" i="1" s="1"/>
  <c r="AB5343" i="1"/>
  <c r="AE5343" i="1"/>
  <c r="Z5344" i="1"/>
  <c r="AA5344" i="1" s="1"/>
  <c r="AB5344" i="1"/>
  <c r="AE5344" i="1"/>
  <c r="Z5345" i="1"/>
  <c r="AA5345" i="1" s="1"/>
  <c r="AB5345" i="1"/>
  <c r="AE5345" i="1"/>
  <c r="Z5346" i="1"/>
  <c r="AA5346" i="1" s="1"/>
  <c r="AB5346" i="1"/>
  <c r="AE5346" i="1"/>
  <c r="Z5347" i="1"/>
  <c r="AA5347" i="1" s="1"/>
  <c r="AB5347" i="1"/>
  <c r="AE5347" i="1"/>
  <c r="Z5348" i="1"/>
  <c r="AA5348" i="1" s="1"/>
  <c r="AB5348" i="1"/>
  <c r="AE5348" i="1"/>
  <c r="Z5349" i="1"/>
  <c r="AA5349" i="1" s="1"/>
  <c r="AB5349" i="1"/>
  <c r="AE5349" i="1"/>
  <c r="Z5350" i="1"/>
  <c r="AA5350" i="1" s="1"/>
  <c r="AB5350" i="1"/>
  <c r="AE5350" i="1"/>
  <c r="Z5351" i="1"/>
  <c r="AA5351" i="1" s="1"/>
  <c r="AB5351" i="1"/>
  <c r="AE5351" i="1"/>
  <c r="Z5352" i="1"/>
  <c r="AA5352" i="1" s="1"/>
  <c r="AB5352" i="1"/>
  <c r="AE5352" i="1"/>
  <c r="Z5353" i="1"/>
  <c r="AA5353" i="1" s="1"/>
  <c r="AB5353" i="1"/>
  <c r="AE5353" i="1"/>
  <c r="Z5354" i="1"/>
  <c r="AA5354" i="1" s="1"/>
  <c r="AB5354" i="1"/>
  <c r="AE5354" i="1"/>
  <c r="Z5355" i="1"/>
  <c r="AA5355" i="1" s="1"/>
  <c r="AB5355" i="1"/>
  <c r="AE5355" i="1"/>
  <c r="Z5356" i="1"/>
  <c r="AA5356" i="1" s="1"/>
  <c r="AB5356" i="1"/>
  <c r="AE5356" i="1"/>
  <c r="Z5357" i="1"/>
  <c r="AA5357" i="1" s="1"/>
  <c r="AB5357" i="1"/>
  <c r="AE5357" i="1"/>
  <c r="Z5358" i="1"/>
  <c r="AA5358" i="1" s="1"/>
  <c r="AB5358" i="1"/>
  <c r="AE5358" i="1"/>
  <c r="Z5359" i="1"/>
  <c r="AA5359" i="1" s="1"/>
  <c r="AB5359" i="1"/>
  <c r="AE5359" i="1"/>
  <c r="Z5360" i="1"/>
  <c r="AA5360" i="1" s="1"/>
  <c r="AB5360" i="1"/>
  <c r="AE5360" i="1"/>
  <c r="Z5361" i="1"/>
  <c r="AA5361" i="1" s="1"/>
  <c r="AB5361" i="1"/>
  <c r="AE5361" i="1"/>
  <c r="Z5362" i="1"/>
  <c r="AA5362" i="1" s="1"/>
  <c r="AB5362" i="1"/>
  <c r="AE5362" i="1"/>
  <c r="Z5363" i="1"/>
  <c r="AA5363" i="1" s="1"/>
  <c r="AB5363" i="1"/>
  <c r="AE5363" i="1"/>
  <c r="Z5364" i="1"/>
  <c r="AA5364" i="1" s="1"/>
  <c r="AB5364" i="1"/>
  <c r="AE5364" i="1"/>
  <c r="Z5365" i="1"/>
  <c r="AA5365" i="1" s="1"/>
  <c r="AB5365" i="1"/>
  <c r="AE5365" i="1"/>
  <c r="Z5366" i="1"/>
  <c r="AA5366" i="1" s="1"/>
  <c r="AB5366" i="1"/>
  <c r="AE5366" i="1"/>
  <c r="Z5367" i="1"/>
  <c r="AA5367" i="1" s="1"/>
  <c r="AB5367" i="1"/>
  <c r="AE5367" i="1"/>
  <c r="Z5368" i="1"/>
  <c r="AA5368" i="1" s="1"/>
  <c r="AB5368" i="1"/>
  <c r="AE5368" i="1"/>
  <c r="Z5369" i="1"/>
  <c r="AA5369" i="1" s="1"/>
  <c r="AB5369" i="1"/>
  <c r="AE5369" i="1"/>
  <c r="Z5370" i="1"/>
  <c r="AA5370" i="1" s="1"/>
  <c r="AB5370" i="1"/>
  <c r="AE5370" i="1"/>
  <c r="Z5371" i="1"/>
  <c r="AA5371" i="1" s="1"/>
  <c r="AB5371" i="1"/>
  <c r="AE5371" i="1"/>
  <c r="Z5372" i="1"/>
  <c r="AA5372" i="1" s="1"/>
  <c r="AB5372" i="1"/>
  <c r="AE5372" i="1"/>
  <c r="Z5373" i="1"/>
  <c r="AA5373" i="1" s="1"/>
  <c r="AB5373" i="1"/>
  <c r="AE5373" i="1"/>
  <c r="Z5374" i="1"/>
  <c r="AA5374" i="1" s="1"/>
  <c r="AB5374" i="1"/>
  <c r="AE5374" i="1"/>
  <c r="Z5375" i="1"/>
  <c r="AA5375" i="1" s="1"/>
  <c r="AB5375" i="1"/>
  <c r="AE5375" i="1"/>
  <c r="Z5376" i="1"/>
  <c r="AA5376" i="1" s="1"/>
  <c r="AB5376" i="1"/>
  <c r="AE5376" i="1"/>
  <c r="Z5377" i="1"/>
  <c r="AA5377" i="1" s="1"/>
  <c r="AB5377" i="1"/>
  <c r="AE5377" i="1"/>
  <c r="Z5378" i="1"/>
  <c r="AA5378" i="1" s="1"/>
  <c r="AB5378" i="1"/>
  <c r="AE5378" i="1"/>
  <c r="Z5379" i="1"/>
  <c r="AA5379" i="1" s="1"/>
  <c r="AB5379" i="1"/>
  <c r="AE5379" i="1"/>
  <c r="Z5380" i="1"/>
  <c r="AA5380" i="1" s="1"/>
  <c r="AB5380" i="1"/>
  <c r="AE5380" i="1"/>
  <c r="Z5381" i="1"/>
  <c r="AA5381" i="1" s="1"/>
  <c r="AB5381" i="1"/>
  <c r="AE5381" i="1"/>
  <c r="Z5382" i="1"/>
  <c r="AA5382" i="1" s="1"/>
  <c r="AB5382" i="1"/>
  <c r="AE5382" i="1"/>
  <c r="Z5383" i="1"/>
  <c r="AA5383" i="1" s="1"/>
  <c r="AB5383" i="1"/>
  <c r="AE5383" i="1"/>
  <c r="Z5384" i="1"/>
  <c r="AA5384" i="1" s="1"/>
  <c r="AB5384" i="1"/>
  <c r="AE5384" i="1"/>
  <c r="Z5385" i="1"/>
  <c r="AA5385" i="1" s="1"/>
  <c r="AB5385" i="1"/>
  <c r="AE5385" i="1"/>
  <c r="Z5386" i="1"/>
  <c r="AA5386" i="1" s="1"/>
  <c r="AB5386" i="1"/>
  <c r="AE5386" i="1"/>
  <c r="Z5387" i="1"/>
  <c r="AA5387" i="1" s="1"/>
  <c r="AB5387" i="1"/>
  <c r="AE5387" i="1"/>
  <c r="Z5388" i="1"/>
  <c r="AA5388" i="1" s="1"/>
  <c r="AB5388" i="1"/>
  <c r="AE5388" i="1"/>
  <c r="Z5389" i="1"/>
  <c r="AA5389" i="1" s="1"/>
  <c r="AB5389" i="1"/>
  <c r="AE5389" i="1"/>
  <c r="Z5390" i="1"/>
  <c r="AA5390" i="1" s="1"/>
  <c r="AB5390" i="1"/>
  <c r="AE5390" i="1"/>
  <c r="Z5391" i="1"/>
  <c r="AA5391" i="1" s="1"/>
  <c r="AB5391" i="1"/>
  <c r="AE5391" i="1"/>
  <c r="Z5392" i="1"/>
  <c r="AA5392" i="1" s="1"/>
  <c r="AB5392" i="1"/>
  <c r="AE5392" i="1"/>
  <c r="Z5393" i="1"/>
  <c r="AA5393" i="1" s="1"/>
  <c r="AB5393" i="1"/>
  <c r="AE5393" i="1"/>
  <c r="Z5394" i="1"/>
  <c r="AA5394" i="1" s="1"/>
  <c r="AB5394" i="1"/>
  <c r="AE5394" i="1"/>
  <c r="Z5395" i="1"/>
  <c r="AA5395" i="1" s="1"/>
  <c r="AB5395" i="1"/>
  <c r="AE5395" i="1"/>
  <c r="Z5396" i="1"/>
  <c r="AA5396" i="1" s="1"/>
  <c r="AB5396" i="1"/>
  <c r="AE5396" i="1"/>
  <c r="Z5397" i="1"/>
  <c r="AA5397" i="1" s="1"/>
  <c r="AB5397" i="1"/>
  <c r="AE5397" i="1"/>
  <c r="Z5398" i="1"/>
  <c r="AA5398" i="1" s="1"/>
  <c r="AB5398" i="1"/>
  <c r="AE5398" i="1"/>
  <c r="Z5399" i="1"/>
  <c r="AA5399" i="1" s="1"/>
  <c r="AB5399" i="1"/>
  <c r="AE5399" i="1"/>
  <c r="Z5400" i="1"/>
  <c r="AA5400" i="1" s="1"/>
  <c r="AB5400" i="1"/>
  <c r="AE5400" i="1"/>
  <c r="Z5401" i="1"/>
  <c r="AA5401" i="1" s="1"/>
  <c r="AB5401" i="1"/>
  <c r="AE5401" i="1"/>
  <c r="Z5402" i="1"/>
  <c r="AA5402" i="1" s="1"/>
  <c r="AB5402" i="1"/>
  <c r="AE5402" i="1"/>
  <c r="Z5403" i="1"/>
  <c r="AA5403" i="1" s="1"/>
  <c r="AB5403" i="1"/>
  <c r="AE5403" i="1"/>
  <c r="Z5404" i="1"/>
  <c r="AA5404" i="1" s="1"/>
  <c r="AB5404" i="1"/>
  <c r="AE5404" i="1"/>
  <c r="Z5405" i="1"/>
  <c r="AA5405" i="1" s="1"/>
  <c r="AB5405" i="1"/>
  <c r="AE5405" i="1"/>
  <c r="Z5406" i="1"/>
  <c r="AA5406" i="1" s="1"/>
  <c r="AB5406" i="1"/>
  <c r="AE5406" i="1"/>
  <c r="Z5407" i="1"/>
  <c r="AA5407" i="1" s="1"/>
  <c r="AB5407" i="1"/>
  <c r="AE5407" i="1"/>
  <c r="Z5408" i="1"/>
  <c r="AA5408" i="1" s="1"/>
  <c r="AB5408" i="1"/>
  <c r="AE5408" i="1"/>
  <c r="Z5409" i="1"/>
  <c r="AA5409" i="1" s="1"/>
  <c r="AB5409" i="1"/>
  <c r="AE5409" i="1"/>
  <c r="Z5410" i="1"/>
  <c r="AA5410" i="1" s="1"/>
  <c r="AB5410" i="1"/>
  <c r="AE5410" i="1"/>
  <c r="Z5411" i="1"/>
  <c r="AA5411" i="1" s="1"/>
  <c r="AB5411" i="1"/>
  <c r="AE5411" i="1"/>
  <c r="Z5412" i="1"/>
  <c r="AA5412" i="1" s="1"/>
  <c r="AB5412" i="1"/>
  <c r="AE5412" i="1"/>
  <c r="Z5413" i="1"/>
  <c r="AA5413" i="1" s="1"/>
  <c r="AB5413" i="1"/>
  <c r="AE5413" i="1"/>
  <c r="Z5414" i="1"/>
  <c r="AA5414" i="1" s="1"/>
  <c r="AB5414" i="1"/>
  <c r="AE5414" i="1"/>
  <c r="Z5415" i="1"/>
  <c r="AA5415" i="1" s="1"/>
  <c r="AB5415" i="1"/>
  <c r="AE5415" i="1"/>
  <c r="Z5416" i="1"/>
  <c r="AA5416" i="1" s="1"/>
  <c r="AB5416" i="1"/>
  <c r="AE5416" i="1"/>
  <c r="Z5417" i="1"/>
  <c r="AA5417" i="1" s="1"/>
  <c r="AB5417" i="1"/>
  <c r="AE5417" i="1"/>
  <c r="Z5418" i="1"/>
  <c r="AA5418" i="1" s="1"/>
  <c r="AB5418" i="1"/>
  <c r="AE5418" i="1"/>
  <c r="Z5419" i="1"/>
  <c r="AA5419" i="1" s="1"/>
  <c r="AB5419" i="1"/>
  <c r="AE5419" i="1"/>
  <c r="Z5420" i="1"/>
  <c r="AA5420" i="1" s="1"/>
  <c r="AB5420" i="1"/>
  <c r="AE5420" i="1"/>
  <c r="Z5421" i="1"/>
  <c r="AA5421" i="1" s="1"/>
  <c r="AB5421" i="1"/>
  <c r="AE5421" i="1"/>
  <c r="Z5422" i="1"/>
  <c r="AA5422" i="1" s="1"/>
  <c r="AB5422" i="1"/>
  <c r="AE5422" i="1"/>
  <c r="Z5423" i="1"/>
  <c r="AA5423" i="1" s="1"/>
  <c r="AB5423" i="1"/>
  <c r="AE5423" i="1"/>
  <c r="Z5424" i="1"/>
  <c r="AA5424" i="1" s="1"/>
  <c r="AB5424" i="1"/>
  <c r="AE5424" i="1"/>
  <c r="Z5425" i="1"/>
  <c r="AA5425" i="1" s="1"/>
  <c r="AB5425" i="1"/>
  <c r="AE5425" i="1"/>
  <c r="Z5426" i="1"/>
  <c r="AA5426" i="1" s="1"/>
  <c r="AB5426" i="1"/>
  <c r="AE5426" i="1"/>
  <c r="Z5427" i="1"/>
  <c r="AA5427" i="1" s="1"/>
  <c r="AB5427" i="1"/>
  <c r="AE5427" i="1"/>
  <c r="Z5428" i="1"/>
  <c r="AA5428" i="1" s="1"/>
  <c r="AB5428" i="1"/>
  <c r="AE5428" i="1"/>
  <c r="Z5429" i="1"/>
  <c r="AA5429" i="1" s="1"/>
  <c r="AB5429" i="1"/>
  <c r="AE5429" i="1"/>
  <c r="Z5430" i="1"/>
  <c r="AA5430" i="1" s="1"/>
  <c r="AB5430" i="1"/>
  <c r="AE5430" i="1"/>
  <c r="Z5431" i="1"/>
  <c r="AA5431" i="1" s="1"/>
  <c r="AB5431" i="1"/>
  <c r="AE5431" i="1"/>
  <c r="Z5432" i="1"/>
  <c r="AA5432" i="1" s="1"/>
  <c r="AB5432" i="1"/>
  <c r="AE5432" i="1"/>
  <c r="Z5433" i="1"/>
  <c r="AA5433" i="1" s="1"/>
  <c r="AB5433" i="1"/>
  <c r="AE5433" i="1"/>
  <c r="Z5434" i="1"/>
  <c r="AA5434" i="1" s="1"/>
  <c r="AB5434" i="1"/>
  <c r="AE5434" i="1"/>
  <c r="Z5435" i="1"/>
  <c r="AA5435" i="1" s="1"/>
  <c r="AB5435" i="1"/>
  <c r="AE5435" i="1"/>
  <c r="Z5436" i="1"/>
  <c r="AA5436" i="1" s="1"/>
  <c r="AB5436" i="1"/>
  <c r="AE5436" i="1"/>
  <c r="Z5437" i="1"/>
  <c r="AA5437" i="1" s="1"/>
  <c r="AB5437" i="1"/>
  <c r="AE5437" i="1"/>
  <c r="Z5438" i="1"/>
  <c r="AA5438" i="1" s="1"/>
  <c r="AB5438" i="1"/>
  <c r="AE5438" i="1"/>
  <c r="Z5439" i="1"/>
  <c r="AA5439" i="1" s="1"/>
  <c r="AB5439" i="1"/>
  <c r="AE5439" i="1"/>
  <c r="Z5440" i="1"/>
  <c r="AA5440" i="1" s="1"/>
  <c r="AB5440" i="1"/>
  <c r="AE5440" i="1"/>
  <c r="Z5441" i="1"/>
  <c r="AA5441" i="1" s="1"/>
  <c r="AB5441" i="1"/>
  <c r="AE5441" i="1"/>
  <c r="Z5442" i="1"/>
  <c r="AA5442" i="1" s="1"/>
  <c r="AB5442" i="1"/>
  <c r="AE5442" i="1"/>
  <c r="Z5443" i="1"/>
  <c r="AA5443" i="1" s="1"/>
  <c r="AB5443" i="1"/>
  <c r="AE5443" i="1"/>
  <c r="Z5444" i="1"/>
  <c r="AA5444" i="1" s="1"/>
  <c r="AB5444" i="1"/>
  <c r="AE5444" i="1"/>
  <c r="Z5445" i="1"/>
  <c r="AA5445" i="1" s="1"/>
  <c r="AB5445" i="1"/>
  <c r="AE5445" i="1"/>
  <c r="Z5446" i="1"/>
  <c r="AA5446" i="1" s="1"/>
  <c r="AB5446" i="1"/>
  <c r="AE5446" i="1"/>
  <c r="Z5447" i="1"/>
  <c r="AA5447" i="1" s="1"/>
  <c r="AB5447" i="1"/>
  <c r="AE5447" i="1"/>
  <c r="Z5448" i="1"/>
  <c r="AA5448" i="1" s="1"/>
  <c r="AB5448" i="1"/>
  <c r="AE5448" i="1"/>
  <c r="Z5449" i="1"/>
  <c r="AA5449" i="1" s="1"/>
  <c r="AB5449" i="1"/>
  <c r="AE5449" i="1"/>
  <c r="Z5450" i="1"/>
  <c r="AA5450" i="1" s="1"/>
  <c r="AB5450" i="1"/>
  <c r="AE5450" i="1"/>
  <c r="Z5451" i="1"/>
  <c r="AA5451" i="1" s="1"/>
  <c r="AB5451" i="1"/>
  <c r="AE5451" i="1"/>
  <c r="Z5452" i="1"/>
  <c r="AA5452" i="1" s="1"/>
  <c r="AB5452" i="1"/>
  <c r="AE5452" i="1"/>
  <c r="Z5453" i="1"/>
  <c r="AA5453" i="1" s="1"/>
  <c r="AB5453" i="1"/>
  <c r="AE5453" i="1"/>
  <c r="Z5454" i="1"/>
  <c r="AA5454" i="1" s="1"/>
  <c r="AB5454" i="1"/>
  <c r="AE5454" i="1"/>
  <c r="Z5455" i="1"/>
  <c r="AA5455" i="1" s="1"/>
  <c r="AB5455" i="1"/>
  <c r="AE5455" i="1"/>
  <c r="Z5456" i="1"/>
  <c r="AA5456" i="1" s="1"/>
  <c r="AB5456" i="1"/>
  <c r="AE5456" i="1"/>
  <c r="Z5457" i="1"/>
  <c r="AA5457" i="1" s="1"/>
  <c r="AB5457" i="1"/>
  <c r="AE5457" i="1"/>
  <c r="Z5458" i="1"/>
  <c r="AA5458" i="1" s="1"/>
  <c r="AB5458" i="1"/>
  <c r="AE5458" i="1"/>
  <c r="Z5459" i="1"/>
  <c r="AA5459" i="1" s="1"/>
  <c r="AB5459" i="1"/>
  <c r="AE5459" i="1"/>
  <c r="Z5460" i="1"/>
  <c r="AA5460" i="1" s="1"/>
  <c r="AB5460" i="1"/>
  <c r="AE5460" i="1"/>
  <c r="Z5461" i="1"/>
  <c r="AA5461" i="1" s="1"/>
  <c r="AB5461" i="1"/>
  <c r="AE5461" i="1"/>
  <c r="Z5462" i="1"/>
  <c r="AA5462" i="1" s="1"/>
  <c r="AB5462" i="1"/>
  <c r="AE5462" i="1"/>
  <c r="Z5463" i="1"/>
  <c r="AA5463" i="1" s="1"/>
  <c r="AB5463" i="1"/>
  <c r="AE5463" i="1"/>
  <c r="Z5464" i="1"/>
  <c r="AA5464" i="1" s="1"/>
  <c r="AB5464" i="1"/>
  <c r="AE5464" i="1"/>
  <c r="Z5465" i="1"/>
  <c r="AA5465" i="1" s="1"/>
  <c r="AB5465" i="1"/>
  <c r="AE5465" i="1"/>
  <c r="Z5466" i="1"/>
  <c r="AA5466" i="1" s="1"/>
  <c r="AB5466" i="1"/>
  <c r="AE5466" i="1"/>
  <c r="Z5467" i="1"/>
  <c r="AA5467" i="1" s="1"/>
  <c r="AB5467" i="1"/>
  <c r="AE5467" i="1"/>
  <c r="Z5468" i="1"/>
  <c r="AA5468" i="1" s="1"/>
  <c r="AB5468" i="1"/>
  <c r="AE5468" i="1"/>
  <c r="Z5469" i="1"/>
  <c r="AA5469" i="1" s="1"/>
  <c r="AB5469" i="1"/>
  <c r="AE5469" i="1"/>
  <c r="Z5470" i="1"/>
  <c r="AA5470" i="1" s="1"/>
  <c r="AB5470" i="1"/>
  <c r="AE5470" i="1"/>
  <c r="Z5471" i="1"/>
  <c r="AA5471" i="1" s="1"/>
  <c r="AB5471" i="1"/>
  <c r="AE5471" i="1"/>
  <c r="Z5472" i="1"/>
  <c r="AA5472" i="1" s="1"/>
  <c r="AB5472" i="1"/>
  <c r="AE5472" i="1"/>
  <c r="Z5473" i="1"/>
  <c r="AA5473" i="1" s="1"/>
  <c r="AB5473" i="1"/>
  <c r="AE5473" i="1"/>
  <c r="Z5474" i="1"/>
  <c r="AA5474" i="1" s="1"/>
  <c r="AB5474" i="1"/>
  <c r="AE5474" i="1"/>
  <c r="Z5475" i="1"/>
  <c r="AA5475" i="1" s="1"/>
  <c r="AB5475" i="1"/>
  <c r="AE5475" i="1"/>
  <c r="Z5476" i="1"/>
  <c r="AA5476" i="1" s="1"/>
  <c r="AB5476" i="1"/>
  <c r="AE5476" i="1"/>
  <c r="Z5477" i="1"/>
  <c r="AA5477" i="1" s="1"/>
  <c r="AB5477" i="1"/>
  <c r="AE5477" i="1"/>
  <c r="Z5478" i="1"/>
  <c r="AA5478" i="1" s="1"/>
  <c r="AB5478" i="1"/>
  <c r="AE5478" i="1"/>
  <c r="Z5479" i="1"/>
  <c r="AA5479" i="1" s="1"/>
  <c r="AB5479" i="1"/>
  <c r="AE5479" i="1"/>
  <c r="Z5480" i="1"/>
  <c r="AA5480" i="1" s="1"/>
  <c r="AB5480" i="1"/>
  <c r="AE5480" i="1"/>
  <c r="Z5481" i="1"/>
  <c r="AA5481" i="1" s="1"/>
  <c r="AB5481" i="1"/>
  <c r="AE5481" i="1"/>
  <c r="Z5482" i="1"/>
  <c r="AA5482" i="1" s="1"/>
  <c r="AB5482" i="1"/>
  <c r="AE5482" i="1"/>
  <c r="Z5483" i="1"/>
  <c r="AA5483" i="1" s="1"/>
  <c r="AB5483" i="1"/>
  <c r="AE5483" i="1"/>
  <c r="Z5484" i="1"/>
  <c r="AA5484" i="1" s="1"/>
  <c r="AB5484" i="1"/>
  <c r="AE5484" i="1"/>
  <c r="Z5485" i="1"/>
  <c r="AA5485" i="1" s="1"/>
  <c r="AB5485" i="1"/>
  <c r="AE5485" i="1"/>
  <c r="Z5486" i="1"/>
  <c r="AA5486" i="1" s="1"/>
  <c r="AB5486" i="1"/>
  <c r="AE5486" i="1"/>
  <c r="Z5487" i="1"/>
  <c r="AA5487" i="1" s="1"/>
  <c r="AB5487" i="1"/>
  <c r="AE5487" i="1"/>
  <c r="Z5488" i="1"/>
  <c r="AA5488" i="1" s="1"/>
  <c r="AB5488" i="1"/>
  <c r="AE5488" i="1"/>
  <c r="Z5489" i="1"/>
  <c r="AA5489" i="1" s="1"/>
  <c r="AB5489" i="1"/>
  <c r="AE5489" i="1"/>
  <c r="Z5490" i="1"/>
  <c r="AA5490" i="1" s="1"/>
  <c r="AB5490" i="1"/>
  <c r="AE5490" i="1"/>
  <c r="Z5491" i="1"/>
  <c r="AA5491" i="1" s="1"/>
  <c r="AB5491" i="1"/>
  <c r="AE5491" i="1"/>
  <c r="Z5492" i="1"/>
  <c r="AA5492" i="1" s="1"/>
  <c r="AB5492" i="1"/>
  <c r="AE5492" i="1"/>
  <c r="Z5493" i="1"/>
  <c r="AA5493" i="1" s="1"/>
  <c r="AB5493" i="1"/>
  <c r="AE5493" i="1"/>
  <c r="Z5494" i="1"/>
  <c r="AA5494" i="1" s="1"/>
  <c r="AB5494" i="1"/>
  <c r="AE5494" i="1"/>
  <c r="Z5495" i="1"/>
  <c r="AA5495" i="1" s="1"/>
  <c r="AB5495" i="1"/>
  <c r="AE5495" i="1"/>
  <c r="Z5496" i="1"/>
  <c r="AA5496" i="1" s="1"/>
  <c r="AB5496" i="1"/>
  <c r="AE5496" i="1"/>
  <c r="Z5497" i="1"/>
  <c r="AA5497" i="1" s="1"/>
  <c r="AB5497" i="1"/>
  <c r="AE5497" i="1"/>
  <c r="Z5498" i="1"/>
  <c r="AA5498" i="1" s="1"/>
  <c r="AB5498" i="1"/>
  <c r="AE5498" i="1"/>
  <c r="Z5499" i="1"/>
  <c r="AA5499" i="1" s="1"/>
  <c r="AB5499" i="1"/>
  <c r="AE5499" i="1"/>
  <c r="Z5500" i="1"/>
  <c r="AA5500" i="1" s="1"/>
  <c r="AB5500" i="1"/>
  <c r="AE5500" i="1"/>
  <c r="Z5501" i="1"/>
  <c r="AA5501" i="1" s="1"/>
  <c r="AB5501" i="1"/>
  <c r="AE5501" i="1"/>
  <c r="Z5502" i="1"/>
  <c r="AA5502" i="1" s="1"/>
  <c r="AB5502" i="1"/>
  <c r="AE5502" i="1"/>
  <c r="Z5503" i="1"/>
  <c r="AA5503" i="1" s="1"/>
  <c r="AB5503" i="1"/>
  <c r="AE5503" i="1"/>
  <c r="Z5504" i="1"/>
  <c r="AA5504" i="1" s="1"/>
  <c r="AB5504" i="1"/>
  <c r="AE5504" i="1"/>
  <c r="Z5505" i="1"/>
  <c r="AA5505" i="1" s="1"/>
  <c r="AB5505" i="1"/>
  <c r="AE5505" i="1"/>
  <c r="Z5506" i="1"/>
  <c r="AA5506" i="1" s="1"/>
  <c r="AB5506" i="1"/>
  <c r="AE5506" i="1"/>
  <c r="Z5507" i="1"/>
  <c r="AA5507" i="1" s="1"/>
  <c r="AB5507" i="1"/>
  <c r="AE5507" i="1"/>
  <c r="Z5508" i="1"/>
  <c r="AA5508" i="1" s="1"/>
  <c r="AB5508" i="1"/>
  <c r="AE5508" i="1"/>
  <c r="Z5509" i="1"/>
  <c r="AA5509" i="1" s="1"/>
  <c r="AB5509" i="1"/>
  <c r="AE5509" i="1"/>
  <c r="Z5510" i="1"/>
  <c r="AA5510" i="1" s="1"/>
  <c r="AB5510" i="1"/>
  <c r="AE5510" i="1"/>
  <c r="Z5511" i="1"/>
  <c r="AA5511" i="1" s="1"/>
  <c r="AB5511" i="1"/>
  <c r="AE5511" i="1"/>
  <c r="Z5512" i="1"/>
  <c r="AA5512" i="1" s="1"/>
  <c r="AB5512" i="1"/>
  <c r="AE5512" i="1"/>
  <c r="Z5513" i="1"/>
  <c r="AA5513" i="1" s="1"/>
  <c r="AB5513" i="1"/>
  <c r="AE5513" i="1"/>
  <c r="Z5514" i="1"/>
  <c r="AA5514" i="1" s="1"/>
  <c r="AB5514" i="1"/>
  <c r="AE5514" i="1"/>
  <c r="Z5515" i="1"/>
  <c r="AA5515" i="1" s="1"/>
  <c r="AB5515" i="1"/>
  <c r="AE5515" i="1"/>
  <c r="Z5516" i="1"/>
  <c r="AA5516" i="1" s="1"/>
  <c r="AB5516" i="1"/>
  <c r="AE5516" i="1"/>
  <c r="Z5517" i="1"/>
  <c r="AA5517" i="1" s="1"/>
  <c r="AB5517" i="1"/>
  <c r="AE5517" i="1"/>
  <c r="Z5518" i="1"/>
  <c r="AA5518" i="1" s="1"/>
  <c r="AB5518" i="1"/>
  <c r="AE5518" i="1"/>
  <c r="Z5519" i="1"/>
  <c r="AA5519" i="1" s="1"/>
  <c r="AB5519" i="1"/>
  <c r="AE5519" i="1"/>
  <c r="Z5520" i="1"/>
  <c r="AA5520" i="1" s="1"/>
  <c r="AB5520" i="1"/>
  <c r="AE5520" i="1"/>
  <c r="Z5521" i="1"/>
  <c r="AA5521" i="1" s="1"/>
  <c r="AB5521" i="1"/>
  <c r="AE5521" i="1"/>
  <c r="Z5522" i="1"/>
  <c r="AA5522" i="1" s="1"/>
  <c r="AB5522" i="1"/>
  <c r="AE5522" i="1"/>
  <c r="Z5523" i="1"/>
  <c r="AA5523" i="1" s="1"/>
  <c r="AB5523" i="1"/>
  <c r="AE5523" i="1"/>
  <c r="Z5524" i="1"/>
  <c r="AA5524" i="1" s="1"/>
  <c r="AB5524" i="1"/>
  <c r="AE5524" i="1"/>
  <c r="Z5525" i="1"/>
  <c r="AA5525" i="1" s="1"/>
  <c r="AB5525" i="1"/>
  <c r="AE5525" i="1"/>
  <c r="Z5526" i="1"/>
  <c r="AA5526" i="1" s="1"/>
  <c r="AB5526" i="1"/>
  <c r="AE5526" i="1"/>
  <c r="Z5527" i="1"/>
  <c r="AA5527" i="1" s="1"/>
  <c r="AB5527" i="1"/>
  <c r="AE5527" i="1"/>
  <c r="Z5528" i="1"/>
  <c r="AA5528" i="1" s="1"/>
  <c r="AB5528" i="1"/>
  <c r="AE5528" i="1"/>
  <c r="Z5529" i="1"/>
  <c r="AA5529" i="1" s="1"/>
  <c r="AB5529" i="1"/>
  <c r="AE5529" i="1"/>
  <c r="Z5530" i="1"/>
  <c r="AA5530" i="1" s="1"/>
  <c r="AB5530" i="1"/>
  <c r="AE5530" i="1"/>
  <c r="Z5531" i="1"/>
  <c r="AA5531" i="1" s="1"/>
  <c r="AB5531" i="1"/>
  <c r="AE5531" i="1"/>
  <c r="Z5532" i="1"/>
  <c r="AA5532" i="1" s="1"/>
  <c r="AB5532" i="1"/>
  <c r="AE5532" i="1"/>
  <c r="Z5533" i="1"/>
  <c r="AA5533" i="1" s="1"/>
  <c r="AB5533" i="1"/>
  <c r="AE5533" i="1"/>
  <c r="Z5534" i="1"/>
  <c r="AA5534" i="1" s="1"/>
  <c r="AB5534" i="1"/>
  <c r="AE5534" i="1"/>
  <c r="Z5535" i="1"/>
  <c r="AA5535" i="1" s="1"/>
  <c r="AB5535" i="1"/>
  <c r="AE5535" i="1"/>
  <c r="Z5536" i="1"/>
  <c r="AA5536" i="1" s="1"/>
  <c r="AB5536" i="1"/>
  <c r="AE5536" i="1"/>
  <c r="Z5537" i="1"/>
  <c r="AA5537" i="1" s="1"/>
  <c r="AB5537" i="1"/>
  <c r="AE5537" i="1"/>
  <c r="Z5538" i="1"/>
  <c r="AA5538" i="1" s="1"/>
  <c r="AB5538" i="1"/>
  <c r="AE5538" i="1"/>
  <c r="Z5539" i="1"/>
  <c r="AA5539" i="1" s="1"/>
  <c r="AB5539" i="1"/>
  <c r="AE5539" i="1"/>
  <c r="Z5540" i="1"/>
  <c r="AA5540" i="1" s="1"/>
  <c r="AB5540" i="1"/>
  <c r="AE5540" i="1"/>
  <c r="Z5541" i="1"/>
  <c r="AA5541" i="1" s="1"/>
  <c r="AB5541" i="1"/>
  <c r="AE5541" i="1"/>
  <c r="Z5542" i="1"/>
  <c r="AA5542" i="1" s="1"/>
  <c r="AB5542" i="1"/>
  <c r="AE5542" i="1"/>
  <c r="Z5543" i="1"/>
  <c r="AA5543" i="1" s="1"/>
  <c r="AB5543" i="1"/>
  <c r="AE5543" i="1"/>
  <c r="Z5544" i="1"/>
  <c r="AA5544" i="1" s="1"/>
  <c r="AB5544" i="1"/>
  <c r="AE5544" i="1"/>
  <c r="Z5545" i="1"/>
  <c r="AA5545" i="1" s="1"/>
  <c r="AB5545" i="1"/>
  <c r="AE5545" i="1"/>
  <c r="Z5546" i="1"/>
  <c r="AA5546" i="1" s="1"/>
  <c r="AB5546" i="1"/>
  <c r="AE5546" i="1"/>
  <c r="Z5547" i="1"/>
  <c r="AA5547" i="1" s="1"/>
  <c r="AB5547" i="1"/>
  <c r="AE5547" i="1"/>
  <c r="Z5548" i="1"/>
  <c r="AA5548" i="1" s="1"/>
  <c r="AB5548" i="1"/>
  <c r="AE5548" i="1"/>
  <c r="Z5549" i="1"/>
  <c r="AA5549" i="1" s="1"/>
  <c r="AB5549" i="1"/>
  <c r="AE5549" i="1"/>
  <c r="Z5550" i="1"/>
  <c r="AA5550" i="1" s="1"/>
  <c r="AB5550" i="1"/>
  <c r="AE5550" i="1"/>
  <c r="Z5551" i="1"/>
  <c r="AA5551" i="1" s="1"/>
  <c r="AB5551" i="1"/>
  <c r="AE5551" i="1"/>
  <c r="Z5552" i="1"/>
  <c r="AA5552" i="1" s="1"/>
  <c r="AB5552" i="1"/>
  <c r="AE5552" i="1"/>
  <c r="Z5553" i="1"/>
  <c r="AA5553" i="1" s="1"/>
  <c r="AB5553" i="1"/>
  <c r="AE5553" i="1"/>
  <c r="Z5554" i="1"/>
  <c r="AA5554" i="1" s="1"/>
  <c r="AB5554" i="1"/>
  <c r="AE5554" i="1"/>
  <c r="Z5555" i="1"/>
  <c r="AA5555" i="1" s="1"/>
  <c r="AB5555" i="1"/>
  <c r="AE5555" i="1"/>
  <c r="Z5556" i="1"/>
  <c r="AA5556" i="1" s="1"/>
  <c r="AB5556" i="1"/>
  <c r="AE5556" i="1"/>
  <c r="Z5557" i="1"/>
  <c r="AA5557" i="1" s="1"/>
  <c r="AB5557" i="1"/>
  <c r="AE5557" i="1"/>
  <c r="Z5558" i="1"/>
  <c r="AA5558" i="1" s="1"/>
  <c r="AB5558" i="1"/>
  <c r="AE5558" i="1"/>
  <c r="Z5559" i="1"/>
  <c r="AA5559" i="1" s="1"/>
  <c r="AB5559" i="1"/>
  <c r="AE5559" i="1"/>
  <c r="Z5560" i="1"/>
  <c r="AA5560" i="1" s="1"/>
  <c r="AB5560" i="1"/>
  <c r="AE5560" i="1"/>
  <c r="Z5561" i="1"/>
  <c r="AA5561" i="1" s="1"/>
  <c r="AB5561" i="1"/>
  <c r="AE5561" i="1"/>
  <c r="Z5562" i="1"/>
  <c r="AA5562" i="1" s="1"/>
  <c r="AB5562" i="1"/>
  <c r="AE5562" i="1"/>
  <c r="Z5563" i="1"/>
  <c r="AA5563" i="1" s="1"/>
  <c r="AB5563" i="1"/>
  <c r="AE5563" i="1"/>
  <c r="Z5564" i="1"/>
  <c r="AA5564" i="1" s="1"/>
  <c r="AB5564" i="1"/>
  <c r="AE5564" i="1"/>
  <c r="Z5565" i="1"/>
  <c r="AA5565" i="1" s="1"/>
  <c r="AB5565" i="1"/>
  <c r="AE5565" i="1"/>
  <c r="Z5566" i="1"/>
  <c r="AA5566" i="1" s="1"/>
  <c r="AB5566" i="1"/>
  <c r="AE5566" i="1"/>
  <c r="Z5567" i="1"/>
  <c r="AA5567" i="1" s="1"/>
  <c r="AB5567" i="1"/>
  <c r="AE5567" i="1"/>
  <c r="Z5568" i="1"/>
  <c r="AA5568" i="1" s="1"/>
  <c r="AB5568" i="1"/>
  <c r="AE5568" i="1"/>
  <c r="Z5569" i="1"/>
  <c r="AA5569" i="1" s="1"/>
  <c r="AB5569" i="1"/>
  <c r="AE5569" i="1"/>
  <c r="Z5570" i="1"/>
  <c r="AA5570" i="1" s="1"/>
  <c r="AB5570" i="1"/>
  <c r="AE5570" i="1"/>
  <c r="Z5571" i="1"/>
  <c r="AA5571" i="1" s="1"/>
  <c r="AB5571" i="1"/>
  <c r="AE5571" i="1"/>
  <c r="Z5572" i="1"/>
  <c r="AA5572" i="1" s="1"/>
  <c r="AB5572" i="1"/>
  <c r="AE5572" i="1"/>
  <c r="Z5573" i="1"/>
  <c r="AA5573" i="1" s="1"/>
  <c r="AB5573" i="1"/>
  <c r="AE5573" i="1"/>
  <c r="Z5574" i="1"/>
  <c r="AA5574" i="1" s="1"/>
  <c r="AB5574" i="1"/>
  <c r="AE5574" i="1"/>
  <c r="Z5575" i="1"/>
  <c r="AA5575" i="1" s="1"/>
  <c r="AB5575" i="1"/>
  <c r="AE5575" i="1"/>
  <c r="Z5576" i="1"/>
  <c r="AA5576" i="1" s="1"/>
  <c r="AB5576" i="1"/>
  <c r="AE5576" i="1"/>
  <c r="Z5577" i="1"/>
  <c r="AA5577" i="1" s="1"/>
  <c r="AB5577" i="1"/>
  <c r="AE5577" i="1"/>
  <c r="Z5578" i="1"/>
  <c r="AA5578" i="1" s="1"/>
  <c r="AB5578" i="1"/>
  <c r="AE5578" i="1"/>
  <c r="Z5579" i="1"/>
  <c r="AA5579" i="1" s="1"/>
  <c r="AB5579" i="1"/>
  <c r="AE5579" i="1"/>
  <c r="Z5580" i="1"/>
  <c r="AA5580" i="1" s="1"/>
  <c r="AB5580" i="1"/>
  <c r="AE5580" i="1"/>
  <c r="Z5581" i="1"/>
  <c r="AA5581" i="1" s="1"/>
  <c r="AB5581" i="1"/>
  <c r="AE5581" i="1"/>
  <c r="Z5582" i="1"/>
  <c r="AA5582" i="1" s="1"/>
  <c r="AB5582" i="1"/>
  <c r="AE5582" i="1"/>
  <c r="Z5583" i="1"/>
  <c r="AA5583" i="1" s="1"/>
  <c r="AB5583" i="1"/>
  <c r="AE5583" i="1"/>
  <c r="Z5584" i="1"/>
  <c r="AA5584" i="1" s="1"/>
  <c r="AB5584" i="1"/>
  <c r="AE5584" i="1"/>
  <c r="Z5585" i="1"/>
  <c r="AA5585" i="1" s="1"/>
  <c r="AB5585" i="1"/>
  <c r="AE5585" i="1"/>
  <c r="Z5586" i="1"/>
  <c r="AA5586" i="1" s="1"/>
  <c r="AB5586" i="1"/>
  <c r="AE5586" i="1"/>
  <c r="Z5587" i="1"/>
  <c r="AA5587" i="1" s="1"/>
  <c r="AB5587" i="1"/>
  <c r="AE5587" i="1"/>
  <c r="Z5588" i="1"/>
  <c r="AA5588" i="1" s="1"/>
  <c r="AB5588" i="1"/>
  <c r="AE5588" i="1"/>
  <c r="Z5589" i="1"/>
  <c r="AA5589" i="1" s="1"/>
  <c r="AB5589" i="1"/>
  <c r="AE5589" i="1"/>
  <c r="Z5590" i="1"/>
  <c r="AA5590" i="1" s="1"/>
  <c r="AB5590" i="1"/>
  <c r="AE5590" i="1"/>
  <c r="Z5591" i="1"/>
  <c r="AA5591" i="1" s="1"/>
  <c r="AB5591" i="1"/>
  <c r="AE5591" i="1"/>
  <c r="Z5592" i="1"/>
  <c r="AA5592" i="1" s="1"/>
  <c r="AB5592" i="1"/>
  <c r="AE5592" i="1"/>
  <c r="Z5593" i="1"/>
  <c r="AA5593" i="1" s="1"/>
  <c r="AB5593" i="1"/>
  <c r="AE5593" i="1"/>
  <c r="Z5594" i="1"/>
  <c r="AA5594" i="1" s="1"/>
  <c r="AB5594" i="1"/>
  <c r="AE5594" i="1"/>
  <c r="Z5595" i="1"/>
  <c r="AA5595" i="1" s="1"/>
  <c r="AB5595" i="1"/>
  <c r="AE5595" i="1"/>
  <c r="Z5596" i="1"/>
  <c r="AA5596" i="1" s="1"/>
  <c r="AB5596" i="1"/>
  <c r="AE5596" i="1"/>
  <c r="Z5597" i="1"/>
  <c r="AA5597" i="1" s="1"/>
  <c r="AB5597" i="1"/>
  <c r="AE5597" i="1"/>
  <c r="Z5598" i="1"/>
  <c r="AA5598" i="1" s="1"/>
  <c r="AB5598" i="1"/>
  <c r="AE5598" i="1"/>
  <c r="Z5599" i="1"/>
  <c r="AA5599" i="1" s="1"/>
  <c r="AB5599" i="1"/>
  <c r="AE5599" i="1"/>
  <c r="Z5600" i="1"/>
  <c r="AA5600" i="1" s="1"/>
  <c r="AB5600" i="1"/>
  <c r="AE5600" i="1"/>
  <c r="Z5601" i="1"/>
  <c r="AA5601" i="1" s="1"/>
  <c r="AB5601" i="1"/>
  <c r="AE5601" i="1"/>
  <c r="Z5602" i="1"/>
  <c r="AA5602" i="1" s="1"/>
  <c r="AB5602" i="1"/>
  <c r="AE5602" i="1"/>
  <c r="Z5603" i="1"/>
  <c r="AA5603" i="1" s="1"/>
  <c r="AB5603" i="1"/>
  <c r="AE5603" i="1"/>
  <c r="Z5604" i="1"/>
  <c r="AA5604" i="1" s="1"/>
  <c r="AB5604" i="1"/>
  <c r="AE5604" i="1"/>
  <c r="Z5605" i="1"/>
  <c r="AA5605" i="1" s="1"/>
  <c r="AB5605" i="1"/>
  <c r="AE5605" i="1"/>
  <c r="Z5606" i="1"/>
  <c r="AA5606" i="1" s="1"/>
  <c r="AB5606" i="1"/>
  <c r="AE5606" i="1"/>
  <c r="Z5607" i="1"/>
  <c r="AA5607" i="1" s="1"/>
  <c r="AB5607" i="1"/>
  <c r="AE5607" i="1"/>
  <c r="Z5608" i="1"/>
  <c r="AA5608" i="1" s="1"/>
  <c r="AB5608" i="1"/>
  <c r="AE5608" i="1"/>
  <c r="Z5609" i="1"/>
  <c r="AA5609" i="1" s="1"/>
  <c r="AB5609" i="1"/>
  <c r="AE5609" i="1"/>
  <c r="Z5610" i="1"/>
  <c r="AA5610" i="1" s="1"/>
  <c r="AB5610" i="1"/>
  <c r="AE5610" i="1"/>
  <c r="Z5611" i="1"/>
  <c r="AA5611" i="1" s="1"/>
  <c r="AB5611" i="1"/>
  <c r="AE5611" i="1"/>
  <c r="Z5612" i="1"/>
  <c r="AA5612" i="1" s="1"/>
  <c r="AB5612" i="1"/>
  <c r="AE5612" i="1"/>
  <c r="Z5613" i="1"/>
  <c r="AA5613" i="1" s="1"/>
  <c r="AB5613" i="1"/>
  <c r="AE5613" i="1"/>
  <c r="Z5614" i="1"/>
  <c r="AA5614" i="1" s="1"/>
  <c r="AB5614" i="1"/>
  <c r="AE5614" i="1"/>
  <c r="Z5615" i="1"/>
  <c r="AA5615" i="1" s="1"/>
  <c r="AB5615" i="1"/>
  <c r="AE5615" i="1"/>
  <c r="Z5616" i="1"/>
  <c r="AA5616" i="1" s="1"/>
  <c r="AB5616" i="1"/>
  <c r="AE5616" i="1"/>
  <c r="Z5617" i="1"/>
  <c r="AA5617" i="1" s="1"/>
  <c r="AB5617" i="1"/>
  <c r="AE5617" i="1"/>
  <c r="Z5618" i="1"/>
  <c r="AA5618" i="1" s="1"/>
  <c r="AB5618" i="1"/>
  <c r="AE5618" i="1"/>
  <c r="Z5619" i="1"/>
  <c r="AA5619" i="1" s="1"/>
  <c r="AB5619" i="1"/>
  <c r="AE5619" i="1"/>
  <c r="Z5620" i="1"/>
  <c r="AA5620" i="1" s="1"/>
  <c r="AB5620" i="1"/>
  <c r="AE5620" i="1"/>
  <c r="Z5621" i="1"/>
  <c r="AA5621" i="1" s="1"/>
  <c r="AB5621" i="1"/>
  <c r="AE5621" i="1"/>
  <c r="Z5622" i="1"/>
  <c r="AA5622" i="1" s="1"/>
  <c r="AB5622" i="1"/>
  <c r="AE5622" i="1"/>
  <c r="Z5623" i="1"/>
  <c r="AA5623" i="1" s="1"/>
  <c r="AB5623" i="1"/>
  <c r="AE5623" i="1"/>
  <c r="Z5624" i="1"/>
  <c r="AA5624" i="1" s="1"/>
  <c r="AB5624" i="1"/>
  <c r="AE5624" i="1"/>
  <c r="Z5625" i="1"/>
  <c r="AA5625" i="1" s="1"/>
  <c r="AB5625" i="1"/>
  <c r="AE5625" i="1"/>
  <c r="Z5626" i="1"/>
  <c r="AA5626" i="1" s="1"/>
  <c r="AB5626" i="1"/>
  <c r="AE5626" i="1"/>
  <c r="Z5627" i="1"/>
  <c r="AA5627" i="1" s="1"/>
  <c r="AB5627" i="1"/>
  <c r="AE5627" i="1"/>
  <c r="Z5628" i="1"/>
  <c r="AA5628" i="1" s="1"/>
  <c r="AB5628" i="1"/>
  <c r="AE5628" i="1"/>
  <c r="Z5629" i="1"/>
  <c r="AA5629" i="1" s="1"/>
  <c r="AB5629" i="1"/>
  <c r="AE5629" i="1"/>
  <c r="Z5630" i="1"/>
  <c r="AA5630" i="1" s="1"/>
  <c r="AB5630" i="1"/>
  <c r="AE5630" i="1"/>
  <c r="Z5631" i="1"/>
  <c r="AA5631" i="1" s="1"/>
  <c r="AB5631" i="1"/>
  <c r="AE5631" i="1"/>
  <c r="Z5632" i="1"/>
  <c r="AA5632" i="1" s="1"/>
  <c r="AB5632" i="1"/>
  <c r="AE5632" i="1"/>
  <c r="Z5633" i="1"/>
  <c r="AA5633" i="1" s="1"/>
  <c r="AB5633" i="1"/>
  <c r="AE5633" i="1"/>
  <c r="Z5634" i="1"/>
  <c r="AA5634" i="1" s="1"/>
  <c r="AB5634" i="1"/>
  <c r="AE5634" i="1"/>
  <c r="Z5635" i="1"/>
  <c r="AA5635" i="1" s="1"/>
  <c r="AB5635" i="1"/>
  <c r="AE5635" i="1"/>
  <c r="Z5636" i="1"/>
  <c r="AA5636" i="1" s="1"/>
  <c r="AB5636" i="1"/>
  <c r="AE563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D6341" i="1" l="1"/>
  <c r="AC6341" i="1"/>
  <c r="AC6302" i="1"/>
  <c r="AD6302" i="1"/>
  <c r="AC6294" i="1"/>
  <c r="AD6294" i="1"/>
  <c r="AD6269" i="1"/>
  <c r="AC6269" i="1"/>
  <c r="AC6373" i="1"/>
  <c r="AD6373" i="1"/>
  <c r="AD6345" i="1"/>
  <c r="AC6345" i="1"/>
  <c r="AC6333" i="1"/>
  <c r="AD6257" i="1"/>
  <c r="AC6257" i="1"/>
  <c r="AC6437" i="1"/>
  <c r="AD6437" i="1"/>
  <c r="AC6420" i="1"/>
  <c r="AD6420" i="1"/>
  <c r="AD6413" i="1"/>
  <c r="AD6392" i="1"/>
  <c r="AC6392" i="1"/>
  <c r="AD6384" i="1"/>
  <c r="AC6384" i="1"/>
  <c r="AD6349" i="1"/>
  <c r="AC6349" i="1"/>
  <c r="AC6321" i="1"/>
  <c r="AC6318" i="1"/>
  <c r="AD6318" i="1"/>
  <c r="AD6309" i="1"/>
  <c r="AC6309" i="1"/>
  <c r="AC6298" i="1"/>
  <c r="AD6298" i="1"/>
  <c r="AC6290" i="1"/>
  <c r="AD6290" i="1"/>
  <c r="AD6282" i="1"/>
  <c r="AD6274" i="1"/>
  <c r="AD6261" i="1"/>
  <c r="AC6261" i="1"/>
  <c r="AD6424" i="1"/>
  <c r="AC6409" i="1"/>
  <c r="AD6409" i="1"/>
  <c r="AD6337" i="1"/>
  <c r="AC6337" i="1"/>
  <c r="AC6325" i="1"/>
  <c r="AD6265" i="1"/>
  <c r="AC6265" i="1"/>
  <c r="AC6441" i="1"/>
  <c r="AD6441" i="1"/>
  <c r="AC6433" i="1"/>
  <c r="AD6433" i="1"/>
  <c r="AC6416" i="1"/>
  <c r="AD6416" i="1"/>
  <c r="AC6405" i="1"/>
  <c r="AD6405" i="1"/>
  <c r="AD6388" i="1"/>
  <c r="AC6388" i="1"/>
  <c r="AD6380" i="1"/>
  <c r="AC6380" i="1"/>
  <c r="AD6361" i="1"/>
  <c r="AD6357" i="1"/>
  <c r="AD6353" i="1"/>
  <c r="AD6463" i="1"/>
  <c r="AC6470" i="1"/>
  <c r="AC6400" i="1"/>
  <c r="AC6396" i="1"/>
  <c r="AD6377" i="1"/>
  <c r="AC6368" i="1"/>
  <c r="AC6313" i="1"/>
  <c r="AC6285" i="1"/>
  <c r="AC6281" i="1"/>
  <c r="AC6277" i="1"/>
  <c r="AC6273" i="1"/>
  <c r="AD6255" i="1"/>
  <c r="AC6412" i="1"/>
  <c r="AC6408" i="1"/>
  <c r="AC6404" i="1"/>
  <c r="AC6372" i="1"/>
  <c r="AD6459" i="1"/>
  <c r="AD6455" i="1"/>
  <c r="AD6451" i="1"/>
  <c r="AD6447" i="1"/>
  <c r="AD6443" i="1"/>
  <c r="AD6491" i="1"/>
  <c r="AD6487" i="1"/>
  <c r="AD6488" i="1"/>
  <c r="AD6476" i="1"/>
  <c r="AD6472" i="1"/>
  <c r="AD6492" i="1"/>
  <c r="AD6480" i="1"/>
  <c r="AD6468" i="1"/>
  <c r="AD6493" i="1"/>
  <c r="AD6489" i="1"/>
  <c r="AD6485" i="1"/>
  <c r="AC6484" i="1"/>
  <c r="AD6481" i="1"/>
  <c r="AD6477" i="1"/>
  <c r="AD6473" i="1"/>
  <c r="AD6469" i="1"/>
  <c r="AD6460" i="1"/>
  <c r="AD6448" i="1"/>
  <c r="AD6456" i="1"/>
  <c r="AD6444" i="1"/>
  <c r="AD6465" i="1"/>
  <c r="AC6464" i="1"/>
  <c r="AD6461" i="1"/>
  <c r="AD6457" i="1"/>
  <c r="AD6453" i="1"/>
  <c r="AC6452" i="1"/>
  <c r="AD6449" i="1"/>
  <c r="AD6445" i="1"/>
  <c r="AD6438" i="1"/>
  <c r="AD6422" i="1"/>
  <c r="AD6410" i="1"/>
  <c r="AD6402" i="1"/>
  <c r="AD6394" i="1"/>
  <c r="AD6386" i="1"/>
  <c r="AD6378" i="1"/>
  <c r="AD6370" i="1"/>
  <c r="AD6362" i="1"/>
  <c r="AD6354" i="1"/>
  <c r="AC6442" i="1"/>
  <c r="AD6439" i="1"/>
  <c r="AD6435" i="1"/>
  <c r="AC6434" i="1"/>
  <c r="AD6431" i="1"/>
  <c r="AC6430" i="1"/>
  <c r="AD6427" i="1"/>
  <c r="AC6426" i="1"/>
  <c r="AD6423" i="1"/>
  <c r="AD6419" i="1"/>
  <c r="AC6418" i="1"/>
  <c r="AD6415" i="1"/>
  <c r="AC6414" i="1"/>
  <c r="AD6411" i="1"/>
  <c r="AD6407" i="1"/>
  <c r="AC6406" i="1"/>
  <c r="AD6403" i="1"/>
  <c r="AD6399" i="1"/>
  <c r="AC6398" i="1"/>
  <c r="AD6395" i="1"/>
  <c r="AD6391" i="1"/>
  <c r="AC6390" i="1"/>
  <c r="AD6387" i="1"/>
  <c r="AD6383" i="1"/>
  <c r="AC6382" i="1"/>
  <c r="AD6379" i="1"/>
  <c r="AD6375" i="1"/>
  <c r="AC6374" i="1"/>
  <c r="AD6371" i="1"/>
  <c r="AD6367" i="1"/>
  <c r="AC6366" i="1"/>
  <c r="AD6363" i="1"/>
  <c r="AD6359" i="1"/>
  <c r="AC6358" i="1"/>
  <c r="AD6355" i="1"/>
  <c r="AD6347" i="1"/>
  <c r="AD6335" i="1"/>
  <c r="AD6327" i="1"/>
  <c r="AD6315" i="1"/>
  <c r="AD6303" i="1"/>
  <c r="AD6291" i="1"/>
  <c r="AD6279" i="1"/>
  <c r="AD6267" i="1"/>
  <c r="AD6351" i="1"/>
  <c r="AD6339" i="1"/>
  <c r="AD6331" i="1"/>
  <c r="AD6323" i="1"/>
  <c r="AD6311" i="1"/>
  <c r="AD6299" i="1"/>
  <c r="AD6287" i="1"/>
  <c r="AD6275" i="1"/>
  <c r="AD6263" i="1"/>
  <c r="AD6348" i="1"/>
  <c r="AD6344" i="1"/>
  <c r="AC6343" i="1"/>
  <c r="AD6340" i="1"/>
  <c r="AD6336" i="1"/>
  <c r="AD6332" i="1"/>
  <c r="AD6328" i="1"/>
  <c r="AD6324" i="1"/>
  <c r="AD6320" i="1"/>
  <c r="AC6319" i="1"/>
  <c r="AD6316" i="1"/>
  <c r="AD6312" i="1"/>
  <c r="AD6308" i="1"/>
  <c r="AC6307" i="1"/>
  <c r="AD6304" i="1"/>
  <c r="AD6300" i="1"/>
  <c r="AD6296" i="1"/>
  <c r="AC6295" i="1"/>
  <c r="AD6292" i="1"/>
  <c r="AD6288" i="1"/>
  <c r="AD6284" i="1"/>
  <c r="AC6283" i="1"/>
  <c r="AD6280" i="1"/>
  <c r="AD6276" i="1"/>
  <c r="AD6272" i="1"/>
  <c r="AC6271" i="1"/>
  <c r="AD6268" i="1"/>
  <c r="AD6264" i="1"/>
  <c r="AD6260" i="1"/>
  <c r="AC6259" i="1"/>
  <c r="AD6256" i="1"/>
  <c r="AD6352" i="1"/>
  <c r="AD6253" i="1"/>
  <c r="AD5900" i="1"/>
  <c r="AD6144" i="1"/>
  <c r="AD6143" i="1"/>
  <c r="AC5339" i="1"/>
  <c r="AD5901" i="1"/>
  <c r="AC5528" i="1"/>
  <c r="AC5524" i="1"/>
  <c r="AD5537" i="1"/>
  <c r="AC5533" i="1"/>
  <c r="AC5529" i="1"/>
  <c r="AC5480" i="1"/>
  <c r="AC5464" i="1"/>
  <c r="AC6103" i="1"/>
  <c r="AC6102" i="1"/>
  <c r="AD6101" i="1"/>
  <c r="AD6099" i="1"/>
  <c r="AC6098" i="1"/>
  <c r="AD6097" i="1"/>
  <c r="AD5611" i="1"/>
  <c r="AD5559" i="1"/>
  <c r="AC5493" i="1"/>
  <c r="AC5481" i="1"/>
  <c r="AD6248" i="1"/>
  <c r="AC5574" i="1"/>
  <c r="AC5628" i="1"/>
  <c r="AC5624" i="1"/>
  <c r="AC5623" i="1"/>
  <c r="AC5619" i="1"/>
  <c r="AC5615" i="1"/>
  <c r="AC5607" i="1"/>
  <c r="AC5603" i="1"/>
  <c r="AC5595" i="1"/>
  <c r="AC5591" i="1"/>
  <c r="AC5587" i="1"/>
  <c r="AC5583" i="1"/>
  <c r="AD5575" i="1"/>
  <c r="AD5555" i="1"/>
  <c r="AD5551" i="1"/>
  <c r="AD5547" i="1"/>
  <c r="AC5489" i="1"/>
  <c r="AC5485" i="1"/>
  <c r="AD5633" i="1"/>
  <c r="AC5572" i="1"/>
  <c r="AC5568" i="1"/>
  <c r="AD5564" i="1"/>
  <c r="AC5519" i="1"/>
  <c r="AC5515" i="1"/>
  <c r="AC6240" i="1"/>
  <c r="AD6244" i="1"/>
  <c r="AC6251" i="1"/>
  <c r="AC6206" i="1"/>
  <c r="AC6071" i="1"/>
  <c r="AC6079" i="1"/>
  <c r="AC6095" i="1"/>
  <c r="AD6104" i="1"/>
  <c r="AD6112" i="1"/>
  <c r="AC6128" i="1"/>
  <c r="AC6140" i="1"/>
  <c r="AC6147" i="1"/>
  <c r="AC6151" i="1"/>
  <c r="AD5443" i="1"/>
  <c r="AD5465" i="1"/>
  <c r="AC6236" i="1"/>
  <c r="AD6240" i="1"/>
  <c r="AC6247" i="1"/>
  <c r="AC6252" i="1"/>
  <c r="AC6169" i="1"/>
  <c r="AC6201" i="1"/>
  <c r="AC6063" i="1"/>
  <c r="AD6072" i="1"/>
  <c r="AD6080" i="1"/>
  <c r="AC6096" i="1"/>
  <c r="AC6108" i="1"/>
  <c r="AC6115" i="1"/>
  <c r="AD6128" i="1"/>
  <c r="AD6140" i="1"/>
  <c r="AC5840" i="1"/>
  <c r="AD5385" i="1"/>
  <c r="AD6236" i="1"/>
  <c r="AC6243" i="1"/>
  <c r="AC6248" i="1"/>
  <c r="AD6252" i="1"/>
  <c r="AD6214" i="1"/>
  <c r="AD6169" i="1"/>
  <c r="AD6201" i="1"/>
  <c r="AC6064" i="1"/>
  <c r="AC6076" i="1"/>
  <c r="AC6083" i="1"/>
  <c r="AD6096" i="1"/>
  <c r="AD6108" i="1"/>
  <c r="AD6120" i="1"/>
  <c r="AC6135" i="1"/>
  <c r="AC6143" i="1"/>
  <c r="AC5891" i="1"/>
  <c r="AC5629" i="1"/>
  <c r="AC5620" i="1"/>
  <c r="AC5612" i="1"/>
  <c r="AC5604" i="1"/>
  <c r="AC5599" i="1"/>
  <c r="AD5597" i="1"/>
  <c r="AC5592" i="1"/>
  <c r="AC5584" i="1"/>
  <c r="AC5575" i="1"/>
  <c r="AD5573" i="1"/>
  <c r="AC5565" i="1"/>
  <c r="AD5560" i="1"/>
  <c r="AD5552" i="1"/>
  <c r="AC5543" i="1"/>
  <c r="AD5529" i="1"/>
  <c r="AC5521" i="1"/>
  <c r="AC5516" i="1"/>
  <c r="AC5507" i="1"/>
  <c r="AC5499" i="1"/>
  <c r="AC5477" i="1"/>
  <c r="AC5469" i="1"/>
  <c r="AD6136" i="1"/>
  <c r="AD6088" i="1"/>
  <c r="AC6086" i="1"/>
  <c r="AD6083" i="1"/>
  <c r="AC6202" i="1"/>
  <c r="AC6216" i="1"/>
  <c r="AD6215" i="1"/>
  <c r="AC6244" i="1"/>
  <c r="AD6243" i="1"/>
  <c r="AC5635" i="1"/>
  <c r="AD5631" i="1"/>
  <c r="AC5630" i="1"/>
  <c r="AC5626" i="1"/>
  <c r="AD5621" i="1"/>
  <c r="AC5617" i="1"/>
  <c r="AC5613" i="1"/>
  <c r="AD5609" i="1"/>
  <c r="AD5605" i="1"/>
  <c r="AD5601" i="1"/>
  <c r="AC5597" i="1"/>
  <c r="AD5593" i="1"/>
  <c r="AD5589" i="1"/>
  <c r="AD5585" i="1"/>
  <c r="AD5581" i="1"/>
  <c r="AC5577" i="1"/>
  <c r="AD5570" i="1"/>
  <c r="AD5566" i="1"/>
  <c r="AD5562" i="1"/>
  <c r="AC5561" i="1"/>
  <c r="AC5557" i="1"/>
  <c r="AD5553" i="1"/>
  <c r="AC5549" i="1"/>
  <c r="AC5545" i="1"/>
  <c r="AC5535" i="1"/>
  <c r="AC5531" i="1"/>
  <c r="AD5521" i="1"/>
  <c r="AC5517" i="1"/>
  <c r="AC5513" i="1"/>
  <c r="AC5512" i="1"/>
  <c r="AC5508" i="1"/>
  <c r="AC5504" i="1"/>
  <c r="AC5500" i="1"/>
  <c r="AC5495" i="1"/>
  <c r="AD5449" i="1"/>
  <c r="AD5445" i="1"/>
  <c r="AC6127" i="1"/>
  <c r="AC6126" i="1"/>
  <c r="AD6125" i="1"/>
  <c r="AC6124" i="1"/>
  <c r="AC6122" i="1"/>
  <c r="AD6121" i="1"/>
  <c r="AC6120" i="1"/>
  <c r="AD6076" i="1"/>
  <c r="AC6239" i="1"/>
  <c r="AC6238" i="1"/>
  <c r="AD6237" i="1"/>
  <c r="AC5634" i="1"/>
  <c r="AD5625" i="1"/>
  <c r="AC5616" i="1"/>
  <c r="AC5608" i="1"/>
  <c r="AC5600" i="1"/>
  <c r="AD5598" i="1"/>
  <c r="AC5596" i="1"/>
  <c r="AC5588" i="1"/>
  <c r="AD5576" i="1"/>
  <c r="AD5574" i="1"/>
  <c r="AD5569" i="1"/>
  <c r="AD5561" i="1"/>
  <c r="AD5556" i="1"/>
  <c r="AD5548" i="1"/>
  <c r="AC5539" i="1"/>
  <c r="AC5525" i="1"/>
  <c r="AC5520" i="1"/>
  <c r="AC5511" i="1"/>
  <c r="AC5503" i="1"/>
  <c r="AD5481" i="1"/>
  <c r="AC5473" i="1"/>
  <c r="AC5465" i="1"/>
  <c r="AC5440" i="1"/>
  <c r="AD6135" i="1"/>
  <c r="AD6087" i="1"/>
  <c r="AD6085" i="1"/>
  <c r="AC6204" i="1"/>
  <c r="AC6203" i="1"/>
  <c r="AC6217" i="1"/>
  <c r="AC6214" i="1"/>
  <c r="AC5636" i="1"/>
  <c r="AC5632" i="1"/>
  <c r="AC5631" i="1"/>
  <c r="AC5627" i="1"/>
  <c r="AD5623" i="1"/>
  <c r="AD5622" i="1"/>
  <c r="AC5618" i="1"/>
  <c r="AD5614" i="1"/>
  <c r="AC5610" i="1"/>
  <c r="AD5606" i="1"/>
  <c r="AC5602" i="1"/>
  <c r="AC5594" i="1"/>
  <c r="AD5590" i="1"/>
  <c r="AD5586" i="1"/>
  <c r="AD5582" i="1"/>
  <c r="AC5571" i="1"/>
  <c r="AD5567" i="1"/>
  <c r="AD5563" i="1"/>
  <c r="AD5558" i="1"/>
  <c r="AD5554" i="1"/>
  <c r="AD5550" i="1"/>
  <c r="AD5545" i="1"/>
  <c r="AC5541" i="1"/>
  <c r="AC5537" i="1"/>
  <c r="AC5527" i="1"/>
  <c r="AC5523" i="1"/>
  <c r="AD5513" i="1"/>
  <c r="AC5509" i="1"/>
  <c r="AC5505" i="1"/>
  <c r="AC5501" i="1"/>
  <c r="AC5497" i="1"/>
  <c r="AC5496" i="1"/>
  <c r="AC5492" i="1"/>
  <c r="AC5488" i="1"/>
  <c r="AC5484" i="1"/>
  <c r="AC5479" i="1"/>
  <c r="AC5475" i="1"/>
  <c r="AC5471" i="1"/>
  <c r="AC5467" i="1"/>
  <c r="AC6111" i="1"/>
  <c r="AC6110" i="1"/>
  <c r="AD6109" i="1"/>
  <c r="AD6064" i="1"/>
  <c r="AC6177" i="1"/>
  <c r="AD6176" i="1"/>
  <c r="AC6175" i="1"/>
  <c r="AD6174" i="1"/>
  <c r="AC6173" i="1"/>
  <c r="AD6172" i="1"/>
  <c r="AC6171" i="1"/>
  <c r="AC6170" i="1"/>
  <c r="AC6229" i="1"/>
  <c r="AC5476" i="1"/>
  <c r="AC5472" i="1"/>
  <c r="AC5468" i="1"/>
  <c r="AC5463" i="1"/>
  <c r="AC5459" i="1"/>
  <c r="AC5455" i="1"/>
  <c r="AC5451" i="1"/>
  <c r="AD5441" i="1"/>
  <c r="AD5417" i="1"/>
  <c r="AD5409" i="1"/>
  <c r="AD5401" i="1"/>
  <c r="AD5393" i="1"/>
  <c r="AC5890" i="1"/>
  <c r="AD5885" i="1"/>
  <c r="AD5884" i="1"/>
  <c r="AD5873" i="1"/>
  <c r="AD5872" i="1"/>
  <c r="AC5867" i="1"/>
  <c r="AC5866" i="1"/>
  <c r="AC6142" i="1"/>
  <c r="AC6141" i="1"/>
  <c r="AC6134" i="1"/>
  <c r="AD6133" i="1"/>
  <c r="AD6131" i="1"/>
  <c r="AC6130" i="1"/>
  <c r="AC6129" i="1"/>
  <c r="AD6119" i="1"/>
  <c r="AC6118" i="1"/>
  <c r="AC6117" i="1"/>
  <c r="AD6115" i="1"/>
  <c r="AC6082" i="1"/>
  <c r="AC6081" i="1"/>
  <c r="AC6080" i="1"/>
  <c r="AC6074" i="1"/>
  <c r="AD6073" i="1"/>
  <c r="AC6072" i="1"/>
  <c r="AD6063" i="1"/>
  <c r="AD6213" i="1"/>
  <c r="AC6212" i="1"/>
  <c r="AD6247" i="1"/>
  <c r="AC6242" i="1"/>
  <c r="AD6241" i="1"/>
  <c r="AC5460" i="1"/>
  <c r="AC5456" i="1"/>
  <c r="AC5452" i="1"/>
  <c r="AD5447" i="1"/>
  <c r="AD5337" i="1"/>
  <c r="AC5805" i="1"/>
  <c r="AD5804" i="1"/>
  <c r="AC5770" i="1"/>
  <c r="AD5722" i="1"/>
  <c r="AD6151" i="1"/>
  <c r="AD6149" i="1"/>
  <c r="AD6147" i="1"/>
  <c r="AC6114" i="1"/>
  <c r="AD6113" i="1"/>
  <c r="AC6112" i="1"/>
  <c r="AC6106" i="1"/>
  <c r="AC6105" i="1"/>
  <c r="AC6104" i="1"/>
  <c r="AD6095" i="1"/>
  <c r="AD6079" i="1"/>
  <c r="AD6071" i="1"/>
  <c r="AC6062" i="1"/>
  <c r="AC6061" i="1"/>
  <c r="AC6060" i="1"/>
  <c r="AD6200" i="1"/>
  <c r="AC6199" i="1"/>
  <c r="AD6198" i="1"/>
  <c r="AC6197" i="1"/>
  <c r="AD6196" i="1"/>
  <c r="AC6195" i="1"/>
  <c r="AC6194" i="1"/>
  <c r="AD6193" i="1"/>
  <c r="AD6192" i="1"/>
  <c r="AC6191" i="1"/>
  <c r="AD6168" i="1"/>
  <c r="AC6167" i="1"/>
  <c r="AC6166" i="1"/>
  <c r="AC6165" i="1"/>
  <c r="AD6164" i="1"/>
  <c r="AC6163" i="1"/>
  <c r="AD6162" i="1"/>
  <c r="AC6161" i="1"/>
  <c r="AD6160" i="1"/>
  <c r="AC6159" i="1"/>
  <c r="AD6158" i="1"/>
  <c r="AC6157" i="1"/>
  <c r="AD6156" i="1"/>
  <c r="AC6155" i="1"/>
  <c r="AD6154" i="1"/>
  <c r="AD6153" i="1"/>
  <c r="AD6152" i="1"/>
  <c r="AC6228" i="1"/>
  <c r="AD6227" i="1"/>
  <c r="AC6226" i="1"/>
  <c r="AD6225" i="1"/>
  <c r="AC6224" i="1"/>
  <c r="AC6223" i="1"/>
  <c r="AC6222" i="1"/>
  <c r="AD6221" i="1"/>
  <c r="AC6211" i="1"/>
  <c r="AC6210" i="1"/>
  <c r="AD6209" i="1"/>
  <c r="AC6208" i="1"/>
  <c r="AC6207" i="1"/>
  <c r="AD6206" i="1"/>
  <c r="AD6251" i="1"/>
  <c r="AC6246" i="1"/>
  <c r="AC6245" i="1"/>
  <c r="AC6235" i="1"/>
  <c r="AC5491" i="1"/>
  <c r="AC5487" i="1"/>
  <c r="AC5483" i="1"/>
  <c r="AC5461" i="1"/>
  <c r="AC5457" i="1"/>
  <c r="AC5453" i="1"/>
  <c r="AC5449" i="1"/>
  <c r="AC5448" i="1"/>
  <c r="AC5444" i="1"/>
  <c r="AC5374" i="1"/>
  <c r="AC5366" i="1"/>
  <c r="AC5358" i="1"/>
  <c r="AC5350" i="1"/>
  <c r="AC5342" i="1"/>
  <c r="AC5906" i="1"/>
  <c r="AC6150" i="1"/>
  <c r="AC6146" i="1"/>
  <c r="AD6145" i="1"/>
  <c r="AC6144" i="1"/>
  <c r="AC6138" i="1"/>
  <c r="AD6137" i="1"/>
  <c r="AC6136" i="1"/>
  <c r="AD6127" i="1"/>
  <c r="AD6111" i="1"/>
  <c r="AD6103" i="1"/>
  <c r="AC6094" i="1"/>
  <c r="AC6093" i="1"/>
  <c r="AC6092" i="1"/>
  <c r="AC6090" i="1"/>
  <c r="AD6089" i="1"/>
  <c r="AC6088" i="1"/>
  <c r="AC6078" i="1"/>
  <c r="AD6077" i="1"/>
  <c r="AC6070" i="1"/>
  <c r="AC6069" i="1"/>
  <c r="AD6067" i="1"/>
  <c r="AC6066" i="1"/>
  <c r="AD6065" i="1"/>
  <c r="AC6205" i="1"/>
  <c r="AD6204" i="1"/>
  <c r="AC6190" i="1"/>
  <c r="AC6189" i="1"/>
  <c r="AD6188" i="1"/>
  <c r="AC6187" i="1"/>
  <c r="AD6186" i="1"/>
  <c r="AC6185" i="1"/>
  <c r="AD6184" i="1"/>
  <c r="AC6183" i="1"/>
  <c r="AC6182" i="1"/>
  <c r="AC6181" i="1"/>
  <c r="AD6180" i="1"/>
  <c r="AC6179" i="1"/>
  <c r="AC6178" i="1"/>
  <c r="AD6177" i="1"/>
  <c r="AC6220" i="1"/>
  <c r="AC6219" i="1"/>
  <c r="AC6218" i="1"/>
  <c r="AD6217" i="1"/>
  <c r="AC6234" i="1"/>
  <c r="AC6233" i="1"/>
  <c r="AD6232" i="1"/>
  <c r="AC6231" i="1"/>
  <c r="AC6230" i="1"/>
  <c r="AD6229" i="1"/>
  <c r="AC6250" i="1"/>
  <c r="AC6249" i="1"/>
  <c r="AD6239" i="1"/>
  <c r="AD6245" i="1"/>
  <c r="AD6249" i="1"/>
  <c r="AD6250" i="1"/>
  <c r="AD6246" i="1"/>
  <c r="AD6242" i="1"/>
  <c r="AC6241" i="1"/>
  <c r="AD6238" i="1"/>
  <c r="AC6237" i="1"/>
  <c r="AD6235" i="1"/>
  <c r="AC6180" i="1"/>
  <c r="AC6172" i="1"/>
  <c r="AC6164" i="1"/>
  <c r="AC6225" i="1"/>
  <c r="AD5455" i="1"/>
  <c r="AD5610" i="1"/>
  <c r="AD5568" i="1"/>
  <c r="AD5539" i="1"/>
  <c r="AC5605" i="1"/>
  <c r="AD5603" i="1"/>
  <c r="AD5533" i="1"/>
  <c r="AD5517" i="1"/>
  <c r="AD5505" i="1"/>
  <c r="AD5489" i="1"/>
  <c r="AD5473" i="1"/>
  <c r="AD5457" i="1"/>
  <c r="AC6131" i="1"/>
  <c r="AD6124" i="1"/>
  <c r="AC6119" i="1"/>
  <c r="AC6099" i="1"/>
  <c r="AD6092" i="1"/>
  <c r="AC6087" i="1"/>
  <c r="AC6067" i="1"/>
  <c r="AD6060" i="1"/>
  <c r="AD6161" i="1"/>
  <c r="AC6152" i="1"/>
  <c r="AD6222" i="1"/>
  <c r="AC6209" i="1"/>
  <c r="AC6232" i="1"/>
  <c r="AC5611" i="1"/>
  <c r="AC5569" i="1"/>
  <c r="AC5567" i="1"/>
  <c r="AC5551" i="1"/>
  <c r="AD5531" i="1"/>
  <c r="AD5523" i="1"/>
  <c r="AD5515" i="1"/>
  <c r="AD5503" i="1"/>
  <c r="AD5487" i="1"/>
  <c r="AD5471" i="1"/>
  <c r="AD5604" i="1"/>
  <c r="AC5553" i="1"/>
  <c r="AD5541" i="1"/>
  <c r="AD5525" i="1"/>
  <c r="AC5633" i="1"/>
  <c r="AD5632" i="1"/>
  <c r="AC5625" i="1"/>
  <c r="AD5624" i="1"/>
  <c r="AC5559" i="1"/>
  <c r="AD5543" i="1"/>
  <c r="AD5535" i="1"/>
  <c r="AD5527" i="1"/>
  <c r="AD5519" i="1"/>
  <c r="AD5511" i="1"/>
  <c r="AD5495" i="1"/>
  <c r="AD5479" i="1"/>
  <c r="AD5463" i="1"/>
  <c r="AD5629" i="1"/>
  <c r="AD5602" i="1"/>
  <c r="AD5595" i="1"/>
  <c r="AD5636" i="1"/>
  <c r="AD5627" i="1"/>
  <c r="AC5621" i="1"/>
  <c r="AD5619" i="1"/>
  <c r="AD5613" i="1"/>
  <c r="AD5594" i="1"/>
  <c r="AC5589" i="1"/>
  <c r="AD5588" i="1"/>
  <c r="AD5587" i="1"/>
  <c r="AC5563" i="1"/>
  <c r="AC5555" i="1"/>
  <c r="AC5547" i="1"/>
  <c r="AD5507" i="1"/>
  <c r="AD5499" i="1"/>
  <c r="AD5491" i="1"/>
  <c r="AD5483" i="1"/>
  <c r="AD5475" i="1"/>
  <c r="AD5467" i="1"/>
  <c r="AD5459" i="1"/>
  <c r="AD5451" i="1"/>
  <c r="AD5596" i="1"/>
  <c r="AD5635" i="1"/>
  <c r="AD5628" i="1"/>
  <c r="AD5620" i="1"/>
  <c r="AD5634" i="1"/>
  <c r="AD5626" i="1"/>
  <c r="AD5618" i="1"/>
  <c r="AD5617" i="1"/>
  <c r="AD5612" i="1"/>
  <c r="AD5509" i="1"/>
  <c r="AD5501" i="1"/>
  <c r="AD5493" i="1"/>
  <c r="AD5485" i="1"/>
  <c r="AD5477" i="1"/>
  <c r="AD5469" i="1"/>
  <c r="AD5461" i="1"/>
  <c r="AD5453" i="1"/>
  <c r="AD6139" i="1"/>
  <c r="AC6139" i="1"/>
  <c r="AC6132" i="1"/>
  <c r="AD6132" i="1"/>
  <c r="AD6107" i="1"/>
  <c r="AC6107" i="1"/>
  <c r="AC6100" i="1"/>
  <c r="AD6100" i="1"/>
  <c r="AD6075" i="1"/>
  <c r="AC6075" i="1"/>
  <c r="AC6068" i="1"/>
  <c r="AD6068" i="1"/>
  <c r="AD5630" i="1"/>
  <c r="AC6148" i="1"/>
  <c r="AD6148" i="1"/>
  <c r="AD6123" i="1"/>
  <c r="AC6123" i="1"/>
  <c r="AC6116" i="1"/>
  <c r="AD6116" i="1"/>
  <c r="AD6091" i="1"/>
  <c r="AC6091" i="1"/>
  <c r="AC6084" i="1"/>
  <c r="AD6084" i="1"/>
  <c r="AC6193" i="1"/>
  <c r="AC6188" i="1"/>
  <c r="AD6185" i="1"/>
  <c r="AC6156" i="1"/>
  <c r="AC6153" i="1"/>
  <c r="AD6226" i="1"/>
  <c r="AC6221" i="1"/>
  <c r="AD6218" i="1"/>
  <c r="AC6213" i="1"/>
  <c r="AD6210" i="1"/>
  <c r="AD6233" i="1"/>
  <c r="AC6196" i="1"/>
  <c r="AD6234" i="1"/>
  <c r="AD6230" i="1"/>
  <c r="AD6231" i="1"/>
  <c r="AD6223" i="1"/>
  <c r="AD6211" i="1"/>
  <c r="AD6219" i="1"/>
  <c r="AD6207" i="1"/>
  <c r="AD6228" i="1"/>
  <c r="AC6227" i="1"/>
  <c r="AD6224" i="1"/>
  <c r="AD6220" i="1"/>
  <c r="AD6216" i="1"/>
  <c r="AC6215" i="1"/>
  <c r="AD6212" i="1"/>
  <c r="AD6208" i="1"/>
  <c r="AD6205" i="1"/>
  <c r="AC6200" i="1"/>
  <c r="AD6197" i="1"/>
  <c r="AC6192" i="1"/>
  <c r="AD6189" i="1"/>
  <c r="AC6184" i="1"/>
  <c r="AD6181" i="1"/>
  <c r="AC6176" i="1"/>
  <c r="AD6173" i="1"/>
  <c r="AC6168" i="1"/>
  <c r="AD6165" i="1"/>
  <c r="AC6160" i="1"/>
  <c r="AD6157" i="1"/>
  <c r="AD6202" i="1"/>
  <c r="AD6190" i="1"/>
  <c r="AD6178" i="1"/>
  <c r="AD6166" i="1"/>
  <c r="AD6194" i="1"/>
  <c r="AD6182" i="1"/>
  <c r="AD6170" i="1"/>
  <c r="AD6203" i="1"/>
  <c r="AD6199" i="1"/>
  <c r="AC6198" i="1"/>
  <c r="AD6195" i="1"/>
  <c r="AD6191" i="1"/>
  <c r="AD6187" i="1"/>
  <c r="AC6186" i="1"/>
  <c r="AD6183" i="1"/>
  <c r="AD6179" i="1"/>
  <c r="AD6175" i="1"/>
  <c r="AC6174" i="1"/>
  <c r="AD6171" i="1"/>
  <c r="AD6167" i="1"/>
  <c r="AD6163" i="1"/>
  <c r="AC6162" i="1"/>
  <c r="AD6159" i="1"/>
  <c r="AC6158" i="1"/>
  <c r="AD6155" i="1"/>
  <c r="AC6154" i="1"/>
  <c r="AD6141" i="1"/>
  <c r="AD6129" i="1"/>
  <c r="AD6117" i="1"/>
  <c r="AD6105" i="1"/>
  <c r="AD6093" i="1"/>
  <c r="AD6081" i="1"/>
  <c r="AD6069" i="1"/>
  <c r="AD6061" i="1"/>
  <c r="AD6150" i="1"/>
  <c r="AC6149" i="1"/>
  <c r="AD6146" i="1"/>
  <c r="AC6145" i="1"/>
  <c r="AD6142" i="1"/>
  <c r="AD6138" i="1"/>
  <c r="AC6137" i="1"/>
  <c r="AD6134" i="1"/>
  <c r="AC6133" i="1"/>
  <c r="AD6130" i="1"/>
  <c r="AD6126" i="1"/>
  <c r="AC6125" i="1"/>
  <c r="AD6122" i="1"/>
  <c r="AC6121" i="1"/>
  <c r="AD6118" i="1"/>
  <c r="AD6114" i="1"/>
  <c r="AC6113" i="1"/>
  <c r="AD6110" i="1"/>
  <c r="AC6109" i="1"/>
  <c r="AD6106" i="1"/>
  <c r="AD6102" i="1"/>
  <c r="AC6101" i="1"/>
  <c r="AD6098" i="1"/>
  <c r="AC6097" i="1"/>
  <c r="AD6094" i="1"/>
  <c r="AD6090" i="1"/>
  <c r="AC6089" i="1"/>
  <c r="AD6086" i="1"/>
  <c r="AC6085" i="1"/>
  <c r="AD6082" i="1"/>
  <c r="AD6078" i="1"/>
  <c r="AC6077" i="1"/>
  <c r="AD6074" i="1"/>
  <c r="AC6073" i="1"/>
  <c r="AD6070" i="1"/>
  <c r="AD6066" i="1"/>
  <c r="AC6065" i="1"/>
  <c r="AD6062" i="1"/>
  <c r="AC5992" i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194" i="1" l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<sst xmlns="http://schemas.openxmlformats.org/spreadsheetml/2006/main" count="19836" uniqueCount="378">
  <si>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</si>
  <si>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</si>
  <si>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</si>
  <si>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</si>
  <si>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</si>
  <si>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</si>
  <si>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</si>
  <si>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</si>
  <si>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</si>
  <si>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</si>
  <si>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</si>
  <si>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</si>
  <si>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</si>
  <si>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</si>
  <si>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</si>
  <si>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</si>
  <si>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</si>
  <si>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</si>
  <si>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</si>
  <si>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</si>
  <si>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</si>
  <si>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</si>
  <si>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</si>
  <si>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</si>
  <si>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</si>
  <si>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</si>
  <si>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</si>
  <si>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</si>
  <si>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</si>
  <si>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</si>
  <si>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</si>
  <si>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</si>
  <si>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</si>
  <si>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</si>
  <si>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</si>
  <si>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</si>
  <si>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</si>
  <si>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</si>
  <si>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</si>
  <si>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</si>
  <si>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</si>
  <si>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</si>
  <si>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</si>
  <si>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</si>
  <si>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</si>
  <si>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</si>
  <si>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</si>
  <si>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</si>
  <si>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</si>
  <si>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</si>
  <si>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</si>
  <si>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</si>
  <si>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</si>
  <si>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</si>
  <si>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</si>
  <si>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</si>
  <si>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</si>
  <si>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</si>
  <si>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</si>
  <si>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</si>
  <si>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</si>
  <si>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</si>
  <si>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</si>
  <si>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</si>
  <si>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</si>
  <si>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</si>
  <si>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</si>
  <si>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</si>
  <si>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</si>
  <si>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</si>
  <si>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</si>
  <si>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</si>
  <si>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</si>
  <si>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</si>
  <si>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</si>
  <si>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</si>
  <si>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</si>
  <si>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</si>
  <si>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</si>
  <si>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</si>
  <si>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</si>
  <si>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</si>
  <si>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</si>
  <si>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</si>
  <si>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</si>
  <si>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</si>
  <si>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</si>
  <si>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</si>
  <si>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</si>
  <si>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</si>
  <si>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</si>
  <si>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</si>
  <si>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</si>
  <si>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</si>
  <si>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</si>
  <si>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</si>
  <si>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</si>
  <si>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</si>
  <si>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</si>
  <si>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</si>
  <si>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</si>
  <si>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</si>
  <si>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</si>
  <si>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</si>
  <si>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</si>
  <si>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</si>
  <si>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</si>
  <si>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</si>
  <si>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</si>
  <si>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</si>
  <si>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</si>
  <si>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</si>
  <si>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</si>
  <si>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</si>
  <si>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</si>
  <si>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</si>
  <si>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</si>
  <si>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</si>
  <si>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</si>
  <si>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</si>
  <si>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</si>
  <si>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</si>
  <si>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</si>
  <si>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</si>
  <si>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</si>
  <si>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</si>
  <si>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</si>
  <si>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</si>
  <si>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</si>
  <si>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</si>
  <si>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</si>
  <si>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</si>
  <si>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</si>
  <si>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</si>
  <si>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</si>
  <si>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</si>
  <si>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</si>
  <si>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</si>
  <si>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</si>
  <si>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</si>
  <si>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</si>
  <si>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</si>
  <si>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</si>
  <si>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</si>
  <si>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</si>
  <si>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</si>
  <si>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</si>
  <si>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</si>
  <si>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</si>
  <si>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</si>
  <si>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</si>
  <si>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</si>
  <si>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</si>
  <si>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</si>
  <si>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</si>
  <si>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</si>
  <si>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</si>
  <si>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</si>
  <si>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</si>
  <si>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</si>
  <si>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</si>
  <si>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</si>
  <si>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</si>
  <si>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</si>
  <si>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</si>
  <si>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</si>
  <si>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</si>
  <si>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</si>
  <si>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</si>
  <si>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</si>
  <si>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</si>
  <si>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</si>
  <si>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</si>
  <si>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</si>
  <si>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</si>
  <si>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</si>
  <si>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</si>
  <si>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</si>
  <si>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</si>
  <si>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</si>
  <si>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</si>
  <si>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</si>
  <si>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</si>
  <si>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</si>
  <si>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</si>
  <si>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</si>
  <si>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</si>
  <si>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</si>
  <si>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</si>
  <si>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</si>
  <si>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</si>
  <si>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</si>
  <si>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</si>
  <si>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</si>
  <si>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</si>
  <si>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</si>
  <si>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</si>
  <si>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</si>
  <si>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</si>
  <si>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</si>
  <si>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</si>
  <si>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</si>
  <si>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</si>
  <si>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</si>
  <si>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</si>
  <si>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</si>
  <si>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</si>
  <si>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</si>
  <si>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</si>
  <si>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</si>
  <si>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</si>
  <si>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</si>
  <si>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</si>
  <si>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</si>
  <si>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</si>
  <si>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</si>
  <si>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</si>
  <si>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</si>
  <si>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</si>
  <si>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</si>
  <si>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</si>
  <si>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</si>
  <si>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</si>
  <si>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</si>
  <si>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</si>
  <si>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</si>
  <si>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</si>
  <si>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</si>
  <si>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</si>
  <si>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</si>
  <si>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</si>
  <si>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</si>
  <si>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</si>
  <si>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</si>
  <si>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</si>
  <si>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</si>
  <si>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</si>
  <si>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</si>
  <si>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</si>
  <si>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</si>
  <si>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</si>
  <si>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</si>
  <si>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</si>
  <si>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</si>
  <si>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</si>
  <si>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</si>
  <si>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</si>
  <si>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</si>
  <si>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</si>
  <si>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</si>
  <si>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</si>
  <si>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</si>
  <si>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</si>
  <si>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</si>
  <si>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</si>
  <si>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</si>
  <si>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</si>
  <si>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</si>
  <si>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</si>
  <si>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</si>
  <si>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</si>
  <si>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</si>
  <si>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</si>
  <si>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</si>
  <si>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</si>
  <si>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</si>
  <si>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</si>
  <si>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</si>
  <si>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</si>
  <si>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</si>
  <si>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</si>
  <si>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</si>
  <si>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</si>
  <si>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</si>
  <si>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</si>
  <si>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</si>
  <si>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</si>
  <si>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</si>
  <si>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</si>
  <si>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</si>
  <si>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</si>
  <si>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</si>
  <si>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</si>
  <si>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</si>
  <si>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</si>
  <si>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</si>
  <si>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</si>
  <si>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</si>
  <si>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</si>
  <si>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</si>
  <si>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</si>
  <si>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</si>
  <si>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</si>
  <si>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</si>
  <si>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</si>
  <si>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</si>
  <si>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</si>
  <si>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</si>
  <si>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</si>
  <si>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</si>
  <si>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</si>
  <si>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</si>
  <si>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</si>
  <si>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</si>
  <si>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</si>
  <si>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</si>
  <si>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</si>
  <si>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</si>
  <si>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</si>
  <si>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</si>
  <si>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</si>
  <si>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</si>
  <si>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</si>
  <si>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</si>
  <si>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</si>
  <si>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</si>
  <si>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</si>
  <si>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</si>
  <si>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</si>
  <si>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</si>
  <si>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</si>
  <si>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</si>
  <si>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</si>
  <si>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</si>
  <si>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</si>
  <si>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</si>
  <si>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</si>
  <si>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</si>
  <si>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</si>
  <si>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</si>
  <si>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</si>
  <si>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</si>
  <si>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</si>
  <si>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</si>
  <si>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</si>
  <si>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</si>
  <si>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</si>
  <si>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</si>
  <si>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</si>
  <si>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</si>
  <si>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</si>
  <si>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</si>
  <si>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</si>
  <si>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</si>
  <si>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</si>
  <si>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</si>
  <si>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</si>
  <si>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</si>
  <si>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</si>
  <si>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</si>
  <si>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</si>
  <si>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</si>
  <si>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</si>
  <si>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</si>
  <si>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</si>
  <si>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</si>
  <si>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</si>
  <si>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</si>
  <si>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</si>
  <si>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</si>
  <si>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</si>
  <si>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</si>
  <si>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</si>
  <si>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</si>
  <si>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</si>
  <si>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</si>
  <si>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</si>
  <si>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</si>
  <si>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</si>
  <si>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</si>
  <si>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</si>
  <si>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</si>
  <si>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</si>
  <si>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</si>
  <si>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</si>
  <si>
    <t>MATRI</t>
  </si>
  <si>
    <t>81/82</t>
  </si>
  <si>
    <t>SMPDA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</si>
</sst>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(2)"/>
      <sheetName val="Dash"/>
      <sheetName val="Raw"/>
      <sheetName val="Sheet2"/>
      <sheetName val="Sheet3"/>
      <sheetName val="Dstats"/>
      <sheetName val="Pro"/>
      <sheetName val="Los"/>
      <sheetName val="Side"/>
      <sheetName val="vol"/>
      <sheetName val="Intra"/>
      <sheetName val="LP"/>
      <sheetName val="Liv"/>
      <sheetName val="Index"/>
      <sheetName val="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1000</v>
          </cell>
        </row>
        <row r="3">
          <cell r="B3" t="str">
            <v>ADBL</v>
          </cell>
          <cell r="C3">
            <v>322</v>
          </cell>
        </row>
        <row r="4">
          <cell r="B4" t="str">
            <v>AHL</v>
          </cell>
          <cell r="C4">
            <v>704</v>
          </cell>
        </row>
        <row r="5">
          <cell r="B5" t="str">
            <v>AHPC</v>
          </cell>
          <cell r="C5">
            <v>254</v>
          </cell>
        </row>
        <row r="6">
          <cell r="B6" t="str">
            <v>AKJCL</v>
          </cell>
          <cell r="C6">
            <v>205</v>
          </cell>
        </row>
        <row r="7">
          <cell r="B7" t="str">
            <v>AKPL</v>
          </cell>
          <cell r="C7">
            <v>240</v>
          </cell>
        </row>
        <row r="8">
          <cell r="B8" t="str">
            <v>ALBSL</v>
          </cell>
          <cell r="C8">
            <v>818</v>
          </cell>
        </row>
        <row r="9">
          <cell r="B9" t="str">
            <v>ALICL</v>
          </cell>
          <cell r="C9">
            <v>720.5</v>
          </cell>
        </row>
        <row r="10">
          <cell r="B10" t="str">
            <v>ANLB</v>
          </cell>
          <cell r="C10">
            <v>4920.2</v>
          </cell>
        </row>
        <row r="11">
          <cell r="B11" t="str">
            <v>API</v>
          </cell>
          <cell r="C11">
            <v>264.89999999999998</v>
          </cell>
        </row>
        <row r="12">
          <cell r="B12" t="str">
            <v>AVYAN</v>
          </cell>
          <cell r="C12">
            <v>1060.5</v>
          </cell>
        </row>
        <row r="13">
          <cell r="B13" t="str">
            <v>BARUN</v>
          </cell>
          <cell r="C13">
            <v>415</v>
          </cell>
        </row>
        <row r="14">
          <cell r="B14" t="str">
            <v>BBC</v>
          </cell>
          <cell r="C14">
            <v>6240</v>
          </cell>
        </row>
        <row r="15">
          <cell r="B15" t="str">
            <v>BEDC</v>
          </cell>
          <cell r="C15">
            <v>635</v>
          </cell>
        </row>
        <row r="16">
          <cell r="B16" t="str">
            <v>BFC</v>
          </cell>
          <cell r="C16">
            <v>730</v>
          </cell>
        </row>
        <row r="17">
          <cell r="B17" t="str">
            <v>BGWT</v>
          </cell>
          <cell r="C17">
            <v>959</v>
          </cell>
        </row>
        <row r="18">
          <cell r="B18" t="str">
            <v>BHDC</v>
          </cell>
          <cell r="C18">
            <v>643</v>
          </cell>
        </row>
        <row r="19">
          <cell r="B19" t="str">
            <v>BHL</v>
          </cell>
          <cell r="C19">
            <v>345</v>
          </cell>
        </row>
        <row r="20">
          <cell r="B20" t="str">
            <v>BHPL</v>
          </cell>
          <cell r="C20">
            <v>778</v>
          </cell>
        </row>
        <row r="21">
          <cell r="B21" t="str">
            <v>BNHC</v>
          </cell>
          <cell r="C21">
            <v>480</v>
          </cell>
        </row>
        <row r="22">
          <cell r="B22" t="str">
            <v>BNT</v>
          </cell>
          <cell r="C22">
            <v>14050</v>
          </cell>
        </row>
        <row r="23">
          <cell r="B23" t="str">
            <v>BOKD86</v>
          </cell>
          <cell r="C23">
            <v>1030.0999999999999</v>
          </cell>
        </row>
        <row r="24">
          <cell r="B24" t="str">
            <v>BPCL</v>
          </cell>
          <cell r="C24">
            <v>394</v>
          </cell>
        </row>
        <row r="25">
          <cell r="B25" t="str">
            <v>C30MF</v>
          </cell>
          <cell r="C25">
            <v>9.5399999999999991</v>
          </cell>
        </row>
        <row r="26">
          <cell r="B26" t="str">
            <v>CBBL</v>
          </cell>
          <cell r="C26">
            <v>916</v>
          </cell>
        </row>
        <row r="27">
          <cell r="B27" t="str">
            <v>CCBD88</v>
          </cell>
          <cell r="C27">
            <v>1152.5999999999999</v>
          </cell>
        </row>
        <row r="28">
          <cell r="B28" t="str">
            <v>CFCL</v>
          </cell>
          <cell r="C28">
            <v>618</v>
          </cell>
        </row>
        <row r="29">
          <cell r="B29" t="str">
            <v>CGH</v>
          </cell>
          <cell r="C29">
            <v>914</v>
          </cell>
        </row>
        <row r="30">
          <cell r="B30" t="str">
            <v>CHCL</v>
          </cell>
          <cell r="C30">
            <v>563.5</v>
          </cell>
        </row>
        <row r="31">
          <cell r="B31" t="str">
            <v>CHDC</v>
          </cell>
          <cell r="C31">
            <v>1627.5</v>
          </cell>
        </row>
        <row r="32">
          <cell r="B32" t="str">
            <v>CHL</v>
          </cell>
          <cell r="C32">
            <v>425.1</v>
          </cell>
        </row>
        <row r="33">
          <cell r="B33" t="str">
            <v>CIT</v>
          </cell>
          <cell r="C33">
            <v>2154</v>
          </cell>
        </row>
        <row r="34">
          <cell r="B34" t="str">
            <v>CITY</v>
          </cell>
          <cell r="C34">
            <v>874</v>
          </cell>
        </row>
        <row r="35">
          <cell r="B35" t="str">
            <v>CKHL</v>
          </cell>
          <cell r="C35">
            <v>680</v>
          </cell>
        </row>
        <row r="36">
          <cell r="B36" t="str">
            <v>CLI</v>
          </cell>
          <cell r="C36">
            <v>679</v>
          </cell>
        </row>
        <row r="37">
          <cell r="B37" t="str">
            <v>CMF1</v>
          </cell>
          <cell r="C37">
            <v>10.6</v>
          </cell>
        </row>
        <row r="38">
          <cell r="B38" t="str">
            <v>CMF2</v>
          </cell>
          <cell r="C38">
            <v>9.51</v>
          </cell>
        </row>
        <row r="39">
          <cell r="B39" t="str">
            <v>CORBL</v>
          </cell>
          <cell r="C39">
            <v>1624</v>
          </cell>
        </row>
        <row r="40">
          <cell r="B40" t="str">
            <v>CYCL</v>
          </cell>
          <cell r="C40">
            <v>1626</v>
          </cell>
        </row>
        <row r="41">
          <cell r="B41" t="str">
            <v>CZBIL</v>
          </cell>
          <cell r="C41">
            <v>217.5</v>
          </cell>
        </row>
        <row r="42">
          <cell r="B42" t="str">
            <v>DDBL</v>
          </cell>
          <cell r="C42">
            <v>868</v>
          </cell>
        </row>
        <row r="43">
          <cell r="B43" t="str">
            <v>DHPL</v>
          </cell>
          <cell r="C43">
            <v>300</v>
          </cell>
        </row>
        <row r="44">
          <cell r="B44" t="str">
            <v>DLBS</v>
          </cell>
          <cell r="C44">
            <v>1535.2</v>
          </cell>
        </row>
        <row r="45">
          <cell r="B45" t="str">
            <v>DOLTI</v>
          </cell>
          <cell r="C45">
            <v>732</v>
          </cell>
        </row>
        <row r="46">
          <cell r="B46" t="str">
            <v>DORDI</v>
          </cell>
          <cell r="C46">
            <v>527.4</v>
          </cell>
        </row>
        <row r="47">
          <cell r="B47" t="str">
            <v>EBL</v>
          </cell>
          <cell r="C47">
            <v>588.5</v>
          </cell>
        </row>
        <row r="48">
          <cell r="B48" t="str">
            <v>EBLD85</v>
          </cell>
          <cell r="C48">
            <v>1120</v>
          </cell>
        </row>
        <row r="49">
          <cell r="B49" t="str">
            <v>EBLD86</v>
          </cell>
          <cell r="C49">
            <v>1034</v>
          </cell>
        </row>
        <row r="50">
          <cell r="B50" t="str">
            <v>EDBL</v>
          </cell>
          <cell r="C50">
            <v>634</v>
          </cell>
        </row>
        <row r="51">
          <cell r="B51" t="str">
            <v>EHPL</v>
          </cell>
          <cell r="C51">
            <v>727.8</v>
          </cell>
        </row>
        <row r="52">
          <cell r="B52" t="str">
            <v>ENL</v>
          </cell>
          <cell r="C52">
            <v>1230</v>
          </cell>
        </row>
        <row r="53">
          <cell r="B53" t="str">
            <v>FMDBL</v>
          </cell>
          <cell r="C53">
            <v>770</v>
          </cell>
        </row>
        <row r="54">
          <cell r="B54" t="str">
            <v>FOWAD</v>
          </cell>
          <cell r="C54">
            <v>1237.8</v>
          </cell>
        </row>
        <row r="55">
          <cell r="B55" t="str">
            <v>GBBD85</v>
          </cell>
          <cell r="C55">
            <v>1042</v>
          </cell>
        </row>
        <row r="56">
          <cell r="B56" t="str">
            <v>GBBL</v>
          </cell>
          <cell r="C56">
            <v>428</v>
          </cell>
        </row>
        <row r="57">
          <cell r="B57" t="str">
            <v>GBILD86/87</v>
          </cell>
          <cell r="C57">
            <v>1031</v>
          </cell>
        </row>
        <row r="58">
          <cell r="B58" t="str">
            <v>GBIME</v>
          </cell>
          <cell r="C58">
            <v>228</v>
          </cell>
        </row>
        <row r="59">
          <cell r="B59" t="str">
            <v>GBLBS</v>
          </cell>
          <cell r="C59">
            <v>782</v>
          </cell>
        </row>
        <row r="60">
          <cell r="B60" t="str">
            <v>GCIL</v>
          </cell>
          <cell r="C60">
            <v>481</v>
          </cell>
        </row>
        <row r="61">
          <cell r="B61" t="str">
            <v>GFCL</v>
          </cell>
          <cell r="C61">
            <v>798</v>
          </cell>
        </row>
        <row r="62">
          <cell r="B62" t="str">
            <v>GHL</v>
          </cell>
          <cell r="C62">
            <v>213</v>
          </cell>
        </row>
        <row r="63">
          <cell r="B63" t="str">
            <v>GIBF1</v>
          </cell>
          <cell r="C63">
            <v>10.029999999999999</v>
          </cell>
        </row>
        <row r="64">
          <cell r="B64" t="str">
            <v>GILB</v>
          </cell>
          <cell r="C64">
            <v>1208</v>
          </cell>
        </row>
        <row r="65">
          <cell r="B65" t="str">
            <v>GLBSL</v>
          </cell>
          <cell r="C65">
            <v>2201</v>
          </cell>
        </row>
        <row r="66">
          <cell r="B66" t="str">
            <v>GLH</v>
          </cell>
          <cell r="C66">
            <v>239.9</v>
          </cell>
        </row>
        <row r="67">
          <cell r="B67" t="str">
            <v>GMFBS</v>
          </cell>
          <cell r="C67">
            <v>1758</v>
          </cell>
        </row>
        <row r="68">
          <cell r="B68" t="str">
            <v>GMFIL</v>
          </cell>
          <cell r="C68">
            <v>588</v>
          </cell>
        </row>
        <row r="69">
          <cell r="B69" t="str">
            <v>GRDBL</v>
          </cell>
          <cell r="C69">
            <v>988</v>
          </cell>
        </row>
        <row r="70">
          <cell r="B70" t="str">
            <v>GUFL</v>
          </cell>
          <cell r="C70">
            <v>695</v>
          </cell>
        </row>
        <row r="71">
          <cell r="B71" t="str">
            <v>GVL</v>
          </cell>
          <cell r="C71">
            <v>532</v>
          </cell>
        </row>
        <row r="72">
          <cell r="B72" t="str">
            <v>GWFD83</v>
          </cell>
          <cell r="C72">
            <v>1295</v>
          </cell>
        </row>
        <row r="73">
          <cell r="B73" t="str">
            <v>H8020</v>
          </cell>
          <cell r="C73">
            <v>10</v>
          </cell>
        </row>
        <row r="74">
          <cell r="B74" t="str">
            <v>HATHY</v>
          </cell>
          <cell r="C74">
            <v>1349</v>
          </cell>
        </row>
        <row r="75">
          <cell r="B75" t="str">
            <v>HBL</v>
          </cell>
          <cell r="C75">
            <v>240</v>
          </cell>
        </row>
        <row r="76">
          <cell r="B76" t="str">
            <v>HBLD86</v>
          </cell>
          <cell r="C76">
            <v>1110.7</v>
          </cell>
        </row>
        <row r="77">
          <cell r="B77" t="str">
            <v>HDHPC</v>
          </cell>
          <cell r="C77">
            <v>202</v>
          </cell>
        </row>
        <row r="78">
          <cell r="B78" t="str">
            <v>HDL</v>
          </cell>
          <cell r="C78">
            <v>1339</v>
          </cell>
        </row>
        <row r="79">
          <cell r="B79" t="str">
            <v>HEI</v>
          </cell>
          <cell r="C79">
            <v>642.9</v>
          </cell>
        </row>
        <row r="80">
          <cell r="B80" t="str">
            <v>HEIP</v>
          </cell>
          <cell r="C80">
            <v>470.6</v>
          </cell>
        </row>
        <row r="81">
          <cell r="B81" t="str">
            <v>HHL</v>
          </cell>
          <cell r="C81">
            <v>525</v>
          </cell>
        </row>
        <row r="82">
          <cell r="B82" t="str">
            <v>HIDCL</v>
          </cell>
          <cell r="C82">
            <v>243</v>
          </cell>
        </row>
        <row r="83">
          <cell r="B83" t="str">
            <v>HIDCLP</v>
          </cell>
          <cell r="C83">
            <v>167</v>
          </cell>
        </row>
        <row r="84">
          <cell r="B84" t="str">
            <v>HLBSL</v>
          </cell>
          <cell r="C84">
            <v>950</v>
          </cell>
        </row>
        <row r="85">
          <cell r="B85" t="str">
            <v>HLI</v>
          </cell>
          <cell r="C85">
            <v>454.9</v>
          </cell>
        </row>
        <row r="86">
          <cell r="B86" t="str">
            <v>HPPL</v>
          </cell>
          <cell r="C86">
            <v>386</v>
          </cell>
        </row>
        <row r="87">
          <cell r="B87" t="str">
            <v>HRL</v>
          </cell>
          <cell r="C87">
            <v>809</v>
          </cell>
        </row>
        <row r="88">
          <cell r="B88" t="str">
            <v>HURJA</v>
          </cell>
          <cell r="C88">
            <v>232</v>
          </cell>
        </row>
        <row r="89">
          <cell r="B89" t="str">
            <v>ICFC</v>
          </cell>
          <cell r="C89">
            <v>696</v>
          </cell>
        </row>
        <row r="90">
          <cell r="B90" t="str">
            <v>ICFCD83</v>
          </cell>
          <cell r="C90">
            <v>1285</v>
          </cell>
        </row>
        <row r="91">
          <cell r="B91" t="str">
            <v>IGI</v>
          </cell>
          <cell r="C91">
            <v>592.9</v>
          </cell>
        </row>
        <row r="92">
          <cell r="B92" t="str">
            <v>IHL</v>
          </cell>
          <cell r="C92">
            <v>654</v>
          </cell>
        </row>
        <row r="93">
          <cell r="B93" t="str">
            <v>ILBS</v>
          </cell>
          <cell r="C93">
            <v>970</v>
          </cell>
        </row>
        <row r="94">
          <cell r="B94" t="str">
            <v>ILI</v>
          </cell>
          <cell r="C94">
            <v>470</v>
          </cell>
        </row>
        <row r="95">
          <cell r="B95" t="str">
            <v>JBBD87</v>
          </cell>
          <cell r="C95">
            <v>1063</v>
          </cell>
        </row>
        <row r="96">
          <cell r="B96" t="str">
            <v>JBBL</v>
          </cell>
          <cell r="C96">
            <v>365</v>
          </cell>
        </row>
        <row r="97">
          <cell r="B97" t="str">
            <v>JBLB</v>
          </cell>
          <cell r="C97">
            <v>1525</v>
          </cell>
        </row>
        <row r="98">
          <cell r="B98" t="str">
            <v>JBLBP</v>
          </cell>
          <cell r="C98">
            <v>100</v>
          </cell>
        </row>
        <row r="99">
          <cell r="B99" t="str">
            <v>JFL</v>
          </cell>
          <cell r="C99">
            <v>879.9</v>
          </cell>
        </row>
        <row r="100">
          <cell r="B100" t="str">
            <v>JOSHI</v>
          </cell>
          <cell r="C100">
            <v>448</v>
          </cell>
        </row>
        <row r="101">
          <cell r="B101" t="str">
            <v>JSLBB</v>
          </cell>
          <cell r="C101">
            <v>1598</v>
          </cell>
        </row>
        <row r="102">
          <cell r="B102" t="str">
            <v>KBL</v>
          </cell>
          <cell r="C102">
            <v>215</v>
          </cell>
        </row>
        <row r="103">
          <cell r="B103" t="str">
            <v>KBSH</v>
          </cell>
          <cell r="C103">
            <v>2970</v>
          </cell>
        </row>
        <row r="104">
          <cell r="B104" t="str">
            <v>KDBY</v>
          </cell>
          <cell r="C104">
            <v>9.48</v>
          </cell>
        </row>
        <row r="105">
          <cell r="B105" t="str">
            <v>KDL</v>
          </cell>
          <cell r="C105">
            <v>1163</v>
          </cell>
        </row>
        <row r="106">
          <cell r="B106" t="str">
            <v>KEF</v>
          </cell>
          <cell r="C106">
            <v>9.0399999999999991</v>
          </cell>
        </row>
        <row r="107">
          <cell r="B107" t="str">
            <v>KKHC</v>
          </cell>
          <cell r="C107">
            <v>397.9</v>
          </cell>
        </row>
        <row r="108">
          <cell r="B108" t="str">
            <v>KMCDB</v>
          </cell>
          <cell r="C108">
            <v>1105.9000000000001</v>
          </cell>
        </row>
        <row r="109">
          <cell r="B109" t="str">
            <v>KPCL</v>
          </cell>
          <cell r="C109">
            <v>533</v>
          </cell>
        </row>
        <row r="110">
          <cell r="B110" t="str">
            <v>KRBL</v>
          </cell>
          <cell r="C110">
            <v>779.9</v>
          </cell>
        </row>
        <row r="111">
          <cell r="B111" t="str">
            <v>KSBBL</v>
          </cell>
          <cell r="C111">
            <v>449</v>
          </cell>
        </row>
        <row r="112">
          <cell r="B112" t="str">
            <v>KSBBLD87</v>
          </cell>
          <cell r="C112">
            <v>1066</v>
          </cell>
        </row>
        <row r="113">
          <cell r="B113" t="str">
            <v>KSY</v>
          </cell>
          <cell r="C113">
            <v>9.24</v>
          </cell>
        </row>
        <row r="114">
          <cell r="B114" t="str">
            <v>LBBL</v>
          </cell>
          <cell r="C114">
            <v>486.4</v>
          </cell>
        </row>
        <row r="115">
          <cell r="B115" t="str">
            <v>LEC</v>
          </cell>
          <cell r="C115">
            <v>207.9</v>
          </cell>
        </row>
        <row r="116">
          <cell r="B116" t="str">
            <v>LICN</v>
          </cell>
          <cell r="C116">
            <v>1198.5999999999999</v>
          </cell>
        </row>
        <row r="117">
          <cell r="B117" t="str">
            <v>LLBS</v>
          </cell>
          <cell r="C117">
            <v>1150</v>
          </cell>
        </row>
        <row r="118">
          <cell r="B118" t="str">
            <v>LSL</v>
          </cell>
          <cell r="C118">
            <v>235</v>
          </cell>
        </row>
        <row r="119">
          <cell r="B119" t="str">
            <v>LUK</v>
          </cell>
          <cell r="C119">
            <v>9.6</v>
          </cell>
        </row>
        <row r="120">
          <cell r="B120" t="str">
            <v>LVF2</v>
          </cell>
          <cell r="C120">
            <v>9.26</v>
          </cell>
        </row>
        <row r="121">
          <cell r="B121" t="str">
            <v>MAKAR</v>
          </cell>
          <cell r="C121">
            <v>620</v>
          </cell>
        </row>
        <row r="122">
          <cell r="B122" t="str">
            <v>MANDU</v>
          </cell>
          <cell r="C122">
            <v>885</v>
          </cell>
        </row>
        <row r="123">
          <cell r="B123" t="str">
            <v>MATRI</v>
          </cell>
          <cell r="C123">
            <v>1258</v>
          </cell>
        </row>
        <row r="124">
          <cell r="B124" t="str">
            <v>MBJC</v>
          </cell>
          <cell r="C124">
            <v>344.1</v>
          </cell>
        </row>
        <row r="125">
          <cell r="B125" t="str">
            <v>MBL</v>
          </cell>
          <cell r="C125">
            <v>238.2</v>
          </cell>
        </row>
        <row r="126">
          <cell r="B126" t="str">
            <v>MCHL</v>
          </cell>
          <cell r="C126">
            <v>573.9</v>
          </cell>
        </row>
        <row r="127">
          <cell r="B127" t="str">
            <v>MDB</v>
          </cell>
          <cell r="C127">
            <v>710</v>
          </cell>
        </row>
        <row r="128">
          <cell r="B128" t="str">
            <v>MEHL</v>
          </cell>
          <cell r="C128">
            <v>457</v>
          </cell>
        </row>
        <row r="129">
          <cell r="B129" t="str">
            <v>MEL</v>
          </cell>
          <cell r="C129">
            <v>316.89999999999998</v>
          </cell>
        </row>
        <row r="130">
          <cell r="B130" t="str">
            <v>MEN</v>
          </cell>
          <cell r="C130">
            <v>730</v>
          </cell>
        </row>
        <row r="131">
          <cell r="B131" t="str">
            <v>MERO</v>
          </cell>
          <cell r="C131">
            <v>728.9</v>
          </cell>
        </row>
        <row r="132">
          <cell r="B132" t="str">
            <v>MFIL</v>
          </cell>
          <cell r="C132">
            <v>686</v>
          </cell>
        </row>
        <row r="133">
          <cell r="B133" t="str">
            <v>MFLD85</v>
          </cell>
          <cell r="C133">
            <v>1075</v>
          </cell>
        </row>
        <row r="134">
          <cell r="B134" t="str">
            <v>MHCL</v>
          </cell>
          <cell r="C134">
            <v>550</v>
          </cell>
        </row>
        <row r="135">
          <cell r="B135" t="str">
            <v>MHL</v>
          </cell>
          <cell r="C135">
            <v>890</v>
          </cell>
        </row>
        <row r="136">
          <cell r="B136" t="str">
            <v>MHNL</v>
          </cell>
          <cell r="C136">
            <v>272</v>
          </cell>
        </row>
        <row r="137">
          <cell r="B137" t="str">
            <v>MKCL</v>
          </cell>
          <cell r="C137">
            <v>1495</v>
          </cell>
        </row>
        <row r="138">
          <cell r="B138" t="str">
            <v>MKHC</v>
          </cell>
          <cell r="C138">
            <v>550</v>
          </cell>
        </row>
        <row r="139">
          <cell r="B139" t="str">
            <v>MKHL</v>
          </cell>
          <cell r="C139">
            <v>630</v>
          </cell>
        </row>
        <row r="140">
          <cell r="B140" t="str">
            <v>MKJC</v>
          </cell>
          <cell r="C140">
            <v>529.9</v>
          </cell>
        </row>
        <row r="141">
          <cell r="B141" t="str">
            <v>MLBBL</v>
          </cell>
          <cell r="C141">
            <v>1654</v>
          </cell>
        </row>
        <row r="142">
          <cell r="B142" t="str">
            <v>MLBL</v>
          </cell>
          <cell r="C142">
            <v>395</v>
          </cell>
        </row>
        <row r="143">
          <cell r="B143" t="str">
            <v>MLBS</v>
          </cell>
          <cell r="C143">
            <v>2065</v>
          </cell>
        </row>
        <row r="144">
          <cell r="B144" t="str">
            <v>MLBSL</v>
          </cell>
          <cell r="C144">
            <v>2254.8000000000002</v>
          </cell>
        </row>
        <row r="145">
          <cell r="B145" t="str">
            <v>MMF1</v>
          </cell>
          <cell r="C145">
            <v>8.86</v>
          </cell>
        </row>
        <row r="146">
          <cell r="B146" t="str">
            <v>MMKJL</v>
          </cell>
          <cell r="C146">
            <v>686.1</v>
          </cell>
        </row>
        <row r="147">
          <cell r="B147" t="str">
            <v>MNBBL</v>
          </cell>
          <cell r="C147">
            <v>378</v>
          </cell>
        </row>
        <row r="148">
          <cell r="B148" t="str">
            <v>MNBBLP</v>
          </cell>
          <cell r="C148">
            <v>221</v>
          </cell>
        </row>
        <row r="149">
          <cell r="B149" t="str">
            <v>MPFL</v>
          </cell>
          <cell r="C149">
            <v>715</v>
          </cell>
        </row>
        <row r="150">
          <cell r="B150" t="str">
            <v>MSHL</v>
          </cell>
          <cell r="C150">
            <v>1005</v>
          </cell>
        </row>
        <row r="151">
          <cell r="B151" t="str">
            <v>MSLB</v>
          </cell>
          <cell r="C151">
            <v>1588</v>
          </cell>
        </row>
        <row r="152">
          <cell r="B152" t="str">
            <v>NABBC</v>
          </cell>
          <cell r="C152">
            <v>1364</v>
          </cell>
        </row>
        <row r="153">
          <cell r="B153" t="str">
            <v>NABBCP</v>
          </cell>
          <cell r="C153">
            <v>308.3</v>
          </cell>
        </row>
        <row r="154">
          <cell r="B154" t="str">
            <v>NABIL</v>
          </cell>
          <cell r="C154">
            <v>512</v>
          </cell>
        </row>
        <row r="155">
          <cell r="B155" t="str">
            <v>NADEP</v>
          </cell>
          <cell r="C155">
            <v>975</v>
          </cell>
        </row>
        <row r="156">
          <cell r="B156" t="str">
            <v>NBF2</v>
          </cell>
          <cell r="C156">
            <v>9.39</v>
          </cell>
        </row>
        <row r="157">
          <cell r="B157" t="str">
            <v>NBF3</v>
          </cell>
          <cell r="C157">
            <v>9.59</v>
          </cell>
        </row>
        <row r="158">
          <cell r="B158" t="str">
            <v>NBL</v>
          </cell>
          <cell r="C158">
            <v>267</v>
          </cell>
        </row>
        <row r="159">
          <cell r="B159" t="str">
            <v>NBLD85</v>
          </cell>
          <cell r="C159">
            <v>1014</v>
          </cell>
        </row>
        <row r="160">
          <cell r="B160" t="str">
            <v>NBLD87</v>
          </cell>
          <cell r="C160">
            <v>1037</v>
          </cell>
        </row>
        <row r="161">
          <cell r="B161" t="str">
            <v>NCCD86</v>
          </cell>
          <cell r="C161">
            <v>1136.5999999999999</v>
          </cell>
        </row>
        <row r="162">
          <cell r="B162" t="str">
            <v>NESDO</v>
          </cell>
          <cell r="C162">
            <v>2190</v>
          </cell>
        </row>
        <row r="163">
          <cell r="B163" t="str">
            <v>NFS</v>
          </cell>
          <cell r="C163">
            <v>1067.8</v>
          </cell>
        </row>
        <row r="164">
          <cell r="B164" t="str">
            <v>NGPL</v>
          </cell>
          <cell r="C164">
            <v>267</v>
          </cell>
        </row>
        <row r="165">
          <cell r="B165" t="str">
            <v>NHDL</v>
          </cell>
          <cell r="C165">
            <v>733</v>
          </cell>
        </row>
        <row r="166">
          <cell r="B166" t="str">
            <v>NHPC</v>
          </cell>
          <cell r="C166">
            <v>223</v>
          </cell>
        </row>
        <row r="167">
          <cell r="B167" t="str">
            <v>NIBD2082</v>
          </cell>
          <cell r="C167">
            <v>1151</v>
          </cell>
        </row>
        <row r="168">
          <cell r="B168" t="str">
            <v>NIBLGF</v>
          </cell>
          <cell r="C168">
            <v>9.06</v>
          </cell>
        </row>
        <row r="169">
          <cell r="B169" t="str">
            <v>NIBLSTF</v>
          </cell>
          <cell r="C169">
            <v>8.6999999999999993</v>
          </cell>
        </row>
        <row r="170">
          <cell r="B170" t="str">
            <v>NIBSF2</v>
          </cell>
          <cell r="C170">
            <v>8.44</v>
          </cell>
        </row>
        <row r="171">
          <cell r="B171" t="str">
            <v>NICA</v>
          </cell>
          <cell r="C171">
            <v>397</v>
          </cell>
        </row>
        <row r="172">
          <cell r="B172" t="str">
            <v>NICAD8283</v>
          </cell>
          <cell r="C172">
            <v>1128</v>
          </cell>
        </row>
        <row r="173">
          <cell r="B173" t="str">
            <v>NICAD85/86</v>
          </cell>
          <cell r="C173">
            <v>1130</v>
          </cell>
        </row>
        <row r="174">
          <cell r="B174" t="str">
            <v>NICBF</v>
          </cell>
          <cell r="C174">
            <v>9.3000000000000007</v>
          </cell>
        </row>
        <row r="175">
          <cell r="B175" t="str">
            <v>NICD88</v>
          </cell>
          <cell r="C175">
            <v>1032</v>
          </cell>
        </row>
        <row r="176">
          <cell r="B176" t="str">
            <v>NICFC</v>
          </cell>
          <cell r="C176">
            <v>9.4</v>
          </cell>
        </row>
        <row r="177">
          <cell r="B177" t="str">
            <v>NICGF</v>
          </cell>
          <cell r="C177">
            <v>10.75</v>
          </cell>
        </row>
        <row r="178">
          <cell r="B178" t="str">
            <v>NICGF2</v>
          </cell>
          <cell r="C178">
            <v>8.8800000000000008</v>
          </cell>
        </row>
        <row r="179">
          <cell r="B179" t="str">
            <v>NICL</v>
          </cell>
          <cell r="C179">
            <v>966.3</v>
          </cell>
        </row>
        <row r="180">
          <cell r="B180" t="str">
            <v>NICLBSL</v>
          </cell>
          <cell r="C180">
            <v>671</v>
          </cell>
        </row>
        <row r="181">
          <cell r="B181" t="str">
            <v>NICSF</v>
          </cell>
          <cell r="C181">
            <v>9.5</v>
          </cell>
        </row>
        <row r="182">
          <cell r="B182" t="str">
            <v>NIFRA</v>
          </cell>
          <cell r="C182">
            <v>253.1</v>
          </cell>
        </row>
        <row r="183">
          <cell r="B183" t="str">
            <v>NIFRAUR85/86</v>
          </cell>
          <cell r="C183">
            <v>1004</v>
          </cell>
        </row>
        <row r="184">
          <cell r="B184" t="str">
            <v>NIL</v>
          </cell>
          <cell r="C184">
            <v>915.1</v>
          </cell>
        </row>
        <row r="185">
          <cell r="B185" t="str">
            <v>NIMB</v>
          </cell>
          <cell r="C185">
            <v>219</v>
          </cell>
        </row>
        <row r="186">
          <cell r="B186" t="str">
            <v>NIMBD90</v>
          </cell>
          <cell r="C186">
            <v>1130</v>
          </cell>
        </row>
        <row r="187">
          <cell r="B187" t="str">
            <v>NIMBPO</v>
          </cell>
          <cell r="C187">
            <v>166</v>
          </cell>
        </row>
        <row r="188">
          <cell r="B188" t="str">
            <v>NLG</v>
          </cell>
          <cell r="C188">
            <v>927</v>
          </cell>
        </row>
        <row r="189">
          <cell r="B189" t="str">
            <v>NLIC</v>
          </cell>
          <cell r="C189">
            <v>771.3</v>
          </cell>
        </row>
        <row r="190">
          <cell r="B190" t="str">
            <v>NLICL</v>
          </cell>
          <cell r="C190">
            <v>580</v>
          </cell>
        </row>
        <row r="191">
          <cell r="B191" t="str">
            <v>NLO</v>
          </cell>
          <cell r="C191">
            <v>242.1</v>
          </cell>
        </row>
        <row r="192">
          <cell r="B192" t="str">
            <v>NMB</v>
          </cell>
          <cell r="C192">
            <v>243</v>
          </cell>
        </row>
        <row r="193">
          <cell r="B193" t="str">
            <v>NMB50</v>
          </cell>
          <cell r="C193">
            <v>10.7</v>
          </cell>
        </row>
        <row r="194">
          <cell r="B194" t="str">
            <v>NMBD87/88</v>
          </cell>
          <cell r="C194">
            <v>1040</v>
          </cell>
        </row>
        <row r="195">
          <cell r="B195" t="str">
            <v>NMBD89/90</v>
          </cell>
          <cell r="C195">
            <v>1158.2</v>
          </cell>
        </row>
        <row r="196">
          <cell r="B196" t="str">
            <v>NMBMF</v>
          </cell>
          <cell r="C196">
            <v>707</v>
          </cell>
        </row>
        <row r="197">
          <cell r="B197" t="str">
            <v>NMFBS</v>
          </cell>
          <cell r="C197">
            <v>1261.0999999999999</v>
          </cell>
        </row>
        <row r="198">
          <cell r="B198" t="str">
            <v>NMLBBL</v>
          </cell>
          <cell r="C198">
            <v>668</v>
          </cell>
        </row>
        <row r="199">
          <cell r="B199" t="str">
            <v>NRIC</v>
          </cell>
          <cell r="C199">
            <v>749</v>
          </cell>
        </row>
        <row r="200">
          <cell r="B200" t="str">
            <v>NRM</v>
          </cell>
          <cell r="C200">
            <v>438.5</v>
          </cell>
        </row>
        <row r="201">
          <cell r="B201" t="str">
            <v>NRN</v>
          </cell>
          <cell r="C201">
            <v>981.1</v>
          </cell>
        </row>
        <row r="202">
          <cell r="B202" t="str">
            <v>NSIF2</v>
          </cell>
          <cell r="C202">
            <v>10.45</v>
          </cell>
        </row>
        <row r="203">
          <cell r="B203" t="str">
            <v>NTC</v>
          </cell>
          <cell r="C203">
            <v>946</v>
          </cell>
        </row>
        <row r="204">
          <cell r="B204" t="str">
            <v>NUBL</v>
          </cell>
          <cell r="C204">
            <v>693</v>
          </cell>
        </row>
        <row r="205">
          <cell r="B205" t="str">
            <v>NWCL</v>
          </cell>
          <cell r="C205">
            <v>972</v>
          </cell>
        </row>
        <row r="206">
          <cell r="B206" t="str">
            <v>NYADI</v>
          </cell>
          <cell r="C206">
            <v>366.8</v>
          </cell>
        </row>
        <row r="207">
          <cell r="B207" t="str">
            <v>OHL</v>
          </cell>
          <cell r="C207">
            <v>910</v>
          </cell>
        </row>
        <row r="208">
          <cell r="B208" t="str">
            <v>PBD84</v>
          </cell>
          <cell r="C208">
            <v>1123</v>
          </cell>
        </row>
        <row r="209">
          <cell r="B209" t="str">
            <v>PBD88</v>
          </cell>
          <cell r="C209">
            <v>1134.2</v>
          </cell>
        </row>
        <row r="210">
          <cell r="B210" t="str">
            <v>PCBL</v>
          </cell>
          <cell r="C210">
            <v>258</v>
          </cell>
        </row>
        <row r="211">
          <cell r="B211" t="str">
            <v>PFL</v>
          </cell>
          <cell r="C211">
            <v>623.9</v>
          </cell>
        </row>
        <row r="212">
          <cell r="B212" t="str">
            <v>PHCL</v>
          </cell>
          <cell r="C212">
            <v>538</v>
          </cell>
        </row>
        <row r="213">
          <cell r="B213" t="str">
            <v>PMHPL</v>
          </cell>
          <cell r="C213">
            <v>281.2</v>
          </cell>
        </row>
        <row r="214">
          <cell r="B214" t="str">
            <v>PMLI</v>
          </cell>
          <cell r="C214">
            <v>537.5</v>
          </cell>
        </row>
        <row r="215">
          <cell r="B215" t="str">
            <v>PPCL</v>
          </cell>
          <cell r="C215">
            <v>289</v>
          </cell>
        </row>
        <row r="216">
          <cell r="B216" t="str">
            <v>PPL</v>
          </cell>
          <cell r="C216">
            <v>520</v>
          </cell>
        </row>
        <row r="217">
          <cell r="B217" t="str">
            <v>PRIN</v>
          </cell>
          <cell r="C217">
            <v>962</v>
          </cell>
        </row>
        <row r="218">
          <cell r="B218" t="str">
            <v>PROFL</v>
          </cell>
          <cell r="C218">
            <v>653</v>
          </cell>
        </row>
        <row r="219">
          <cell r="B219" t="str">
            <v>PRSF</v>
          </cell>
          <cell r="C219">
            <v>9.8699999999999992</v>
          </cell>
        </row>
        <row r="220">
          <cell r="B220" t="str">
            <v>PRVU</v>
          </cell>
          <cell r="C220">
            <v>223.8</v>
          </cell>
        </row>
        <row r="221">
          <cell r="B221" t="str">
            <v>PSF</v>
          </cell>
          <cell r="C221">
            <v>9.93</v>
          </cell>
        </row>
        <row r="222">
          <cell r="B222" t="str">
            <v>RADHI</v>
          </cell>
          <cell r="C222">
            <v>383.6</v>
          </cell>
        </row>
        <row r="223">
          <cell r="B223" t="str">
            <v>RAWA</v>
          </cell>
          <cell r="C223">
            <v>794</v>
          </cell>
        </row>
        <row r="224">
          <cell r="B224" t="str">
            <v>RBCL</v>
          </cell>
          <cell r="C224">
            <v>16900</v>
          </cell>
        </row>
        <row r="225">
          <cell r="B225" t="str">
            <v>RBCLPO</v>
          </cell>
          <cell r="C225">
            <v>12357.2</v>
          </cell>
        </row>
        <row r="226">
          <cell r="B226" t="str">
            <v>RFPL</v>
          </cell>
          <cell r="C226">
            <v>960</v>
          </cell>
        </row>
        <row r="227">
          <cell r="B227" t="str">
            <v>RHGCL</v>
          </cell>
          <cell r="C227">
            <v>500</v>
          </cell>
        </row>
        <row r="228">
          <cell r="B228" t="str">
            <v>RHPL</v>
          </cell>
          <cell r="C228">
            <v>449</v>
          </cell>
        </row>
        <row r="229">
          <cell r="B229" t="str">
            <v>RIDI</v>
          </cell>
          <cell r="C229">
            <v>227.9</v>
          </cell>
        </row>
        <row r="230">
          <cell r="B230" t="str">
            <v>RLFL</v>
          </cell>
          <cell r="C230">
            <v>610</v>
          </cell>
        </row>
        <row r="231">
          <cell r="B231" t="str">
            <v>RMF1</v>
          </cell>
          <cell r="C231">
            <v>9.0500000000000007</v>
          </cell>
        </row>
        <row r="232">
          <cell r="B232" t="str">
            <v>RMF2</v>
          </cell>
          <cell r="C232">
            <v>9.31</v>
          </cell>
        </row>
        <row r="233">
          <cell r="B233" t="str">
            <v>RNLI</v>
          </cell>
          <cell r="C233">
            <v>506.2</v>
          </cell>
        </row>
        <row r="234">
          <cell r="B234" t="str">
            <v>RSDC</v>
          </cell>
          <cell r="C234">
            <v>712</v>
          </cell>
        </row>
        <row r="235">
          <cell r="B235" t="str">
            <v>RURU</v>
          </cell>
          <cell r="C235">
            <v>693.1</v>
          </cell>
        </row>
        <row r="236">
          <cell r="B236" t="str">
            <v>SADBL</v>
          </cell>
          <cell r="C236">
            <v>419</v>
          </cell>
        </row>
        <row r="237">
          <cell r="B237" t="str">
            <v>SAEF</v>
          </cell>
          <cell r="C237">
            <v>11.24</v>
          </cell>
        </row>
        <row r="238">
          <cell r="B238" t="str">
            <v>SAGF</v>
          </cell>
          <cell r="C238">
            <v>9.41</v>
          </cell>
        </row>
        <row r="239">
          <cell r="B239" t="str">
            <v>SAHAS</v>
          </cell>
          <cell r="C239">
            <v>480</v>
          </cell>
        </row>
        <row r="240">
          <cell r="B240" t="str">
            <v>SALICO</v>
          </cell>
          <cell r="C240">
            <v>701.1</v>
          </cell>
        </row>
        <row r="241">
          <cell r="B241" t="str">
            <v>SAMAJ</v>
          </cell>
          <cell r="C241">
            <v>3540</v>
          </cell>
        </row>
        <row r="242">
          <cell r="B242" t="str">
            <v>SANIMA</v>
          </cell>
          <cell r="C242">
            <v>304.10000000000002</v>
          </cell>
        </row>
        <row r="243">
          <cell r="B243" t="str">
            <v>SAPDBL</v>
          </cell>
          <cell r="C243">
            <v>1068</v>
          </cell>
        </row>
        <row r="244">
          <cell r="B244" t="str">
            <v>SARBTM</v>
          </cell>
          <cell r="C244">
            <v>759</v>
          </cell>
        </row>
        <row r="245">
          <cell r="B245" t="str">
            <v>SBCF</v>
          </cell>
          <cell r="C245">
            <v>9.33</v>
          </cell>
        </row>
        <row r="246">
          <cell r="B246" t="str">
            <v>SBD87</v>
          </cell>
          <cell r="C246">
            <v>1036</v>
          </cell>
        </row>
        <row r="247">
          <cell r="B247" t="str">
            <v>SBI</v>
          </cell>
          <cell r="C247">
            <v>453</v>
          </cell>
        </row>
        <row r="248">
          <cell r="B248" t="str">
            <v>SBID83</v>
          </cell>
          <cell r="C248">
            <v>1140</v>
          </cell>
        </row>
        <row r="249">
          <cell r="B249" t="str">
            <v>SBID89</v>
          </cell>
          <cell r="C249">
            <v>1064</v>
          </cell>
        </row>
        <row r="250">
          <cell r="B250" t="str">
            <v>SBL</v>
          </cell>
          <cell r="C250">
            <v>308.5</v>
          </cell>
        </row>
        <row r="251">
          <cell r="B251" t="str">
            <v>SBLD84</v>
          </cell>
          <cell r="C251">
            <v>1030</v>
          </cell>
        </row>
        <row r="252">
          <cell r="B252" t="str">
            <v>SCB</v>
          </cell>
          <cell r="C252">
            <v>672</v>
          </cell>
        </row>
        <row r="253">
          <cell r="B253" t="str">
            <v>SDBD87</v>
          </cell>
          <cell r="C253">
            <v>1063</v>
          </cell>
        </row>
        <row r="254">
          <cell r="B254" t="str">
            <v>SEF</v>
          </cell>
          <cell r="C254">
            <v>9.69</v>
          </cell>
        </row>
        <row r="255">
          <cell r="B255" t="str">
            <v>SFCL</v>
          </cell>
          <cell r="C255">
            <v>681</v>
          </cell>
        </row>
        <row r="256">
          <cell r="B256" t="str">
            <v>SFEF</v>
          </cell>
          <cell r="C256">
            <v>9.15</v>
          </cell>
        </row>
        <row r="257">
          <cell r="B257" t="str">
            <v>SFMF</v>
          </cell>
          <cell r="C257">
            <v>10.5</v>
          </cell>
        </row>
        <row r="258">
          <cell r="B258" t="str">
            <v>SGHC</v>
          </cell>
          <cell r="C258">
            <v>468.9</v>
          </cell>
        </row>
        <row r="259">
          <cell r="B259" t="str">
            <v>SGIC</v>
          </cell>
          <cell r="C259">
            <v>662.1</v>
          </cell>
        </row>
        <row r="260">
          <cell r="B260" t="str">
            <v>SHEL</v>
          </cell>
          <cell r="C260">
            <v>245</v>
          </cell>
        </row>
        <row r="261">
          <cell r="B261" t="str">
            <v>SHINE</v>
          </cell>
          <cell r="C261">
            <v>463</v>
          </cell>
        </row>
        <row r="262">
          <cell r="B262" t="str">
            <v>SHIVM</v>
          </cell>
          <cell r="C262">
            <v>561</v>
          </cell>
        </row>
        <row r="263">
          <cell r="B263" t="str">
            <v>SHL</v>
          </cell>
          <cell r="C263">
            <v>477</v>
          </cell>
        </row>
        <row r="264">
          <cell r="B264" t="str">
            <v>SHLB</v>
          </cell>
          <cell r="C264">
            <v>2382</v>
          </cell>
        </row>
        <row r="265">
          <cell r="B265" t="str">
            <v>SHPC</v>
          </cell>
          <cell r="C265">
            <v>529</v>
          </cell>
        </row>
        <row r="266">
          <cell r="B266" t="str">
            <v>SICL</v>
          </cell>
          <cell r="C266">
            <v>805</v>
          </cell>
        </row>
        <row r="267">
          <cell r="B267" t="str">
            <v>SIFC</v>
          </cell>
          <cell r="C267">
            <v>603</v>
          </cell>
        </row>
        <row r="268">
          <cell r="B268" t="str">
            <v>SIGS2</v>
          </cell>
          <cell r="C268">
            <v>9.58</v>
          </cell>
        </row>
        <row r="269">
          <cell r="B269" t="str">
            <v>SIGS3</v>
          </cell>
          <cell r="C269">
            <v>9.6999999999999993</v>
          </cell>
        </row>
        <row r="270">
          <cell r="B270" t="str">
            <v>SIKLES</v>
          </cell>
          <cell r="C270">
            <v>800.1</v>
          </cell>
        </row>
        <row r="271">
          <cell r="B271" t="str">
            <v>SINDU</v>
          </cell>
          <cell r="C271">
            <v>889.7</v>
          </cell>
        </row>
        <row r="272">
          <cell r="B272" t="str">
            <v>SJCL</v>
          </cell>
          <cell r="C272">
            <v>370</v>
          </cell>
        </row>
        <row r="273">
          <cell r="B273" t="str">
            <v>SJLIC</v>
          </cell>
          <cell r="C273">
            <v>448.5</v>
          </cell>
        </row>
        <row r="274">
          <cell r="B274" t="str">
            <v>SKBBL</v>
          </cell>
          <cell r="C274">
            <v>925</v>
          </cell>
        </row>
        <row r="275">
          <cell r="B275" t="str">
            <v>SLBBL</v>
          </cell>
          <cell r="C275">
            <v>912</v>
          </cell>
        </row>
        <row r="276">
          <cell r="B276" t="str">
            <v>SLBSL</v>
          </cell>
          <cell r="C276">
            <v>1737</v>
          </cell>
        </row>
        <row r="277">
          <cell r="B277" t="str">
            <v>SLCF</v>
          </cell>
          <cell r="C277">
            <v>9.56</v>
          </cell>
        </row>
        <row r="278">
          <cell r="B278" t="str">
            <v>SMATA</v>
          </cell>
          <cell r="C278">
            <v>817.2</v>
          </cell>
        </row>
        <row r="279">
          <cell r="B279" t="str">
            <v>SMB</v>
          </cell>
          <cell r="C279">
            <v>2750</v>
          </cell>
        </row>
        <row r="280">
          <cell r="B280" t="str">
            <v>SMFBS</v>
          </cell>
          <cell r="C280">
            <v>2007</v>
          </cell>
        </row>
        <row r="281">
          <cell r="B281" t="str">
            <v>SMH</v>
          </cell>
          <cell r="C281">
            <v>1014.8</v>
          </cell>
        </row>
        <row r="282">
          <cell r="B282" t="str">
            <v>SMHL</v>
          </cell>
          <cell r="C282">
            <v>992</v>
          </cell>
        </row>
        <row r="283">
          <cell r="B283" t="str">
            <v>SMJC</v>
          </cell>
          <cell r="C283">
            <v>535.6</v>
          </cell>
        </row>
        <row r="284">
          <cell r="B284" t="str">
            <v>SMPDA</v>
          </cell>
          <cell r="C284">
            <v>925</v>
          </cell>
        </row>
        <row r="285">
          <cell r="B285" t="str">
            <v>SNLI</v>
          </cell>
          <cell r="C285">
            <v>639</v>
          </cell>
        </row>
        <row r="286">
          <cell r="B286" t="str">
            <v>SONA</v>
          </cell>
          <cell r="C286">
            <v>459</v>
          </cell>
        </row>
        <row r="287">
          <cell r="B287" t="str">
            <v>SPC</v>
          </cell>
          <cell r="C287">
            <v>532</v>
          </cell>
        </row>
        <row r="288">
          <cell r="B288" t="str">
            <v>SPDL</v>
          </cell>
          <cell r="C288">
            <v>324</v>
          </cell>
        </row>
        <row r="289">
          <cell r="B289" t="str">
            <v>SPHL</v>
          </cell>
          <cell r="C289">
            <v>775</v>
          </cell>
        </row>
        <row r="290">
          <cell r="B290" t="str">
            <v>SPIL</v>
          </cell>
          <cell r="C290">
            <v>809</v>
          </cell>
        </row>
        <row r="291">
          <cell r="B291" t="str">
            <v>SPL</v>
          </cell>
          <cell r="C291">
            <v>976</v>
          </cell>
        </row>
        <row r="292">
          <cell r="B292" t="str">
            <v>SRBLD83</v>
          </cell>
          <cell r="C292">
            <v>1124</v>
          </cell>
        </row>
        <row r="293">
          <cell r="B293" t="str">
            <v>SRLI</v>
          </cell>
          <cell r="C293">
            <v>419</v>
          </cell>
        </row>
        <row r="294">
          <cell r="B294" t="str">
            <v>SSHL</v>
          </cell>
          <cell r="C294">
            <v>233.9</v>
          </cell>
        </row>
        <row r="295">
          <cell r="B295" t="str">
            <v>STC</v>
          </cell>
          <cell r="C295">
            <v>5691</v>
          </cell>
        </row>
        <row r="296">
          <cell r="B296" t="str">
            <v>SWBBL</v>
          </cell>
          <cell r="C296">
            <v>890</v>
          </cell>
        </row>
        <row r="297">
          <cell r="B297" t="str">
            <v>SWMF</v>
          </cell>
          <cell r="C297">
            <v>770</v>
          </cell>
        </row>
        <row r="298">
          <cell r="B298" t="str">
            <v>TAMOR</v>
          </cell>
          <cell r="C298">
            <v>516</v>
          </cell>
        </row>
        <row r="299">
          <cell r="B299" t="str">
            <v>TPC</v>
          </cell>
          <cell r="C299">
            <v>544</v>
          </cell>
        </row>
        <row r="300">
          <cell r="B300" t="str">
            <v>TRH</v>
          </cell>
          <cell r="C300">
            <v>1056</v>
          </cell>
        </row>
        <row r="301">
          <cell r="B301" t="str">
            <v>TSHL</v>
          </cell>
          <cell r="C301">
            <v>870</v>
          </cell>
        </row>
        <row r="302">
          <cell r="B302" t="str">
            <v>TVCL</v>
          </cell>
          <cell r="C302">
            <v>550</v>
          </cell>
        </row>
        <row r="303">
          <cell r="B303" t="str">
            <v>UAIL</v>
          </cell>
          <cell r="C303">
            <v>633.4</v>
          </cell>
        </row>
        <row r="304">
          <cell r="B304" t="str">
            <v>UHEWA</v>
          </cell>
          <cell r="C304">
            <v>690.1</v>
          </cell>
        </row>
        <row r="305">
          <cell r="B305" t="str">
            <v>ULBSL</v>
          </cell>
          <cell r="C305">
            <v>3108</v>
          </cell>
        </row>
        <row r="306">
          <cell r="B306" t="str">
            <v>ULHC</v>
          </cell>
          <cell r="C306">
            <v>495</v>
          </cell>
        </row>
        <row r="307">
          <cell r="B307" t="str">
            <v>UMHL</v>
          </cell>
          <cell r="C307">
            <v>325.10000000000002</v>
          </cell>
        </row>
        <row r="308">
          <cell r="B308" t="str">
            <v>UMRH</v>
          </cell>
          <cell r="C308">
            <v>637.5</v>
          </cell>
        </row>
        <row r="309">
          <cell r="B309" t="str">
            <v>UNHPL</v>
          </cell>
          <cell r="C309">
            <v>289.5</v>
          </cell>
        </row>
        <row r="310">
          <cell r="B310" t="str">
            <v>UNL</v>
          </cell>
          <cell r="C310">
            <v>46000</v>
          </cell>
        </row>
        <row r="311">
          <cell r="B311" t="str">
            <v>UNLB</v>
          </cell>
          <cell r="C311">
            <v>2550</v>
          </cell>
        </row>
        <row r="312">
          <cell r="B312" t="str">
            <v>UPCL</v>
          </cell>
          <cell r="C312">
            <v>278</v>
          </cell>
        </row>
        <row r="313">
          <cell r="B313" t="str">
            <v>UPPER</v>
          </cell>
          <cell r="C313">
            <v>206.5</v>
          </cell>
        </row>
        <row r="314">
          <cell r="B314" t="str">
            <v>USHEC</v>
          </cell>
          <cell r="C314">
            <v>579</v>
          </cell>
        </row>
        <row r="315">
          <cell r="B315" t="str">
            <v>USHL</v>
          </cell>
          <cell r="C315">
            <v>760</v>
          </cell>
        </row>
        <row r="316">
          <cell r="B316" t="str">
            <v>USLB</v>
          </cell>
          <cell r="C316">
            <v>1518</v>
          </cell>
        </row>
        <row r="317">
          <cell r="B317" t="str">
            <v>VLBS</v>
          </cell>
          <cell r="C317">
            <v>879</v>
          </cell>
        </row>
        <row r="318">
          <cell r="B318" t="str">
            <v>VLUCL</v>
          </cell>
          <cell r="C318">
            <v>670</v>
          </cell>
        </row>
        <row r="319">
          <cell r="B319" t="str">
            <v>WNLB</v>
          </cell>
          <cell r="C319">
            <v>2634.5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Power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Power</v>
          </cell>
        </row>
        <row r="241">
          <cell r="D241" t="str">
            <v>TPC</v>
          </cell>
          <cell r="E241" t="str">
            <v>Active </v>
          </cell>
          <cell r="F241" t="str">
            <v>Hydro Power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Power</v>
          </cell>
        </row>
        <row r="245">
          <cell r="D245" t="str">
            <v>NYADI</v>
          </cell>
          <cell r="E245" t="str">
            <v>Active </v>
          </cell>
          <cell r="F245" t="str">
            <v>Hydro Power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Power</v>
          </cell>
        </row>
        <row r="250">
          <cell r="D250" t="str">
            <v>BNHC</v>
          </cell>
          <cell r="E250" t="str">
            <v>Active </v>
          </cell>
          <cell r="F250" t="str">
            <v>Hydro Power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  <row r="881">
          <cell r="D881" t="str">
            <v>SMPDA</v>
          </cell>
          <cell r="F881" t="str">
            <v>Microfinance</v>
          </cell>
        </row>
        <row r="882">
          <cell r="D882" t="str">
            <v>MATRI</v>
          </cell>
          <cell r="F882" t="str">
            <v>Microfinance</v>
          </cell>
        </row>
        <row r="883">
          <cell r="D883" t="str">
            <v>KBLD90</v>
          </cell>
          <cell r="F883" t="str">
            <v>Non-Convertible Debentures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Sheet5"/>
      <sheetName val="Sheet2"/>
    </sheetNames>
    <sheetDataSet>
      <sheetData sheetId="0"/>
      <sheetData sheetId="1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ACLBSL</v>
          </cell>
          <cell r="D2">
            <v>1002</v>
          </cell>
          <cell r="E2">
            <v>3671434</v>
          </cell>
          <cell r="F2">
            <v>1468573.6</v>
          </cell>
        </row>
        <row r="3">
          <cell r="B3" t="str">
            <v>ADBL</v>
          </cell>
          <cell r="D3">
            <v>321</v>
          </cell>
          <cell r="E3">
            <v>134516742</v>
          </cell>
          <cell r="F3">
            <v>65913203.579999998</v>
          </cell>
        </row>
        <row r="4">
          <cell r="B4" t="str">
            <v>AHL</v>
          </cell>
          <cell r="D4">
            <v>705</v>
          </cell>
          <cell r="E4">
            <v>3400000</v>
          </cell>
          <cell r="F4">
            <v>816000</v>
          </cell>
        </row>
        <row r="5">
          <cell r="B5" t="str">
            <v>AHPC</v>
          </cell>
          <cell r="D5">
            <v>255</v>
          </cell>
          <cell r="E5">
            <v>38480027</v>
          </cell>
          <cell r="F5">
            <v>38480027</v>
          </cell>
        </row>
        <row r="6">
          <cell r="B6" t="str">
            <v>AKJCL</v>
          </cell>
          <cell r="D6">
            <v>205</v>
          </cell>
          <cell r="E6">
            <v>18249752</v>
          </cell>
          <cell r="F6">
            <v>18249752</v>
          </cell>
        </row>
        <row r="7">
          <cell r="B7" t="str">
            <v>AKPL</v>
          </cell>
          <cell r="D7">
            <v>239</v>
          </cell>
          <cell r="E7">
            <v>38959421</v>
          </cell>
          <cell r="F7">
            <v>38959421</v>
          </cell>
        </row>
        <row r="8">
          <cell r="B8" t="str">
            <v>ALBSL</v>
          </cell>
          <cell r="D8">
            <v>830</v>
          </cell>
          <cell r="E8">
            <v>7330463</v>
          </cell>
          <cell r="F8">
            <v>2419052.79</v>
          </cell>
        </row>
        <row r="9">
          <cell r="B9" t="str">
            <v>ALICL</v>
          </cell>
          <cell r="D9">
            <v>720</v>
          </cell>
          <cell r="E9">
            <v>33998363</v>
          </cell>
          <cell r="F9">
            <v>16659197.869999999</v>
          </cell>
        </row>
        <row r="10">
          <cell r="B10" t="str">
            <v>ANLB</v>
          </cell>
          <cell r="D10">
            <v>4911.8</v>
          </cell>
          <cell r="E10">
            <v>685718</v>
          </cell>
          <cell r="F10">
            <v>226286.94</v>
          </cell>
        </row>
        <row r="11">
          <cell r="B11" t="str">
            <v>API</v>
          </cell>
          <cell r="D11">
            <v>265.2</v>
          </cell>
          <cell r="E11">
            <v>60759278</v>
          </cell>
          <cell r="F11">
            <v>60759278</v>
          </cell>
        </row>
        <row r="12">
          <cell r="B12" t="str">
            <v>AVYAN</v>
          </cell>
          <cell r="D12">
            <v>1060</v>
          </cell>
          <cell r="E12">
            <v>2500000</v>
          </cell>
          <cell r="F12">
            <v>975000</v>
          </cell>
        </row>
        <row r="13">
          <cell r="B13" t="str">
            <v>BARUN</v>
          </cell>
          <cell r="D13">
            <v>411</v>
          </cell>
          <cell r="E13">
            <v>5358150</v>
          </cell>
          <cell r="F13">
            <v>5358150</v>
          </cell>
        </row>
        <row r="14">
          <cell r="B14" t="str">
            <v>BBC</v>
          </cell>
          <cell r="D14">
            <v>6200</v>
          </cell>
          <cell r="E14">
            <v>491400</v>
          </cell>
          <cell r="F14">
            <v>73710</v>
          </cell>
        </row>
        <row r="15">
          <cell r="B15" t="str">
            <v>BEDC</v>
          </cell>
          <cell r="D15">
            <v>630</v>
          </cell>
          <cell r="E15">
            <v>5440534</v>
          </cell>
          <cell r="F15">
            <v>1523349.5200000003</v>
          </cell>
        </row>
        <row r="16">
          <cell r="B16" t="str">
            <v>BFC</v>
          </cell>
          <cell r="D16">
            <v>750.2</v>
          </cell>
          <cell r="E16">
            <v>8904242</v>
          </cell>
          <cell r="F16">
            <v>3561696.8000000003</v>
          </cell>
        </row>
        <row r="17">
          <cell r="B17" t="str">
            <v>BGWT</v>
          </cell>
          <cell r="D17">
            <v>969</v>
          </cell>
          <cell r="E17">
            <v>5949473</v>
          </cell>
          <cell r="F17">
            <v>892420.95</v>
          </cell>
        </row>
        <row r="18">
          <cell r="B18" t="str">
            <v>BHDC</v>
          </cell>
          <cell r="D18">
            <v>629</v>
          </cell>
          <cell r="E18">
            <v>11340000</v>
          </cell>
          <cell r="F18">
            <v>1587600.0000000002</v>
          </cell>
        </row>
        <row r="19">
          <cell r="B19" t="str">
            <v>BHL</v>
          </cell>
          <cell r="D19">
            <v>342.3</v>
          </cell>
          <cell r="E19">
            <v>36559400</v>
          </cell>
          <cell r="F19">
            <v>3655940</v>
          </cell>
        </row>
        <row r="20">
          <cell r="B20" t="str">
            <v>BHPL</v>
          </cell>
          <cell r="D20">
            <v>788</v>
          </cell>
          <cell r="E20">
            <v>2500000</v>
          </cell>
          <cell r="F20">
            <v>575000</v>
          </cell>
        </row>
        <row r="21">
          <cell r="B21" t="str">
            <v>BNHC</v>
          </cell>
          <cell r="D21">
            <v>482</v>
          </cell>
          <cell r="E21">
            <v>4000000</v>
          </cell>
          <cell r="F21">
            <v>4000000</v>
          </cell>
        </row>
        <row r="22">
          <cell r="B22" t="str">
            <v>BNL</v>
          </cell>
          <cell r="D22">
            <v>16700</v>
          </cell>
          <cell r="E22">
            <v>1948887</v>
          </cell>
          <cell r="F22">
            <v>175399.83</v>
          </cell>
        </row>
        <row r="23">
          <cell r="B23" t="str">
            <v>BNT</v>
          </cell>
          <cell r="D23">
            <v>14400</v>
          </cell>
          <cell r="E23">
            <v>1210000</v>
          </cell>
          <cell r="F23">
            <v>108900</v>
          </cell>
        </row>
        <row r="24">
          <cell r="B24" t="str">
            <v>BPCL</v>
          </cell>
          <cell r="D24">
            <v>399.9</v>
          </cell>
          <cell r="E24">
            <v>34098721</v>
          </cell>
          <cell r="F24">
            <v>34098721</v>
          </cell>
        </row>
        <row r="25">
          <cell r="B25" t="str">
            <v>CBBL</v>
          </cell>
          <cell r="D25">
            <v>916</v>
          </cell>
          <cell r="E25">
            <v>29771721</v>
          </cell>
          <cell r="F25">
            <v>14588143.289999999</v>
          </cell>
        </row>
        <row r="26">
          <cell r="B26" t="str">
            <v>CFCL</v>
          </cell>
          <cell r="D26">
            <v>612.6</v>
          </cell>
          <cell r="E26">
            <v>9488755</v>
          </cell>
          <cell r="F26">
            <v>4649489.95</v>
          </cell>
        </row>
        <row r="27">
          <cell r="B27" t="str">
            <v>CGH</v>
          </cell>
          <cell r="D27">
            <v>912</v>
          </cell>
          <cell r="E27">
            <v>15340910</v>
          </cell>
          <cell r="F27">
            <v>15340910</v>
          </cell>
        </row>
        <row r="28">
          <cell r="B28" t="str">
            <v>CHCL</v>
          </cell>
          <cell r="D28">
            <v>557</v>
          </cell>
          <cell r="E28">
            <v>79839972</v>
          </cell>
          <cell r="F28">
            <v>79839972</v>
          </cell>
        </row>
        <row r="29">
          <cell r="B29" t="str">
            <v>CHDC</v>
          </cell>
          <cell r="D29">
            <v>1621.9</v>
          </cell>
          <cell r="E29">
            <v>10342371</v>
          </cell>
          <cell r="F29">
            <v>10342371</v>
          </cell>
        </row>
        <row r="30">
          <cell r="B30" t="str">
            <v>CHL</v>
          </cell>
          <cell r="D30">
            <v>433</v>
          </cell>
          <cell r="E30">
            <v>3869775</v>
          </cell>
          <cell r="F30">
            <v>3869775</v>
          </cell>
        </row>
        <row r="31">
          <cell r="B31" t="str">
            <v>CIT</v>
          </cell>
          <cell r="D31">
            <v>2157</v>
          </cell>
          <cell r="E31">
            <v>60576750</v>
          </cell>
          <cell r="F31">
            <v>12115350</v>
          </cell>
        </row>
        <row r="32">
          <cell r="B32" t="str">
            <v>CITY</v>
          </cell>
          <cell r="D32">
            <v>880</v>
          </cell>
          <cell r="E32">
            <v>16740000</v>
          </cell>
          <cell r="F32">
            <v>1674000</v>
          </cell>
        </row>
        <row r="33">
          <cell r="B33" t="str">
            <v>CKHL</v>
          </cell>
          <cell r="D33">
            <v>680</v>
          </cell>
          <cell r="E33">
            <v>4000000</v>
          </cell>
          <cell r="F33">
            <v>960000</v>
          </cell>
        </row>
        <row r="34">
          <cell r="B34" t="str">
            <v>CLI</v>
          </cell>
          <cell r="D34">
            <v>679</v>
          </cell>
          <cell r="E34">
            <v>39375000</v>
          </cell>
          <cell r="F34">
            <v>11812500</v>
          </cell>
        </row>
        <row r="35">
          <cell r="B35" t="str">
            <v>CORBL</v>
          </cell>
          <cell r="D35">
            <v>1627</v>
          </cell>
          <cell r="E35">
            <v>5250000</v>
          </cell>
          <cell r="F35">
            <v>1575000</v>
          </cell>
        </row>
        <row r="36">
          <cell r="B36" t="str">
            <v>CYCL</v>
          </cell>
          <cell r="D36">
            <v>1650</v>
          </cell>
          <cell r="E36">
            <v>2664244</v>
          </cell>
          <cell r="F36">
            <v>879200.52</v>
          </cell>
        </row>
        <row r="37">
          <cell r="B37" t="str">
            <v>CZBIL</v>
          </cell>
          <cell r="D37">
            <v>217.6</v>
          </cell>
          <cell r="E37">
            <v>147712441</v>
          </cell>
          <cell r="F37">
            <v>72379096.090000004</v>
          </cell>
        </row>
        <row r="38">
          <cell r="B38" t="str">
            <v>DDBL</v>
          </cell>
          <cell r="C38"/>
          <cell r="D38">
            <v>863</v>
          </cell>
          <cell r="E38">
            <v>17061970</v>
          </cell>
          <cell r="F38">
            <v>8360365.2999999998</v>
          </cell>
        </row>
        <row r="39">
          <cell r="B39" t="str">
            <v>DHPL</v>
          </cell>
          <cell r="C39"/>
          <cell r="D39">
            <v>299</v>
          </cell>
          <cell r="E39">
            <v>2640000</v>
          </cell>
          <cell r="F39">
            <v>2640000</v>
          </cell>
        </row>
        <row r="40">
          <cell r="B40" t="str">
            <v>DLBS</v>
          </cell>
          <cell r="D40">
            <v>1540.1</v>
          </cell>
          <cell r="E40">
            <v>1331000</v>
          </cell>
          <cell r="F40">
            <v>425920</v>
          </cell>
        </row>
        <row r="41">
          <cell r="B41" t="str">
            <v>DOLTI</v>
          </cell>
          <cell r="D41">
            <v>671</v>
          </cell>
          <cell r="E41">
            <v>5364860</v>
          </cell>
          <cell r="F41">
            <v>1609458</v>
          </cell>
        </row>
        <row r="42">
          <cell r="B42" t="str">
            <v>DORDI</v>
          </cell>
          <cell r="D42">
            <v>523.20000000000005</v>
          </cell>
          <cell r="E42">
            <v>10542604</v>
          </cell>
          <cell r="F42">
            <v>2108520.8000000003</v>
          </cell>
        </row>
        <row r="43">
          <cell r="B43" t="str">
            <v>EBL</v>
          </cell>
          <cell r="D43">
            <v>591</v>
          </cell>
          <cell r="E43">
            <v>129446940</v>
          </cell>
          <cell r="F43">
            <v>53073245.399999999</v>
          </cell>
        </row>
        <row r="44">
          <cell r="B44" t="str">
            <v>EDBL</v>
          </cell>
          <cell r="D44">
            <v>636</v>
          </cell>
          <cell r="E44">
            <v>12496945</v>
          </cell>
          <cell r="F44">
            <v>6123503.0499999998</v>
          </cell>
        </row>
        <row r="45">
          <cell r="B45" t="str">
            <v>EHPL</v>
          </cell>
          <cell r="D45">
            <v>730</v>
          </cell>
          <cell r="E45">
            <v>6200000</v>
          </cell>
          <cell r="F45">
            <v>682000</v>
          </cell>
        </row>
        <row r="46">
          <cell r="B46" t="str">
            <v>ENL</v>
          </cell>
          <cell r="D46">
            <v>1227</v>
          </cell>
          <cell r="E46">
            <v>5556001</v>
          </cell>
          <cell r="F46">
            <v>555600.1</v>
          </cell>
        </row>
        <row r="47">
          <cell r="B47" t="str">
            <v>FMDBL</v>
          </cell>
          <cell r="D47">
            <v>749</v>
          </cell>
          <cell r="E47">
            <v>13448713</v>
          </cell>
          <cell r="F47">
            <v>6589869.3700000001</v>
          </cell>
        </row>
        <row r="48">
          <cell r="B48" t="str">
            <v>FOWAD</v>
          </cell>
          <cell r="D48">
            <v>1230</v>
          </cell>
          <cell r="E48">
            <v>11959537</v>
          </cell>
          <cell r="F48">
            <v>3587861.1</v>
          </cell>
        </row>
        <row r="49">
          <cell r="B49" t="str">
            <v>GBBL</v>
          </cell>
          <cell r="D49">
            <v>430.3</v>
          </cell>
          <cell r="E49">
            <v>56805173</v>
          </cell>
          <cell r="F49">
            <v>27834534.77</v>
          </cell>
        </row>
        <row r="50">
          <cell r="B50" t="str">
            <v>GBIME</v>
          </cell>
          <cell r="D50">
            <v>224</v>
          </cell>
          <cell r="E50">
            <v>381158530</v>
          </cell>
          <cell r="F50">
            <v>186767679.69999999</v>
          </cell>
        </row>
        <row r="51">
          <cell r="B51" t="str">
            <v>GBLBS</v>
          </cell>
          <cell r="D51">
            <v>785.7</v>
          </cell>
          <cell r="E51">
            <v>9825000</v>
          </cell>
          <cell r="F51">
            <v>2947500</v>
          </cell>
        </row>
        <row r="52">
          <cell r="B52" t="str">
            <v>GCIL</v>
          </cell>
          <cell r="D52">
            <v>482</v>
          </cell>
          <cell r="E52">
            <v>45676857</v>
          </cell>
          <cell r="F52">
            <v>9135371.4000000004</v>
          </cell>
        </row>
        <row r="53">
          <cell r="B53" t="str">
            <v>GFCL</v>
          </cell>
          <cell r="D53">
            <v>800</v>
          </cell>
          <cell r="E53">
            <v>9461152</v>
          </cell>
          <cell r="F53">
            <v>4635964.4799999995</v>
          </cell>
        </row>
        <row r="54">
          <cell r="B54" t="str">
            <v>GHL</v>
          </cell>
          <cell r="D54">
            <v>214</v>
          </cell>
          <cell r="E54">
            <v>16500000</v>
          </cell>
          <cell r="F54">
            <v>16500000</v>
          </cell>
        </row>
        <row r="55">
          <cell r="B55" t="str">
            <v>GILB</v>
          </cell>
          <cell r="D55">
            <v>1240</v>
          </cell>
          <cell r="E55">
            <v>6189000</v>
          </cell>
          <cell r="F55">
            <v>1856700</v>
          </cell>
        </row>
        <row r="56">
          <cell r="B56" t="str">
            <v>GLBSL</v>
          </cell>
          <cell r="D56">
            <v>2030</v>
          </cell>
          <cell r="E56">
            <v>1158530</v>
          </cell>
          <cell r="F56">
            <v>370729.60000000003</v>
          </cell>
        </row>
        <row r="57">
          <cell r="B57" t="str">
            <v>GLH</v>
          </cell>
          <cell r="D57">
            <v>242</v>
          </cell>
          <cell r="E57">
            <v>18000000</v>
          </cell>
          <cell r="F57">
            <v>18000000</v>
          </cell>
        </row>
        <row r="58">
          <cell r="B58" t="str">
            <v>GMFBS</v>
          </cell>
          <cell r="D58">
            <v>1709</v>
          </cell>
          <cell r="E58">
            <v>1515545</v>
          </cell>
          <cell r="F58">
            <v>484974.4</v>
          </cell>
        </row>
        <row r="59">
          <cell r="B59" t="str">
            <v>GMFIL</v>
          </cell>
          <cell r="D59">
            <v>594</v>
          </cell>
          <cell r="E59">
            <v>10121760</v>
          </cell>
          <cell r="F59">
            <v>4858444.8</v>
          </cell>
        </row>
        <row r="60">
          <cell r="B60" t="str">
            <v>GRDBL</v>
          </cell>
          <cell r="D60">
            <v>997</v>
          </cell>
          <cell r="E60">
            <v>5387220</v>
          </cell>
          <cell r="F60">
            <v>2639737.7999999998</v>
          </cell>
        </row>
        <row r="61">
          <cell r="B61" t="str">
            <v>GUFL</v>
          </cell>
          <cell r="D61">
            <v>699.7</v>
          </cell>
          <cell r="E61">
            <v>8679938</v>
          </cell>
          <cell r="F61">
            <v>4253169.62</v>
          </cell>
        </row>
        <row r="62">
          <cell r="B62" t="str">
            <v>GVL</v>
          </cell>
          <cell r="D62">
            <v>536.79999999999995</v>
          </cell>
          <cell r="E62">
            <v>31250000</v>
          </cell>
          <cell r="F62">
            <v>3125000</v>
          </cell>
        </row>
        <row r="63">
          <cell r="B63" t="str">
            <v>HATHY</v>
          </cell>
          <cell r="D63">
            <v>1360</v>
          </cell>
          <cell r="E63">
            <v>28314000</v>
          </cell>
          <cell r="F63">
            <v>3397680</v>
          </cell>
        </row>
        <row r="64">
          <cell r="B64" t="str">
            <v>HBL</v>
          </cell>
          <cell r="D64">
            <v>239.9</v>
          </cell>
          <cell r="E64">
            <v>216566156</v>
          </cell>
          <cell r="F64">
            <v>32484923.399999999</v>
          </cell>
        </row>
        <row r="65">
          <cell r="B65" t="str">
            <v>HDHPC</v>
          </cell>
          <cell r="D65">
            <v>202.9</v>
          </cell>
          <cell r="E65">
            <v>28000000</v>
          </cell>
          <cell r="F65">
            <v>28000000</v>
          </cell>
        </row>
        <row r="66">
          <cell r="B66" t="str">
            <v>HDL</v>
          </cell>
          <cell r="D66">
            <v>1325.5</v>
          </cell>
          <cell r="E66">
            <v>26725233</v>
          </cell>
          <cell r="F66">
            <v>11224597.859999999</v>
          </cell>
        </row>
        <row r="67">
          <cell r="B67" t="str">
            <v>HEI</v>
          </cell>
          <cell r="D67">
            <v>635</v>
          </cell>
          <cell r="E67">
            <v>25001578</v>
          </cell>
          <cell r="F67">
            <v>12250773.220000001</v>
          </cell>
        </row>
        <row r="68">
          <cell r="B68" t="str">
            <v>HHL</v>
          </cell>
          <cell r="D68">
            <v>504</v>
          </cell>
          <cell r="E68">
            <v>10950000</v>
          </cell>
          <cell r="F68">
            <v>1971000</v>
          </cell>
        </row>
        <row r="69">
          <cell r="B69" t="str">
            <v>HIDCL</v>
          </cell>
          <cell r="D69">
            <v>244</v>
          </cell>
          <cell r="E69">
            <v>245598130</v>
          </cell>
          <cell r="F69">
            <v>49119626</v>
          </cell>
        </row>
        <row r="70">
          <cell r="B70" t="str">
            <v>HLBSL</v>
          </cell>
          <cell r="D70">
            <v>950</v>
          </cell>
          <cell r="E70">
            <v>3198182</v>
          </cell>
          <cell r="F70">
            <v>1567109.18</v>
          </cell>
        </row>
        <row r="71">
          <cell r="B71" t="str">
            <v>HLI</v>
          </cell>
          <cell r="D71">
            <v>456</v>
          </cell>
          <cell r="E71">
            <v>80203836</v>
          </cell>
          <cell r="F71">
            <v>39299879.640000001</v>
          </cell>
        </row>
        <row r="72">
          <cell r="B72" t="str">
            <v>HPPL</v>
          </cell>
          <cell r="D72">
            <v>388</v>
          </cell>
          <cell r="E72">
            <v>10654170</v>
          </cell>
          <cell r="F72">
            <v>10654170</v>
          </cell>
        </row>
        <row r="73">
          <cell r="B73" t="str">
            <v>HRL</v>
          </cell>
          <cell r="D73">
            <v>808.8</v>
          </cell>
          <cell r="E73">
            <v>104000000</v>
          </cell>
          <cell r="F73">
            <v>30159999.999999996</v>
          </cell>
        </row>
        <row r="74">
          <cell r="B74" t="str">
            <v>HURJA</v>
          </cell>
          <cell r="D74">
            <v>234</v>
          </cell>
          <cell r="E74">
            <v>19800000</v>
          </cell>
          <cell r="F74">
            <v>19800000</v>
          </cell>
        </row>
        <row r="75">
          <cell r="B75" t="str">
            <v>ICFC</v>
          </cell>
          <cell r="D75">
            <v>691.9</v>
          </cell>
          <cell r="E75">
            <v>11834710</v>
          </cell>
          <cell r="F75">
            <v>5799007.8999999994</v>
          </cell>
        </row>
        <row r="76">
          <cell r="B76" t="str">
            <v>IGI</v>
          </cell>
          <cell r="D76">
            <v>589</v>
          </cell>
          <cell r="E76">
            <v>30293350</v>
          </cell>
          <cell r="F76">
            <v>14843741.5</v>
          </cell>
        </row>
        <row r="77">
          <cell r="B77" t="str">
            <v>IHL</v>
          </cell>
          <cell r="D77">
            <v>664</v>
          </cell>
          <cell r="E77">
            <v>6000000</v>
          </cell>
          <cell r="F77">
            <v>1440000</v>
          </cell>
        </row>
        <row r="78">
          <cell r="B78" t="str">
            <v>ILBS</v>
          </cell>
          <cell r="D78">
            <v>960</v>
          </cell>
          <cell r="E78">
            <v>4974224</v>
          </cell>
          <cell r="F78">
            <v>1641493.9200000002</v>
          </cell>
        </row>
        <row r="79">
          <cell r="B79" t="str">
            <v>ILI</v>
          </cell>
          <cell r="D79">
            <v>470.2</v>
          </cell>
          <cell r="E79">
            <v>50000000</v>
          </cell>
          <cell r="F79">
            <v>15000000</v>
          </cell>
        </row>
        <row r="80">
          <cell r="B80" t="str">
            <v>JBBL</v>
          </cell>
          <cell r="D80">
            <v>367</v>
          </cell>
          <cell r="E80">
            <v>43957859</v>
          </cell>
          <cell r="F80">
            <v>21539350.91</v>
          </cell>
        </row>
        <row r="81">
          <cell r="B81" t="str">
            <v>JBLB</v>
          </cell>
          <cell r="D81">
            <v>1530</v>
          </cell>
          <cell r="E81">
            <v>13475107</v>
          </cell>
          <cell r="F81">
            <v>4446785.3100000005</v>
          </cell>
        </row>
        <row r="82">
          <cell r="B82" t="str">
            <v>JFL</v>
          </cell>
          <cell r="D82">
            <v>801</v>
          </cell>
          <cell r="E82">
            <v>6904728</v>
          </cell>
          <cell r="F82">
            <v>3383316.7199999997</v>
          </cell>
        </row>
        <row r="83">
          <cell r="B83" t="str">
            <v>JOSHI</v>
          </cell>
          <cell r="D83">
            <v>452.9</v>
          </cell>
          <cell r="E83">
            <v>3714000</v>
          </cell>
          <cell r="F83">
            <v>3714000</v>
          </cell>
        </row>
        <row r="84">
          <cell r="B84" t="str">
            <v>JSLBB</v>
          </cell>
          <cell r="D84">
            <v>1552</v>
          </cell>
          <cell r="E84">
            <v>1700919</v>
          </cell>
          <cell r="F84">
            <v>765413.55</v>
          </cell>
        </row>
        <row r="85">
          <cell r="B85" t="str">
            <v>KBL</v>
          </cell>
          <cell r="D85">
            <v>215.6</v>
          </cell>
          <cell r="E85">
            <v>262258634</v>
          </cell>
          <cell r="F85">
            <v>128506730.66</v>
          </cell>
        </row>
        <row r="86">
          <cell r="B86" t="str">
            <v>KBSH</v>
          </cell>
          <cell r="D86">
            <v>3300</v>
          </cell>
          <cell r="E86">
            <v>1218675</v>
          </cell>
          <cell r="F86">
            <v>121867.5</v>
          </cell>
        </row>
        <row r="87">
          <cell r="B87" t="str">
            <v>KDL</v>
          </cell>
          <cell r="D87">
            <v>1140</v>
          </cell>
          <cell r="E87">
            <v>5963692</v>
          </cell>
          <cell r="F87">
            <v>1073464.56</v>
          </cell>
        </row>
        <row r="88">
          <cell r="B88" t="str">
            <v>KKHC</v>
          </cell>
          <cell r="D88">
            <v>406.9</v>
          </cell>
          <cell r="E88">
            <v>4657143</v>
          </cell>
          <cell r="F88">
            <v>4657143</v>
          </cell>
        </row>
        <row r="89">
          <cell r="B89" t="str">
            <v>KMCDB</v>
          </cell>
          <cell r="D89">
            <v>1092.0999999999999</v>
          </cell>
          <cell r="E89">
            <v>3723217</v>
          </cell>
          <cell r="F89">
            <v>1303125.95</v>
          </cell>
        </row>
        <row r="90">
          <cell r="B90" t="str">
            <v>KPCL</v>
          </cell>
          <cell r="D90">
            <v>537</v>
          </cell>
          <cell r="E90">
            <v>8728500</v>
          </cell>
          <cell r="F90">
            <v>8728500</v>
          </cell>
        </row>
        <row r="91">
          <cell r="B91" t="str">
            <v>KRBL</v>
          </cell>
          <cell r="D91">
            <v>776.3</v>
          </cell>
          <cell r="E91">
            <v>5028300</v>
          </cell>
          <cell r="F91">
            <v>2463867</v>
          </cell>
        </row>
        <row r="92">
          <cell r="B92" t="str">
            <v>KSBBL</v>
          </cell>
          <cell r="D92">
            <v>448.4</v>
          </cell>
          <cell r="E92">
            <v>35108463</v>
          </cell>
          <cell r="F92">
            <v>17203146.870000001</v>
          </cell>
        </row>
        <row r="93">
          <cell r="B93" t="str">
            <v>LBBL</v>
          </cell>
          <cell r="D93">
            <v>486</v>
          </cell>
          <cell r="E93">
            <v>35181478</v>
          </cell>
          <cell r="F93">
            <v>17238924.219999999</v>
          </cell>
        </row>
        <row r="94">
          <cell r="B94" t="str">
            <v>LEC</v>
          </cell>
          <cell r="D94">
            <v>208.9</v>
          </cell>
          <cell r="E94">
            <v>22500000</v>
          </cell>
          <cell r="F94">
            <v>22500000</v>
          </cell>
        </row>
        <row r="95">
          <cell r="B95" t="str">
            <v>LICN</v>
          </cell>
          <cell r="D95">
            <v>1180</v>
          </cell>
          <cell r="E95">
            <v>50000000</v>
          </cell>
          <cell r="F95">
            <v>15000000</v>
          </cell>
        </row>
        <row r="96">
          <cell r="B96" t="str">
            <v>LLBS</v>
          </cell>
          <cell r="D96">
            <v>1139</v>
          </cell>
          <cell r="E96">
            <v>4416621</v>
          </cell>
          <cell r="F96">
            <v>1324986.3</v>
          </cell>
        </row>
        <row r="97">
          <cell r="B97" t="str">
            <v>LSL</v>
          </cell>
          <cell r="D97">
            <v>232.3</v>
          </cell>
          <cell r="E97">
            <v>231871547</v>
          </cell>
          <cell r="F97">
            <v>113617058.03</v>
          </cell>
        </row>
        <row r="98">
          <cell r="B98" t="str">
            <v>MAKAR</v>
          </cell>
          <cell r="D98">
            <v>615</v>
          </cell>
          <cell r="E98">
            <v>7600000</v>
          </cell>
          <cell r="F98">
            <v>1596000</v>
          </cell>
        </row>
        <row r="99">
          <cell r="B99" t="str">
            <v>MANDU</v>
          </cell>
          <cell r="D99">
            <v>880</v>
          </cell>
          <cell r="E99">
            <v>13636370</v>
          </cell>
          <cell r="F99">
            <v>1363637</v>
          </cell>
        </row>
        <row r="100">
          <cell r="B100" t="str">
            <v>MATRI</v>
          </cell>
          <cell r="D100">
            <v>1254</v>
          </cell>
          <cell r="E100">
            <v>6283574</v>
          </cell>
          <cell r="F100">
            <v>1885072.2</v>
          </cell>
        </row>
        <row r="101">
          <cell r="B101" t="str">
            <v>MBJC</v>
          </cell>
          <cell r="D101">
            <v>341</v>
          </cell>
          <cell r="E101">
            <v>60000000</v>
          </cell>
          <cell r="F101">
            <v>60000000</v>
          </cell>
        </row>
        <row r="102">
          <cell r="B102" t="str">
            <v>MBL</v>
          </cell>
          <cell r="D102">
            <v>238</v>
          </cell>
          <cell r="E102">
            <v>116213573</v>
          </cell>
          <cell r="F102">
            <v>56944650.769999996</v>
          </cell>
        </row>
        <row r="103">
          <cell r="B103" t="str">
            <v>MCHL</v>
          </cell>
          <cell r="C103"/>
          <cell r="D103">
            <v>567</v>
          </cell>
          <cell r="E103">
            <v>5425833</v>
          </cell>
          <cell r="F103">
            <v>1085166.6000000001</v>
          </cell>
        </row>
        <row r="104">
          <cell r="B104" t="str">
            <v>MDB</v>
          </cell>
          <cell r="D104">
            <v>719</v>
          </cell>
          <cell r="E104">
            <v>11114266</v>
          </cell>
          <cell r="F104">
            <v>5445990.3399999999</v>
          </cell>
        </row>
        <row r="105">
          <cell r="B105" t="str">
            <v>MEHL</v>
          </cell>
          <cell r="C105"/>
          <cell r="D105">
            <v>456.9</v>
          </cell>
          <cell r="E105">
            <v>8000000</v>
          </cell>
          <cell r="F105">
            <v>2560000</v>
          </cell>
        </row>
        <row r="106">
          <cell r="B106" t="str">
            <v>MEL</v>
          </cell>
          <cell r="D106">
            <v>315</v>
          </cell>
          <cell r="E106">
            <v>29000000</v>
          </cell>
          <cell r="F106">
            <v>6380000</v>
          </cell>
        </row>
        <row r="107">
          <cell r="B107" t="str">
            <v>MEN</v>
          </cell>
          <cell r="D107">
            <v>720</v>
          </cell>
          <cell r="E107">
            <v>22632311</v>
          </cell>
          <cell r="F107">
            <v>22632311</v>
          </cell>
        </row>
        <row r="108">
          <cell r="B108" t="str">
            <v>MERO</v>
          </cell>
          <cell r="C108"/>
          <cell r="D108">
            <v>710</v>
          </cell>
          <cell r="E108">
            <v>13200009</v>
          </cell>
          <cell r="F108">
            <v>5412003.6899999995</v>
          </cell>
        </row>
        <row r="109">
          <cell r="B109" t="str">
            <v>MFIL</v>
          </cell>
          <cell r="D109">
            <v>695</v>
          </cell>
          <cell r="E109">
            <v>13515524</v>
          </cell>
          <cell r="F109">
            <v>6622606.7599999998</v>
          </cell>
        </row>
        <row r="110">
          <cell r="B110" t="str">
            <v>MHCL</v>
          </cell>
          <cell r="D110">
            <v>554.4</v>
          </cell>
          <cell r="E110">
            <v>8025000</v>
          </cell>
          <cell r="F110">
            <v>2648250</v>
          </cell>
        </row>
        <row r="111">
          <cell r="B111" t="str">
            <v>MHL</v>
          </cell>
          <cell r="C111"/>
          <cell r="D111">
            <v>917</v>
          </cell>
          <cell r="E111">
            <v>6467671</v>
          </cell>
          <cell r="F111">
            <v>1293534.2000000002</v>
          </cell>
        </row>
        <row r="112">
          <cell r="B112" t="str">
            <v>MHNL</v>
          </cell>
          <cell r="D112">
            <v>270</v>
          </cell>
          <cell r="E112">
            <v>12500000</v>
          </cell>
          <cell r="F112">
            <v>12500000</v>
          </cell>
        </row>
        <row r="113">
          <cell r="B113" t="str">
            <v>MKCL</v>
          </cell>
          <cell r="D113">
            <v>1500</v>
          </cell>
          <cell r="E113">
            <v>7000000</v>
          </cell>
          <cell r="F113">
            <v>1330000</v>
          </cell>
        </row>
        <row r="114">
          <cell r="B114" t="str">
            <v>MKHC</v>
          </cell>
          <cell r="D114">
            <v>525.20000000000005</v>
          </cell>
          <cell r="E114">
            <v>10000000</v>
          </cell>
          <cell r="F114">
            <v>2400000</v>
          </cell>
        </row>
        <row r="115">
          <cell r="B115" t="str">
            <v>MKHL</v>
          </cell>
          <cell r="D115">
            <v>631</v>
          </cell>
          <cell r="E115">
            <v>3921568</v>
          </cell>
          <cell r="F115">
            <v>1490195.84</v>
          </cell>
        </row>
        <row r="116">
          <cell r="B116" t="str">
            <v>MKJC</v>
          </cell>
          <cell r="D116">
            <v>534.9</v>
          </cell>
          <cell r="E116">
            <v>3763198</v>
          </cell>
          <cell r="F116">
            <v>3763198</v>
          </cell>
        </row>
        <row r="117">
          <cell r="B117" t="str">
            <v>MLBBL</v>
          </cell>
          <cell r="C117"/>
          <cell r="D117">
            <v>1652</v>
          </cell>
          <cell r="E117">
            <v>1960028</v>
          </cell>
          <cell r="F117">
            <v>784011.20000000007</v>
          </cell>
        </row>
        <row r="118">
          <cell r="B118" t="str">
            <v>MLBL</v>
          </cell>
          <cell r="D118">
            <v>394</v>
          </cell>
          <cell r="E118">
            <v>41713186</v>
          </cell>
          <cell r="F118">
            <v>20439461.140000001</v>
          </cell>
        </row>
        <row r="119">
          <cell r="B119" t="str">
            <v>MLBS</v>
          </cell>
          <cell r="D119">
            <v>1972.1</v>
          </cell>
          <cell r="E119">
            <v>1093750</v>
          </cell>
          <cell r="F119">
            <v>393750</v>
          </cell>
        </row>
        <row r="120">
          <cell r="B120" t="str">
            <v>MLBSL</v>
          </cell>
          <cell r="D120">
            <v>2240</v>
          </cell>
          <cell r="E120">
            <v>2175625</v>
          </cell>
          <cell r="F120">
            <v>870250</v>
          </cell>
        </row>
        <row r="121">
          <cell r="B121" t="str">
            <v>MMKJL</v>
          </cell>
          <cell r="D121">
            <v>705</v>
          </cell>
          <cell r="E121">
            <v>10000000</v>
          </cell>
          <cell r="F121">
            <v>1500000</v>
          </cell>
        </row>
        <row r="122">
          <cell r="B122" t="str">
            <v>MNBBL</v>
          </cell>
          <cell r="D122">
            <v>388.3</v>
          </cell>
          <cell r="E122">
            <v>70472374</v>
          </cell>
          <cell r="F122">
            <v>34531463.259999998</v>
          </cell>
        </row>
        <row r="123">
          <cell r="B123" t="str">
            <v>MPFL</v>
          </cell>
          <cell r="D123">
            <v>719</v>
          </cell>
          <cell r="E123">
            <v>6102000</v>
          </cell>
          <cell r="F123">
            <v>2989980</v>
          </cell>
        </row>
        <row r="124">
          <cell r="B124" t="str">
            <v>MSHL</v>
          </cell>
          <cell r="D124">
            <v>989</v>
          </cell>
          <cell r="E124">
            <v>7484000</v>
          </cell>
          <cell r="F124">
            <v>748400</v>
          </cell>
        </row>
        <row r="125">
          <cell r="B125" t="str">
            <v>MSLB</v>
          </cell>
          <cell r="D125">
            <v>1574.1</v>
          </cell>
          <cell r="E125">
            <v>3223785</v>
          </cell>
          <cell r="F125">
            <v>967135.5</v>
          </cell>
        </row>
        <row r="126">
          <cell r="B126" t="str">
            <v>NABBC</v>
          </cell>
          <cell r="D126">
            <v>1275</v>
          </cell>
          <cell r="E126">
            <v>2624676</v>
          </cell>
          <cell r="F126">
            <v>761156.03999999992</v>
          </cell>
        </row>
        <row r="127">
          <cell r="B127" t="str">
            <v>NABIL</v>
          </cell>
          <cell r="D127">
            <v>512.9</v>
          </cell>
          <cell r="E127">
            <v>270569972</v>
          </cell>
          <cell r="F127">
            <v>108227988.80000001</v>
          </cell>
        </row>
        <row r="128">
          <cell r="B128" t="str">
            <v>NADEP</v>
          </cell>
          <cell r="D128">
            <v>970</v>
          </cell>
          <cell r="E128">
            <v>4857600</v>
          </cell>
          <cell r="F128">
            <v>1457280</v>
          </cell>
        </row>
        <row r="129">
          <cell r="B129" t="str">
            <v>NBL</v>
          </cell>
          <cell r="D129">
            <v>266</v>
          </cell>
          <cell r="E129">
            <v>146940229</v>
          </cell>
          <cell r="F129">
            <v>72000712.209999993</v>
          </cell>
        </row>
        <row r="130">
          <cell r="B130" t="str">
            <v>NESDO</v>
          </cell>
          <cell r="C130"/>
          <cell r="D130">
            <v>2165</v>
          </cell>
          <cell r="E130">
            <v>2550000</v>
          </cell>
          <cell r="F130">
            <v>841500</v>
          </cell>
        </row>
        <row r="131">
          <cell r="B131" t="str">
            <v>NFS</v>
          </cell>
          <cell r="C131"/>
          <cell r="D131">
            <v>1006</v>
          </cell>
          <cell r="E131">
            <v>7295020</v>
          </cell>
          <cell r="F131">
            <v>2918008</v>
          </cell>
        </row>
        <row r="132">
          <cell r="B132" t="str">
            <v>NGPL</v>
          </cell>
          <cell r="D132">
            <v>269</v>
          </cell>
          <cell r="E132">
            <v>37025584</v>
          </cell>
          <cell r="F132">
            <v>37025584</v>
          </cell>
        </row>
        <row r="133">
          <cell r="B133" t="str">
            <v>NHDL</v>
          </cell>
          <cell r="D133">
            <v>736</v>
          </cell>
          <cell r="E133">
            <v>3594414</v>
          </cell>
          <cell r="F133">
            <v>3594414</v>
          </cell>
        </row>
        <row r="134">
          <cell r="B134" t="str">
            <v>NHPC</v>
          </cell>
          <cell r="D134">
            <v>232.4</v>
          </cell>
          <cell r="E134">
            <v>24671629</v>
          </cell>
          <cell r="F134">
            <v>4934325.8</v>
          </cell>
        </row>
        <row r="135">
          <cell r="B135" t="str">
            <v>NICA</v>
          </cell>
          <cell r="D135">
            <v>398.2</v>
          </cell>
          <cell r="E135">
            <v>149175669</v>
          </cell>
          <cell r="F135">
            <v>73096077.810000002</v>
          </cell>
        </row>
        <row r="136">
          <cell r="B136" t="str">
            <v>NICL</v>
          </cell>
          <cell r="D136">
            <v>965</v>
          </cell>
          <cell r="E136">
            <v>16442415</v>
          </cell>
          <cell r="F136">
            <v>8056783.3499999996</v>
          </cell>
        </row>
        <row r="137">
          <cell r="B137" t="str">
            <v>NICLBSL</v>
          </cell>
          <cell r="D137">
            <v>672</v>
          </cell>
          <cell r="E137">
            <v>17394400</v>
          </cell>
          <cell r="F137">
            <v>5566208</v>
          </cell>
        </row>
        <row r="138">
          <cell r="B138" t="str">
            <v>NIFRA</v>
          </cell>
          <cell r="C138"/>
          <cell r="D138">
            <v>253.1</v>
          </cell>
          <cell r="E138">
            <v>216000000</v>
          </cell>
          <cell r="F138">
            <v>86400000</v>
          </cell>
        </row>
        <row r="139">
          <cell r="B139" t="str">
            <v>NIL</v>
          </cell>
          <cell r="D139">
            <v>913</v>
          </cell>
          <cell r="E139">
            <v>20123606</v>
          </cell>
          <cell r="F139">
            <v>8049442.4000000004</v>
          </cell>
        </row>
        <row r="140">
          <cell r="B140" t="str">
            <v>NIMB</v>
          </cell>
          <cell r="C140"/>
          <cell r="D140">
            <v>218.4</v>
          </cell>
          <cell r="E140">
            <v>341285950</v>
          </cell>
          <cell r="F140">
            <v>71670049.5</v>
          </cell>
        </row>
        <row r="141">
          <cell r="B141" t="str">
            <v>NLG</v>
          </cell>
          <cell r="D141">
            <v>912</v>
          </cell>
          <cell r="E141">
            <v>25026579</v>
          </cell>
          <cell r="F141">
            <v>12263023.709999999</v>
          </cell>
        </row>
        <row r="142">
          <cell r="B142" t="str">
            <v>NLIC</v>
          </cell>
          <cell r="C142"/>
          <cell r="D142">
            <v>778.2</v>
          </cell>
          <cell r="E142">
            <v>82079665</v>
          </cell>
          <cell r="F142">
            <v>40219035.850000001</v>
          </cell>
        </row>
        <row r="143">
          <cell r="B143" t="str">
            <v>NLICL</v>
          </cell>
          <cell r="C143"/>
          <cell r="D143">
            <v>585</v>
          </cell>
          <cell r="E143">
            <v>52121331</v>
          </cell>
          <cell r="F143">
            <v>18242465.849999998</v>
          </cell>
        </row>
        <row r="144">
          <cell r="B144" t="str">
            <v>NLO</v>
          </cell>
          <cell r="C144"/>
          <cell r="D144">
            <v>0</v>
          </cell>
          <cell r="E144">
            <v>728627</v>
          </cell>
          <cell r="F144">
            <v>240446.91</v>
          </cell>
        </row>
        <row r="145">
          <cell r="B145" t="str">
            <v>NMB</v>
          </cell>
          <cell r="C145"/>
          <cell r="D145">
            <v>241.6</v>
          </cell>
          <cell r="E145">
            <v>183667068</v>
          </cell>
          <cell r="F145">
            <v>89996863.319999993</v>
          </cell>
        </row>
        <row r="146">
          <cell r="B146" t="str">
            <v>NMBMF</v>
          </cell>
          <cell r="D146">
            <v>705</v>
          </cell>
          <cell r="E146">
            <v>7214492</v>
          </cell>
          <cell r="F146">
            <v>2885796.8000000003</v>
          </cell>
        </row>
        <row r="147">
          <cell r="B147" t="str">
            <v>NMFBS</v>
          </cell>
          <cell r="D147">
            <v>1237</v>
          </cell>
          <cell r="E147">
            <v>13316083</v>
          </cell>
          <cell r="F147">
            <v>3462181.58</v>
          </cell>
        </row>
        <row r="148">
          <cell r="B148" t="str">
            <v>NMLBBL</v>
          </cell>
          <cell r="C148"/>
          <cell r="D148">
            <v>672</v>
          </cell>
          <cell r="E148">
            <v>13977643</v>
          </cell>
          <cell r="F148">
            <v>6849045.0700000003</v>
          </cell>
        </row>
        <row r="149">
          <cell r="B149" t="str">
            <v>NRIC</v>
          </cell>
          <cell r="C149"/>
          <cell r="D149">
            <v>750</v>
          </cell>
          <cell r="E149">
            <v>134221873</v>
          </cell>
          <cell r="F149">
            <v>21475499.68</v>
          </cell>
        </row>
        <row r="150">
          <cell r="B150" t="str">
            <v>NRM</v>
          </cell>
          <cell r="C150"/>
          <cell r="D150">
            <v>441</v>
          </cell>
          <cell r="E150">
            <v>9675000</v>
          </cell>
          <cell r="F150">
            <v>4160250</v>
          </cell>
        </row>
        <row r="151">
          <cell r="B151" t="str">
            <v>NRN</v>
          </cell>
          <cell r="C151"/>
          <cell r="D151">
            <v>984</v>
          </cell>
          <cell r="E151">
            <v>12843723</v>
          </cell>
          <cell r="F151">
            <v>12843723</v>
          </cell>
        </row>
        <row r="152">
          <cell r="B152" t="str">
            <v>NTC</v>
          </cell>
          <cell r="D152">
            <v>942</v>
          </cell>
          <cell r="E152">
            <v>180000000</v>
          </cell>
          <cell r="F152">
            <v>14400000</v>
          </cell>
        </row>
        <row r="153">
          <cell r="B153" t="str">
            <v>NUBL</v>
          </cell>
          <cell r="D153">
            <v>690</v>
          </cell>
          <cell r="E153">
            <v>26120798</v>
          </cell>
          <cell r="F153">
            <v>12799191.02</v>
          </cell>
        </row>
        <row r="154">
          <cell r="B154" t="str">
            <v>NWCL</v>
          </cell>
          <cell r="D154">
            <v>980</v>
          </cell>
          <cell r="E154">
            <v>6875000</v>
          </cell>
          <cell r="F154">
            <v>1375000</v>
          </cell>
        </row>
        <row r="155">
          <cell r="B155" t="str">
            <v>NYADI</v>
          </cell>
          <cell r="C155"/>
          <cell r="D155">
            <v>364</v>
          </cell>
          <cell r="E155">
            <v>15000000</v>
          </cell>
          <cell r="F155">
            <v>15000000</v>
          </cell>
        </row>
        <row r="156">
          <cell r="B156" t="str">
            <v>OHL</v>
          </cell>
          <cell r="D156">
            <v>908</v>
          </cell>
          <cell r="E156">
            <v>11844949</v>
          </cell>
          <cell r="F156">
            <v>3553484.6999999997</v>
          </cell>
        </row>
        <row r="157">
          <cell r="B157" t="str">
            <v>PCBL</v>
          </cell>
          <cell r="D157">
            <v>259</v>
          </cell>
          <cell r="E157">
            <v>194025757</v>
          </cell>
          <cell r="F157">
            <v>95072620.929999992</v>
          </cell>
        </row>
        <row r="158">
          <cell r="B158" t="str">
            <v>PFL</v>
          </cell>
          <cell r="D158">
            <v>620</v>
          </cell>
          <cell r="E158">
            <v>10825566</v>
          </cell>
          <cell r="F158">
            <v>4330226.4000000004</v>
          </cell>
        </row>
        <row r="159">
          <cell r="B159" t="str">
            <v>PHCL</v>
          </cell>
          <cell r="D159">
            <v>535</v>
          </cell>
          <cell r="E159">
            <v>32000000</v>
          </cell>
          <cell r="F159">
            <v>5440000</v>
          </cell>
        </row>
        <row r="160">
          <cell r="B160" t="str">
            <v>PMHPL</v>
          </cell>
          <cell r="D160">
            <v>284.8</v>
          </cell>
          <cell r="E160">
            <v>11000000</v>
          </cell>
          <cell r="F160">
            <v>11000000</v>
          </cell>
        </row>
        <row r="161">
          <cell r="B161" t="str">
            <v>PMLI</v>
          </cell>
          <cell r="D161">
            <v>546.29999999999995</v>
          </cell>
          <cell r="E161">
            <v>47256000</v>
          </cell>
          <cell r="F161">
            <v>7088400</v>
          </cell>
        </row>
        <row r="162">
          <cell r="B162" t="str">
            <v>PPCL</v>
          </cell>
          <cell r="D162">
            <v>281.39999999999998</v>
          </cell>
          <cell r="E162">
            <v>9625000</v>
          </cell>
          <cell r="F162">
            <v>9625000</v>
          </cell>
        </row>
        <row r="163">
          <cell r="B163" t="str">
            <v>PPL</v>
          </cell>
          <cell r="D163">
            <v>516.20000000000005</v>
          </cell>
          <cell r="E163">
            <v>6326000</v>
          </cell>
          <cell r="F163">
            <v>2403880</v>
          </cell>
        </row>
        <row r="164">
          <cell r="B164" t="str">
            <v>PRIN</v>
          </cell>
          <cell r="D164">
            <v>964.9</v>
          </cell>
          <cell r="E164">
            <v>14414883</v>
          </cell>
          <cell r="F164">
            <v>7063292.6699999999</v>
          </cell>
        </row>
        <row r="165">
          <cell r="B165" t="str">
            <v>PROFL</v>
          </cell>
          <cell r="C165"/>
          <cell r="D165">
            <v>644</v>
          </cell>
          <cell r="E165">
            <v>8481060</v>
          </cell>
          <cell r="F165">
            <v>4155719.4</v>
          </cell>
        </row>
        <row r="166">
          <cell r="B166" t="str">
            <v>PRVU</v>
          </cell>
          <cell r="D166">
            <v>222</v>
          </cell>
          <cell r="E166">
            <v>235424900</v>
          </cell>
          <cell r="F166">
            <v>115358201</v>
          </cell>
        </row>
        <row r="167">
          <cell r="B167" t="str">
            <v>RADHI</v>
          </cell>
          <cell r="D167">
            <v>385.6</v>
          </cell>
          <cell r="E167">
            <v>17555889</v>
          </cell>
          <cell r="F167">
            <v>17555889</v>
          </cell>
        </row>
        <row r="168">
          <cell r="B168" t="str">
            <v>RAWA</v>
          </cell>
          <cell r="D168">
            <v>789.9</v>
          </cell>
          <cell r="E168">
            <v>2800000</v>
          </cell>
          <cell r="F168">
            <v>728000</v>
          </cell>
        </row>
        <row r="169">
          <cell r="B169" t="str">
            <v>RBCL</v>
          </cell>
          <cell r="D169">
            <v>16988.099999999999</v>
          </cell>
          <cell r="E169">
            <v>2666391</v>
          </cell>
          <cell r="F169">
            <v>319966.92</v>
          </cell>
        </row>
        <row r="170">
          <cell r="B170" t="str">
            <v>RFPL</v>
          </cell>
          <cell r="D170">
            <v>1013</v>
          </cell>
          <cell r="E170">
            <v>7000000</v>
          </cell>
          <cell r="F170">
            <v>2660000</v>
          </cell>
        </row>
        <row r="171">
          <cell r="B171" t="str">
            <v>RHGCL</v>
          </cell>
          <cell r="C171"/>
          <cell r="D171">
            <v>499</v>
          </cell>
          <cell r="E171">
            <v>6127938</v>
          </cell>
          <cell r="F171">
            <v>2267337.06</v>
          </cell>
        </row>
        <row r="172">
          <cell r="B172" t="str">
            <v>RHPL</v>
          </cell>
          <cell r="D172">
            <v>443</v>
          </cell>
          <cell r="E172">
            <v>68421000</v>
          </cell>
          <cell r="F172">
            <v>68421000</v>
          </cell>
        </row>
        <row r="173">
          <cell r="B173" t="str">
            <v>RIDI</v>
          </cell>
          <cell r="D173">
            <v>227.2</v>
          </cell>
          <cell r="E173">
            <v>23233518</v>
          </cell>
          <cell r="F173">
            <v>23233518</v>
          </cell>
        </row>
        <row r="174">
          <cell r="B174" t="str">
            <v>RLFL</v>
          </cell>
          <cell r="D174">
            <v>600.29999999999995</v>
          </cell>
          <cell r="E174">
            <v>11214518</v>
          </cell>
          <cell r="F174">
            <v>5495113.8200000003</v>
          </cell>
        </row>
        <row r="175">
          <cell r="B175" t="str">
            <v>RNLI</v>
          </cell>
          <cell r="D175">
            <v>506.9</v>
          </cell>
          <cell r="E175">
            <v>46400000</v>
          </cell>
          <cell r="F175">
            <v>13920000</v>
          </cell>
        </row>
        <row r="176">
          <cell r="B176" t="str">
            <v>RSDC</v>
          </cell>
          <cell r="D176">
            <v>721</v>
          </cell>
          <cell r="E176">
            <v>9443511</v>
          </cell>
          <cell r="F176">
            <v>4627320.3899999997</v>
          </cell>
        </row>
        <row r="177">
          <cell r="B177" t="str">
            <v>RURU</v>
          </cell>
          <cell r="D177">
            <v>703</v>
          </cell>
          <cell r="E177">
            <v>5673222</v>
          </cell>
          <cell r="F177">
            <v>5673222</v>
          </cell>
        </row>
        <row r="178">
          <cell r="B178" t="str">
            <v>SADBL</v>
          </cell>
          <cell r="C178"/>
          <cell r="D178">
            <v>421</v>
          </cell>
          <cell r="E178">
            <v>34308538</v>
          </cell>
          <cell r="F178">
            <v>16811183.620000001</v>
          </cell>
        </row>
        <row r="179">
          <cell r="B179" t="str">
            <v>SAHAS</v>
          </cell>
          <cell r="D179">
            <v>485</v>
          </cell>
          <cell r="E179">
            <v>37800000</v>
          </cell>
          <cell r="F179">
            <v>37800000</v>
          </cell>
        </row>
        <row r="180">
          <cell r="B180" t="str">
            <v>SALICO</v>
          </cell>
          <cell r="D180">
            <v>702</v>
          </cell>
          <cell r="E180">
            <v>26226382</v>
          </cell>
          <cell r="F180">
            <v>12850927.18</v>
          </cell>
        </row>
        <row r="181">
          <cell r="B181" t="str">
            <v>SAMAJ</v>
          </cell>
          <cell r="D181">
            <v>3470</v>
          </cell>
          <cell r="E181">
            <v>228500</v>
          </cell>
          <cell r="F181">
            <v>98255</v>
          </cell>
        </row>
        <row r="182">
          <cell r="B182" t="str">
            <v>SANIMA</v>
          </cell>
          <cell r="D182">
            <v>308.60000000000002</v>
          </cell>
          <cell r="E182">
            <v>135815254</v>
          </cell>
          <cell r="F182">
            <v>66549474.460000001</v>
          </cell>
        </row>
        <row r="183">
          <cell r="B183" t="str">
            <v>SAPDBL</v>
          </cell>
          <cell r="D183">
            <v>1088.9000000000001</v>
          </cell>
          <cell r="E183">
            <v>8343384</v>
          </cell>
          <cell r="F183">
            <v>3587655.12</v>
          </cell>
        </row>
        <row r="184">
          <cell r="B184" t="str">
            <v>SARBTM</v>
          </cell>
          <cell r="D184">
            <v>760</v>
          </cell>
          <cell r="E184">
            <v>46500000</v>
          </cell>
          <cell r="F184">
            <v>5580000</v>
          </cell>
        </row>
        <row r="185">
          <cell r="B185" t="str">
            <v>SBI</v>
          </cell>
          <cell r="D185">
            <v>447</v>
          </cell>
          <cell r="E185">
            <v>105001523</v>
          </cell>
          <cell r="F185">
            <v>31500456.899999999</v>
          </cell>
        </row>
        <row r="186">
          <cell r="B186" t="str">
            <v>SBL</v>
          </cell>
          <cell r="D186">
            <v>309</v>
          </cell>
          <cell r="E186">
            <v>140899802</v>
          </cell>
          <cell r="F186">
            <v>69040902.980000004</v>
          </cell>
        </row>
        <row r="187">
          <cell r="B187" t="str">
            <v>SCB</v>
          </cell>
          <cell r="D187">
            <v>675</v>
          </cell>
          <cell r="E187">
            <v>100423683</v>
          </cell>
          <cell r="F187">
            <v>27114394.41</v>
          </cell>
        </row>
        <row r="188">
          <cell r="B188" t="str">
            <v>SFCL</v>
          </cell>
          <cell r="D188">
            <v>689</v>
          </cell>
          <cell r="E188">
            <v>8189115</v>
          </cell>
          <cell r="F188">
            <v>3357537.15</v>
          </cell>
        </row>
        <row r="189">
          <cell r="B189" t="str">
            <v>SGHC</v>
          </cell>
          <cell r="D189">
            <v>464</v>
          </cell>
          <cell r="E189">
            <v>15930000</v>
          </cell>
          <cell r="F189">
            <v>2389500</v>
          </cell>
        </row>
        <row r="190">
          <cell r="B190" t="str">
            <v>SGIC</v>
          </cell>
          <cell r="D190">
            <v>668</v>
          </cell>
          <cell r="E190">
            <v>20000000</v>
          </cell>
          <cell r="F190">
            <v>9800000</v>
          </cell>
        </row>
        <row r="191">
          <cell r="B191" t="str">
            <v>SHEL</v>
          </cell>
          <cell r="C191"/>
          <cell r="D191">
            <v>243.8</v>
          </cell>
          <cell r="E191">
            <v>29000000</v>
          </cell>
          <cell r="F191">
            <v>29000000</v>
          </cell>
        </row>
        <row r="192">
          <cell r="B192" t="str">
            <v>SHINE</v>
          </cell>
          <cell r="D192">
            <v>467</v>
          </cell>
          <cell r="E192">
            <v>47336909</v>
          </cell>
          <cell r="F192">
            <v>23195085.41</v>
          </cell>
        </row>
        <row r="193">
          <cell r="B193" t="str">
            <v>SHIVM</v>
          </cell>
          <cell r="D193">
            <v>569</v>
          </cell>
          <cell r="E193">
            <v>50270000</v>
          </cell>
          <cell r="F193">
            <v>50270000</v>
          </cell>
        </row>
        <row r="194">
          <cell r="B194" t="str">
            <v>SHL</v>
          </cell>
          <cell r="D194">
            <v>473.4</v>
          </cell>
          <cell r="E194">
            <v>102183487</v>
          </cell>
          <cell r="F194">
            <v>31676880.969999999</v>
          </cell>
        </row>
        <row r="195">
          <cell r="B195" t="str">
            <v>SHLB</v>
          </cell>
          <cell r="D195">
            <v>2304</v>
          </cell>
          <cell r="E195">
            <v>1093750</v>
          </cell>
          <cell r="F195">
            <v>393750</v>
          </cell>
        </row>
        <row r="196">
          <cell r="B196" t="str">
            <v>SHPC</v>
          </cell>
          <cell r="D196">
            <v>525.9</v>
          </cell>
          <cell r="E196">
            <v>33981761</v>
          </cell>
          <cell r="F196">
            <v>33981761</v>
          </cell>
        </row>
        <row r="197">
          <cell r="B197" t="str">
            <v>SICL</v>
          </cell>
          <cell r="D197">
            <v>809</v>
          </cell>
          <cell r="E197">
            <v>26549472</v>
          </cell>
          <cell r="F197">
            <v>13009241.279999999</v>
          </cell>
        </row>
        <row r="198">
          <cell r="B198" t="str">
            <v>SIFC</v>
          </cell>
          <cell r="D198">
            <v>603</v>
          </cell>
          <cell r="E198">
            <v>9816835</v>
          </cell>
          <cell r="F198">
            <v>4810249.1500000004</v>
          </cell>
        </row>
        <row r="199">
          <cell r="B199" t="str">
            <v>SIKLES</v>
          </cell>
          <cell r="C199"/>
          <cell r="D199">
            <v>788.9</v>
          </cell>
          <cell r="E199">
            <v>8500000</v>
          </cell>
          <cell r="F199">
            <v>1105000</v>
          </cell>
        </row>
        <row r="200">
          <cell r="B200" t="str">
            <v>SINDU</v>
          </cell>
          <cell r="C200"/>
          <cell r="D200">
            <v>909</v>
          </cell>
          <cell r="E200">
            <v>5574561</v>
          </cell>
          <cell r="F200">
            <v>2731534.89</v>
          </cell>
        </row>
        <row r="201">
          <cell r="B201" t="str">
            <v>SJCL</v>
          </cell>
          <cell r="D201">
            <v>354</v>
          </cell>
          <cell r="E201">
            <v>36500000</v>
          </cell>
          <cell r="F201">
            <v>36500000</v>
          </cell>
        </row>
        <row r="202">
          <cell r="B202" t="str">
            <v>SJLIC</v>
          </cell>
          <cell r="D202">
            <v>451</v>
          </cell>
          <cell r="E202">
            <v>50119478</v>
          </cell>
          <cell r="F202">
            <v>24558544.219999999</v>
          </cell>
        </row>
        <row r="203">
          <cell r="B203" t="str">
            <v>SKBBL</v>
          </cell>
          <cell r="D203">
            <v>919.9</v>
          </cell>
          <cell r="E203">
            <v>38063738</v>
          </cell>
          <cell r="F203">
            <v>11419121.4</v>
          </cell>
        </row>
        <row r="204">
          <cell r="B204" t="str">
            <v>SLBBL</v>
          </cell>
          <cell r="D204">
            <v>910</v>
          </cell>
          <cell r="E204">
            <v>6711050</v>
          </cell>
          <cell r="F204">
            <v>3288414.5</v>
          </cell>
        </row>
        <row r="205">
          <cell r="B205" t="str">
            <v>SLBSL</v>
          </cell>
          <cell r="C205"/>
          <cell r="D205">
            <v>1661</v>
          </cell>
          <cell r="E205">
            <v>1708050</v>
          </cell>
          <cell r="F205">
            <v>512415</v>
          </cell>
        </row>
        <row r="206">
          <cell r="B206" t="str">
            <v>SMATA</v>
          </cell>
          <cell r="D206">
            <v>822</v>
          </cell>
          <cell r="E206">
            <v>5640063</v>
          </cell>
          <cell r="F206">
            <v>1692018.9</v>
          </cell>
        </row>
        <row r="207">
          <cell r="B207" t="str">
            <v>SMB</v>
          </cell>
          <cell r="D207">
            <v>2500</v>
          </cell>
          <cell r="E207">
            <v>1224434</v>
          </cell>
          <cell r="F207">
            <v>367330.2</v>
          </cell>
        </row>
        <row r="208">
          <cell r="B208" t="str">
            <v>SMFBS</v>
          </cell>
          <cell r="D208">
            <v>1998</v>
          </cell>
          <cell r="E208">
            <v>1461373</v>
          </cell>
          <cell r="F208">
            <v>467639.36</v>
          </cell>
        </row>
        <row r="209">
          <cell r="B209" t="str">
            <v>SMH</v>
          </cell>
          <cell r="D209">
            <v>994.6</v>
          </cell>
          <cell r="E209">
            <v>5350000</v>
          </cell>
          <cell r="F209">
            <v>535000</v>
          </cell>
        </row>
        <row r="210">
          <cell r="B210" t="str">
            <v>SMHL</v>
          </cell>
          <cell r="D210">
            <v>1000</v>
          </cell>
          <cell r="E210">
            <v>22050000</v>
          </cell>
          <cell r="F210">
            <v>2205000</v>
          </cell>
        </row>
        <row r="211">
          <cell r="B211" t="str">
            <v>SMJC</v>
          </cell>
          <cell r="D211">
            <v>534</v>
          </cell>
          <cell r="E211">
            <v>11732000</v>
          </cell>
          <cell r="F211">
            <v>4458160</v>
          </cell>
        </row>
        <row r="212">
          <cell r="B212" t="str">
            <v>SMPDA</v>
          </cell>
          <cell r="D212">
            <v>938</v>
          </cell>
          <cell r="E212">
            <v>7008584</v>
          </cell>
          <cell r="F212">
            <v>2242746.88</v>
          </cell>
        </row>
        <row r="213">
          <cell r="B213" t="str">
            <v>SNLI</v>
          </cell>
          <cell r="D213">
            <v>640</v>
          </cell>
          <cell r="E213">
            <v>39616000</v>
          </cell>
          <cell r="F213">
            <v>11884800</v>
          </cell>
        </row>
        <row r="214">
          <cell r="B214" t="str">
            <v>SONA</v>
          </cell>
          <cell r="D214">
            <v>460.4</v>
          </cell>
          <cell r="E214">
            <v>30750500</v>
          </cell>
          <cell r="F214">
            <v>11685190</v>
          </cell>
        </row>
        <row r="215">
          <cell r="B215" t="str">
            <v>SPC</v>
          </cell>
          <cell r="D215">
            <v>528</v>
          </cell>
          <cell r="E215">
            <v>5000000</v>
          </cell>
          <cell r="F215">
            <v>5000000</v>
          </cell>
        </row>
        <row r="216">
          <cell r="B216" t="str">
            <v>SPDL</v>
          </cell>
          <cell r="D216">
            <v>324.39999999999998</v>
          </cell>
          <cell r="E216">
            <v>12098625</v>
          </cell>
          <cell r="F216">
            <v>12098625</v>
          </cell>
        </row>
        <row r="217">
          <cell r="B217" t="str">
            <v>SPHL</v>
          </cell>
          <cell r="D217">
            <v>783.9</v>
          </cell>
          <cell r="E217">
            <v>3000000</v>
          </cell>
          <cell r="F217">
            <v>720000</v>
          </cell>
        </row>
        <row r="218">
          <cell r="B218" t="str">
            <v>SPIL</v>
          </cell>
          <cell r="D218">
            <v>800</v>
          </cell>
          <cell r="E218">
            <v>28065499</v>
          </cell>
          <cell r="F218">
            <v>13752094.51</v>
          </cell>
        </row>
        <row r="219">
          <cell r="B219" t="str">
            <v>SPL</v>
          </cell>
          <cell r="C219"/>
          <cell r="D219">
            <v>969</v>
          </cell>
          <cell r="E219">
            <v>2000000</v>
          </cell>
          <cell r="F219">
            <v>560000</v>
          </cell>
        </row>
        <row r="220">
          <cell r="B220" t="str">
            <v>SRLI</v>
          </cell>
          <cell r="D220">
            <v>419</v>
          </cell>
          <cell r="E220">
            <v>49530652</v>
          </cell>
          <cell r="F220">
            <v>24270019.48</v>
          </cell>
        </row>
        <row r="221">
          <cell r="B221" t="str">
            <v>SSHL</v>
          </cell>
          <cell r="D221">
            <v>234.5</v>
          </cell>
          <cell r="E221">
            <v>14764000</v>
          </cell>
          <cell r="F221">
            <v>14764000</v>
          </cell>
        </row>
        <row r="222">
          <cell r="B222" t="str">
            <v>STC</v>
          </cell>
          <cell r="D222">
            <v>5700</v>
          </cell>
          <cell r="E222">
            <v>3207170</v>
          </cell>
          <cell r="F222">
            <v>2533664.3000000003</v>
          </cell>
        </row>
        <row r="223">
          <cell r="B223" t="str">
            <v>SWBBL</v>
          </cell>
          <cell r="D223">
            <v>891</v>
          </cell>
          <cell r="E223">
            <v>16566244</v>
          </cell>
          <cell r="F223">
            <v>4969873.2</v>
          </cell>
        </row>
        <row r="224">
          <cell r="B224" t="str">
            <v>SWMF</v>
          </cell>
          <cell r="D224">
            <v>772.9</v>
          </cell>
          <cell r="E224">
            <v>10436663</v>
          </cell>
          <cell r="F224">
            <v>5113964.87</v>
          </cell>
        </row>
        <row r="225">
          <cell r="B225" t="str">
            <v>TAMOR</v>
          </cell>
          <cell r="C225"/>
          <cell r="D225">
            <v>514</v>
          </cell>
          <cell r="E225">
            <v>33325000</v>
          </cell>
          <cell r="F225">
            <v>4998750</v>
          </cell>
        </row>
        <row r="226">
          <cell r="B226" t="str">
            <v>TPC</v>
          </cell>
          <cell r="D226">
            <v>541</v>
          </cell>
          <cell r="E226">
            <v>4000000</v>
          </cell>
          <cell r="F226">
            <v>4000000</v>
          </cell>
        </row>
        <row r="227">
          <cell r="B227" t="str">
            <v>TRH</v>
          </cell>
          <cell r="D227">
            <v>1068.5999999999999</v>
          </cell>
          <cell r="E227">
            <v>19621202</v>
          </cell>
          <cell r="F227">
            <v>8437116.8599999994</v>
          </cell>
        </row>
        <row r="228">
          <cell r="B228" t="str">
            <v>TSHL</v>
          </cell>
          <cell r="D228">
            <v>859.9</v>
          </cell>
          <cell r="E228">
            <v>4925000</v>
          </cell>
          <cell r="F228">
            <v>738750</v>
          </cell>
        </row>
        <row r="229">
          <cell r="B229" t="str">
            <v>TVCL</v>
          </cell>
          <cell r="D229">
            <v>547</v>
          </cell>
          <cell r="E229">
            <v>17891628</v>
          </cell>
          <cell r="F229">
            <v>2504827.9200000004</v>
          </cell>
        </row>
        <row r="230">
          <cell r="B230" t="str">
            <v>UAIL</v>
          </cell>
          <cell r="D230">
            <v>634</v>
          </cell>
          <cell r="E230">
            <v>20999995</v>
          </cell>
          <cell r="F230">
            <v>10289997.549999999</v>
          </cell>
        </row>
        <row r="231">
          <cell r="B231" t="str">
            <v>UHEWA</v>
          </cell>
          <cell r="D231">
            <v>705</v>
          </cell>
          <cell r="E231">
            <v>5000000</v>
          </cell>
          <cell r="F231">
            <v>1450000</v>
          </cell>
        </row>
        <row r="232">
          <cell r="B232" t="str">
            <v>ULBSL</v>
          </cell>
          <cell r="D232">
            <v>3083.2</v>
          </cell>
          <cell r="E232">
            <v>1061480</v>
          </cell>
          <cell r="F232">
            <v>382132.8</v>
          </cell>
        </row>
        <row r="233">
          <cell r="B233" t="str">
            <v>ULHC</v>
          </cell>
          <cell r="D233">
            <v>495</v>
          </cell>
          <cell r="E233">
            <v>5098040</v>
          </cell>
          <cell r="F233">
            <v>2243137.6</v>
          </cell>
        </row>
        <row r="234">
          <cell r="B234" t="str">
            <v>UMHL</v>
          </cell>
          <cell r="D234">
            <v>326</v>
          </cell>
          <cell r="E234">
            <v>12305000</v>
          </cell>
          <cell r="F234">
            <v>12305000</v>
          </cell>
        </row>
        <row r="235">
          <cell r="B235" t="str">
            <v>UMRH</v>
          </cell>
          <cell r="D235">
            <v>626.1</v>
          </cell>
          <cell r="E235">
            <v>4431000</v>
          </cell>
          <cell r="F235">
            <v>4431000</v>
          </cell>
        </row>
        <row r="236">
          <cell r="B236" t="str">
            <v>UNHPL</v>
          </cell>
          <cell r="D236">
            <v>291.8</v>
          </cell>
          <cell r="E236">
            <v>7500000</v>
          </cell>
          <cell r="F236">
            <v>7500000</v>
          </cell>
        </row>
        <row r="237">
          <cell r="B237" t="str">
            <v>UNL</v>
          </cell>
          <cell r="D237">
            <v>46450</v>
          </cell>
          <cell r="E237">
            <v>921000</v>
          </cell>
          <cell r="F237">
            <v>138150</v>
          </cell>
        </row>
        <row r="238">
          <cell r="B238" t="str">
            <v>UNLB</v>
          </cell>
          <cell r="D238">
            <v>2529</v>
          </cell>
          <cell r="E238">
            <v>1485750</v>
          </cell>
          <cell r="F238">
            <v>713160</v>
          </cell>
        </row>
        <row r="239">
          <cell r="B239" t="str">
            <v>UPCL</v>
          </cell>
          <cell r="C239"/>
          <cell r="D239">
            <v>277.5</v>
          </cell>
          <cell r="E239">
            <v>22799299</v>
          </cell>
          <cell r="F239">
            <v>22799299</v>
          </cell>
        </row>
        <row r="240">
          <cell r="B240" t="str">
            <v>UPPER</v>
          </cell>
          <cell r="D240">
            <v>208</v>
          </cell>
          <cell r="E240">
            <v>211800000</v>
          </cell>
          <cell r="F240">
            <v>211800000</v>
          </cell>
        </row>
        <row r="241">
          <cell r="B241" t="str">
            <v>USHEC</v>
          </cell>
          <cell r="D241">
            <v>575</v>
          </cell>
          <cell r="E241">
            <v>13500000</v>
          </cell>
          <cell r="F241">
            <v>1890000.0000000002</v>
          </cell>
        </row>
        <row r="242">
          <cell r="B242" t="str">
            <v>USHL</v>
          </cell>
          <cell r="C242"/>
          <cell r="D242">
            <v>767.9</v>
          </cell>
          <cell r="E242">
            <v>2200000</v>
          </cell>
          <cell r="F242">
            <v>638000</v>
          </cell>
        </row>
        <row r="243">
          <cell r="B243" t="str">
            <v>USLB</v>
          </cell>
          <cell r="D243">
            <v>1506</v>
          </cell>
          <cell r="E243">
            <v>2468657</v>
          </cell>
          <cell r="F243">
            <v>740597.1</v>
          </cell>
        </row>
        <row r="244">
          <cell r="B244" t="str">
            <v>VLBS</v>
          </cell>
          <cell r="D244">
            <v>880</v>
          </cell>
          <cell r="E244">
            <v>7450404</v>
          </cell>
          <cell r="F244">
            <v>1937105.04</v>
          </cell>
        </row>
        <row r="245">
          <cell r="B245" t="str">
            <v>VLUCL</v>
          </cell>
          <cell r="C245"/>
          <cell r="D245">
            <v>676.9</v>
          </cell>
          <cell r="E245">
            <v>19125000</v>
          </cell>
          <cell r="F245">
            <v>1912500</v>
          </cell>
        </row>
        <row r="246">
          <cell r="B246" t="str">
            <v>WNLB</v>
          </cell>
          <cell r="C246"/>
          <cell r="D246">
            <v>2519.9</v>
          </cell>
          <cell r="E246">
            <v>792113</v>
          </cell>
          <cell r="F246">
            <v>237633.9</v>
          </cell>
        </row>
        <row r="247">
          <cell r="D247"/>
          <cell r="E247"/>
        </row>
        <row r="248">
          <cell r="D248"/>
          <cell r="E248"/>
        </row>
        <row r="249">
          <cell r="D249"/>
          <cell r="E249"/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79/80PMLI</v>
          </cell>
          <cell r="N2">
            <v>0.52600000000000002</v>
          </cell>
          <cell r="O2">
            <v>10</v>
          </cell>
        </row>
        <row r="3">
          <cell r="M3" t="str">
            <v>79/80SWMF</v>
          </cell>
          <cell r="N3">
            <v>0</v>
          </cell>
          <cell r="O3">
            <v>14.005100000000001</v>
          </cell>
        </row>
        <row r="4">
          <cell r="M4" t="str">
            <v>79/80NLICL</v>
          </cell>
          <cell r="N4">
            <v>10</v>
          </cell>
          <cell r="O4">
            <v>4</v>
          </cell>
        </row>
        <row r="5">
          <cell r="M5" t="str">
            <v>79/80NHAEL</v>
          </cell>
          <cell r="N5">
            <v>10.53</v>
          </cell>
          <cell r="O5">
            <v>10</v>
          </cell>
        </row>
        <row r="6">
          <cell r="M6" t="str">
            <v>79/80CIT</v>
          </cell>
          <cell r="N6">
            <v>0.73680000000000001</v>
          </cell>
          <cell r="O6">
            <v>14</v>
          </cell>
        </row>
        <row r="7">
          <cell r="M7" t="str">
            <v>79/80NLIC</v>
          </cell>
          <cell r="N7">
            <v>21.05</v>
          </cell>
          <cell r="O7">
            <v>0</v>
          </cell>
        </row>
        <row r="8">
          <cell r="M8" t="str">
            <v>79/80AICL</v>
          </cell>
          <cell r="N8">
            <v>10</v>
          </cell>
          <cell r="O8">
            <v>0</v>
          </cell>
        </row>
        <row r="9">
          <cell r="M9" t="str">
            <v>79/80ILI</v>
          </cell>
          <cell r="N9">
            <v>1.3158000000000001</v>
          </cell>
          <cell r="O9">
            <v>25</v>
          </cell>
        </row>
        <row r="10">
          <cell r="M10" t="str">
            <v>79/80NRIC</v>
          </cell>
          <cell r="N10">
            <v>0.25</v>
          </cell>
          <cell r="O10">
            <v>4.75</v>
          </cell>
        </row>
        <row r="11">
          <cell r="M11" t="str">
            <v>79/80SJLIC</v>
          </cell>
          <cell r="N11">
            <v>24.74</v>
          </cell>
          <cell r="O11">
            <v>10.26</v>
          </cell>
        </row>
        <row r="12">
          <cell r="M12" t="str">
            <v>79/80SARBTM</v>
          </cell>
          <cell r="N12">
            <v>15</v>
          </cell>
          <cell r="O12">
            <v>0</v>
          </cell>
        </row>
        <row r="13">
          <cell r="M13" t="str">
            <v>79/80MKJC</v>
          </cell>
          <cell r="N13">
            <v>0.1169</v>
          </cell>
          <cell r="O13">
            <v>2.2210999999999999</v>
          </cell>
        </row>
        <row r="14">
          <cell r="M14" t="str">
            <v>79/80PRIN</v>
          </cell>
          <cell r="N14">
            <v>0.25</v>
          </cell>
          <cell r="O14">
            <v>4.75</v>
          </cell>
        </row>
        <row r="15">
          <cell r="M15" t="str">
            <v>79/80SALICO</v>
          </cell>
          <cell r="N15">
            <v>5</v>
          </cell>
          <cell r="O15">
            <v>0</v>
          </cell>
        </row>
        <row r="16">
          <cell r="M16" t="str">
            <v>79/80SNLI</v>
          </cell>
          <cell r="N16">
            <v>1.2525999999999999</v>
          </cell>
          <cell r="O16">
            <v>23.8</v>
          </cell>
        </row>
        <row r="17">
          <cell r="M17" t="str">
            <v>79/80DDBL</v>
          </cell>
          <cell r="N17">
            <v>0.52629999999999999</v>
          </cell>
          <cell r="O17">
            <v>10</v>
          </cell>
        </row>
        <row r="18">
          <cell r="M18" t="str">
            <v>79/80HRL</v>
          </cell>
          <cell r="N18">
            <v>0.21</v>
          </cell>
          <cell r="O18">
            <v>4</v>
          </cell>
        </row>
        <row r="19">
          <cell r="M19" t="str">
            <v>79/80NMFBS</v>
          </cell>
          <cell r="N19">
            <v>7.5</v>
          </cell>
          <cell r="O19">
            <v>7.5</v>
          </cell>
        </row>
        <row r="20">
          <cell r="M20" t="str">
            <v>79/80UMRH</v>
          </cell>
          <cell r="N20">
            <v>0.28899999999999998</v>
          </cell>
          <cell r="O20">
            <v>5.5</v>
          </cell>
        </row>
        <row r="21">
          <cell r="M21" t="str">
            <v>79/80SPIL</v>
          </cell>
          <cell r="N21">
            <v>11</v>
          </cell>
          <cell r="O21">
            <v>0</v>
          </cell>
        </row>
        <row r="22">
          <cell r="M22" t="str">
            <v>79/80SLBBL</v>
          </cell>
          <cell r="N22">
            <v>0.36840000000000001</v>
          </cell>
          <cell r="O22">
            <v>7</v>
          </cell>
        </row>
        <row r="23">
          <cell r="M23" t="str">
            <v>79/80ALICL</v>
          </cell>
          <cell r="N23">
            <v>0.4078</v>
          </cell>
          <cell r="O23">
            <v>7.75</v>
          </cell>
        </row>
        <row r="24">
          <cell r="M24" t="str">
            <v>79/80UAIL</v>
          </cell>
          <cell r="N24">
            <v>0.54010000000000002</v>
          </cell>
          <cell r="O24">
            <v>10.261200000000001</v>
          </cell>
        </row>
        <row r="25">
          <cell r="M25" t="str">
            <v>79/80NLG</v>
          </cell>
          <cell r="N25">
            <v>0.28949999999999998</v>
          </cell>
          <cell r="O25">
            <v>5.5</v>
          </cell>
        </row>
        <row r="26">
          <cell r="M26" t="str">
            <v>79/80YETIBL</v>
          </cell>
          <cell r="N26">
            <v>100</v>
          </cell>
          <cell r="O26">
            <v>100</v>
          </cell>
        </row>
        <row r="27">
          <cell r="M27" t="str">
            <v>79/80STC</v>
          </cell>
          <cell r="N27">
            <v>0.79</v>
          </cell>
          <cell r="O27">
            <v>15</v>
          </cell>
        </row>
        <row r="28">
          <cell r="M28" t="str">
            <v>79/80RNLI</v>
          </cell>
          <cell r="N28">
            <v>0.84</v>
          </cell>
          <cell r="O28">
            <v>16</v>
          </cell>
        </row>
        <row r="29">
          <cell r="M29" t="str">
            <v>79/80HEI</v>
          </cell>
          <cell r="N29">
            <v>6.37</v>
          </cell>
          <cell r="O29">
            <v>8.6300000000000008</v>
          </cell>
        </row>
        <row r="30">
          <cell r="M30" t="str">
            <v>79/80MEN</v>
          </cell>
          <cell r="N30">
            <v>0.78949999999999998</v>
          </cell>
          <cell r="O30">
            <v>15</v>
          </cell>
        </row>
        <row r="31">
          <cell r="M31" t="str">
            <v>79/80CLI</v>
          </cell>
          <cell r="N31">
            <v>0.26319999999999999</v>
          </cell>
          <cell r="O31">
            <v>5</v>
          </cell>
        </row>
        <row r="32">
          <cell r="M32" t="str">
            <v>79/80NMBCAP</v>
          </cell>
          <cell r="N32">
            <v>17</v>
          </cell>
          <cell r="O32">
            <v>0</v>
          </cell>
        </row>
        <row r="33">
          <cell r="M33" t="str">
            <v>79/80LAXMI</v>
          </cell>
          <cell r="N33">
            <v>5.26</v>
          </cell>
          <cell r="O33">
            <v>14.25</v>
          </cell>
        </row>
        <row r="34">
          <cell r="M34" t="str">
            <v>79/80UPCL</v>
          </cell>
          <cell r="N34">
            <v>0.45</v>
          </cell>
          <cell r="O34">
            <v>8.5500000000000007</v>
          </cell>
        </row>
        <row r="35">
          <cell r="M35" t="str">
            <v>79/80KPCL</v>
          </cell>
          <cell r="N35">
            <v>0.52629999999999999</v>
          </cell>
          <cell r="O35">
            <v>10</v>
          </cell>
        </row>
        <row r="36">
          <cell r="M36" t="str">
            <v>79/80RADHI</v>
          </cell>
          <cell r="N36">
            <v>0.25</v>
          </cell>
          <cell r="O36">
            <v>4.75</v>
          </cell>
        </row>
        <row r="37">
          <cell r="M37" t="str">
            <v>79/80SMHL</v>
          </cell>
          <cell r="N37">
            <v>2</v>
          </cell>
          <cell r="O37">
            <v>0</v>
          </cell>
        </row>
        <row r="38">
          <cell r="M38" t="str">
            <v>79/80RBBL</v>
          </cell>
          <cell r="N38">
            <v>5.5</v>
          </cell>
          <cell r="O38">
            <v>0</v>
          </cell>
        </row>
        <row r="39">
          <cell r="M39" t="str">
            <v>79/80NEPSE</v>
          </cell>
          <cell r="N39">
            <v>64</v>
          </cell>
          <cell r="O39">
            <v>0</v>
          </cell>
        </row>
        <row r="40">
          <cell r="M40" t="str">
            <v>79/80NTC</v>
          </cell>
          <cell r="N40">
            <v>40</v>
          </cell>
          <cell r="O40">
            <v>0</v>
          </cell>
        </row>
        <row r="41">
          <cell r="M41" t="str">
            <v>79/80MNBBL</v>
          </cell>
          <cell r="N41">
            <v>0.51319999999999999</v>
          </cell>
          <cell r="O41">
            <v>9.75</v>
          </cell>
        </row>
        <row r="42">
          <cell r="M42" t="str">
            <v>79/80GCIL</v>
          </cell>
          <cell r="N42">
            <v>0</v>
          </cell>
          <cell r="O42">
            <v>15</v>
          </cell>
        </row>
        <row r="43">
          <cell r="M43" t="str">
            <v>79/80CDS</v>
          </cell>
          <cell r="N43">
            <v>100</v>
          </cell>
          <cell r="O43">
            <v>0</v>
          </cell>
        </row>
        <row r="44">
          <cell r="M44" t="str">
            <v>79/80MEDICARE</v>
          </cell>
          <cell r="N44">
            <v>14.3483</v>
          </cell>
          <cell r="O44">
            <v>48.8095</v>
          </cell>
        </row>
        <row r="45">
          <cell r="M45" t="str">
            <v>79/80NPEL</v>
          </cell>
          <cell r="N45">
            <v>5.2629999999999999</v>
          </cell>
          <cell r="O45">
            <v>0</v>
          </cell>
        </row>
        <row r="46">
          <cell r="M46" t="str">
            <v>79/80JSML</v>
          </cell>
          <cell r="N46">
            <v>0.91879999999999995</v>
          </cell>
          <cell r="O46">
            <v>17.457799999999999</v>
          </cell>
        </row>
        <row r="47">
          <cell r="M47" t="str">
            <v>79/80SIKLES</v>
          </cell>
          <cell r="N47">
            <v>6</v>
          </cell>
          <cell r="O47">
            <v>0</v>
          </cell>
        </row>
        <row r="48">
          <cell r="M48" t="str">
            <v>79/80GBBL</v>
          </cell>
          <cell r="N48">
            <v>0.5</v>
          </cell>
          <cell r="O48">
            <v>9.5</v>
          </cell>
        </row>
        <row r="49">
          <cell r="M49" t="str">
            <v>79/80HIDCL</v>
          </cell>
          <cell r="N49">
            <v>5.2629999999999999</v>
          </cell>
          <cell r="O49">
            <v>0</v>
          </cell>
        </row>
        <row r="50">
          <cell r="M50" t="str">
            <v>79/80MLBL</v>
          </cell>
          <cell r="N50">
            <v>6.4</v>
          </cell>
          <cell r="O50">
            <v>0</v>
          </cell>
        </row>
        <row r="51">
          <cell r="M51" t="str">
            <v>79/80BHDC</v>
          </cell>
          <cell r="N51">
            <v>5.2632000000000003</v>
          </cell>
          <cell r="O51">
            <v>0</v>
          </cell>
        </row>
        <row r="52">
          <cell r="M52" t="str">
            <v>79/80HATHY</v>
          </cell>
          <cell r="N52">
            <v>0.52600000000000002</v>
          </cell>
          <cell r="O52">
            <v>10</v>
          </cell>
        </row>
        <row r="53">
          <cell r="M53" t="str">
            <v>79/80SHIVM</v>
          </cell>
          <cell r="N53">
            <v>0.75</v>
          </cell>
          <cell r="O53">
            <v>14.25</v>
          </cell>
        </row>
        <row r="54">
          <cell r="M54" t="str">
            <v>79/80NIMBAC</v>
          </cell>
          <cell r="N54">
            <v>25</v>
          </cell>
          <cell r="O54">
            <v>0</v>
          </cell>
        </row>
        <row r="55">
          <cell r="M55" t="str">
            <v>79/80JBLB</v>
          </cell>
          <cell r="N55">
            <v>0.7369</v>
          </cell>
          <cell r="O55">
            <v>14</v>
          </cell>
        </row>
        <row r="56">
          <cell r="M56" t="str">
            <v>79/80RURU</v>
          </cell>
          <cell r="N56">
            <v>10.526300000000001</v>
          </cell>
          <cell r="O56">
            <v>0</v>
          </cell>
        </row>
        <row r="57">
          <cell r="M57" t="str">
            <v>79/80NLO</v>
          </cell>
          <cell r="N57">
            <v>5</v>
          </cell>
          <cell r="O57">
            <v>25</v>
          </cell>
        </row>
        <row r="58">
          <cell r="M58" t="str">
            <v>79/80KSKL</v>
          </cell>
          <cell r="N58">
            <v>20</v>
          </cell>
          <cell r="O58">
            <v>0</v>
          </cell>
        </row>
        <row r="59">
          <cell r="M59" t="str">
            <v>79/80BPCL</v>
          </cell>
          <cell r="N59">
            <v>5</v>
          </cell>
          <cell r="O59">
            <v>0</v>
          </cell>
        </row>
        <row r="60">
          <cell r="M60" t="str">
            <v>79/80NRNDFL</v>
          </cell>
          <cell r="N60">
            <v>5</v>
          </cell>
          <cell r="O60">
            <v>0</v>
          </cell>
        </row>
        <row r="61">
          <cell r="M61" t="str">
            <v>79/80MHL</v>
          </cell>
          <cell r="N61">
            <v>0.25</v>
          </cell>
          <cell r="O61">
            <v>4.75</v>
          </cell>
        </row>
        <row r="62">
          <cell r="M62" t="str">
            <v>79/80SSL</v>
          </cell>
          <cell r="N62">
            <v>5.2632000000000003</v>
          </cell>
          <cell r="O62">
            <v>100</v>
          </cell>
        </row>
        <row r="63">
          <cell r="M63" t="str">
            <v>79/80LSL</v>
          </cell>
          <cell r="N63">
            <v>0.37</v>
          </cell>
          <cell r="O63">
            <v>7</v>
          </cell>
        </row>
        <row r="64">
          <cell r="M64" t="str">
            <v>79/80SIFC</v>
          </cell>
          <cell r="N64">
            <v>5.05</v>
          </cell>
          <cell r="O64">
            <v>0</v>
          </cell>
        </row>
        <row r="65">
          <cell r="M65" t="str">
            <v>79/80CBBL</v>
          </cell>
          <cell r="N65">
            <v>10</v>
          </cell>
          <cell r="O65">
            <v>5</v>
          </cell>
        </row>
        <row r="66">
          <cell r="M66" t="str">
            <v>79/80LBBL</v>
          </cell>
          <cell r="N66">
            <v>4.5</v>
          </cell>
          <cell r="O66">
            <v>4</v>
          </cell>
        </row>
        <row r="67">
          <cell r="M67" t="str">
            <v>79/80BGWT</v>
          </cell>
          <cell r="N67">
            <v>10.526300000000001</v>
          </cell>
          <cell r="O67">
            <v>0</v>
          </cell>
        </row>
        <row r="68">
          <cell r="M68" t="str">
            <v>79/80SMATA</v>
          </cell>
          <cell r="N68">
            <v>0.28539999999999999</v>
          </cell>
          <cell r="O68">
            <v>5.4222000000000001</v>
          </cell>
        </row>
        <row r="69">
          <cell r="M69" t="str">
            <v>79/80ANLB</v>
          </cell>
          <cell r="N69">
            <v>5</v>
          </cell>
          <cell r="O69">
            <v>10</v>
          </cell>
        </row>
        <row r="70">
          <cell r="M70" t="str">
            <v>79/80GILB</v>
          </cell>
          <cell r="N70">
            <v>10</v>
          </cell>
          <cell r="O70">
            <v>0</v>
          </cell>
        </row>
        <row r="71">
          <cell r="M71" t="str">
            <v>79/80CHCL</v>
          </cell>
          <cell r="N71">
            <v>5</v>
          </cell>
          <cell r="O71">
            <v>10</v>
          </cell>
        </row>
        <row r="72">
          <cell r="M72" t="str">
            <v>79/80ICFC</v>
          </cell>
          <cell r="N72">
            <v>6.5</v>
          </cell>
          <cell r="O72">
            <v>0</v>
          </cell>
        </row>
        <row r="73">
          <cell r="M73" t="str">
            <v>79/80SKBBL</v>
          </cell>
          <cell r="N73">
            <v>0.75</v>
          </cell>
          <cell r="O73">
            <v>14.25</v>
          </cell>
        </row>
        <row r="74">
          <cell r="M74" t="str">
            <v>79/80CEL</v>
          </cell>
          <cell r="N74">
            <v>0</v>
          </cell>
          <cell r="O74">
            <v>10</v>
          </cell>
        </row>
        <row r="75">
          <cell r="M75" t="str">
            <v>79/80HDL</v>
          </cell>
          <cell r="N75">
            <v>15</v>
          </cell>
          <cell r="O75">
            <v>10</v>
          </cell>
        </row>
        <row r="76">
          <cell r="M76" t="str">
            <v>79/80TRH</v>
          </cell>
          <cell r="N76">
            <v>11</v>
          </cell>
          <cell r="O76">
            <v>4</v>
          </cell>
        </row>
        <row r="77">
          <cell r="M77" t="str">
            <v>79/80KBC</v>
          </cell>
          <cell r="N77">
            <v>5</v>
          </cell>
          <cell r="O77">
            <v>0</v>
          </cell>
        </row>
        <row r="78">
          <cell r="M78" t="str">
            <v>79/80NHDL</v>
          </cell>
          <cell r="N78">
            <v>0.37</v>
          </cell>
          <cell r="O78">
            <v>7</v>
          </cell>
        </row>
        <row r="79">
          <cell r="M79" t="str">
            <v>79/80MFIL</v>
          </cell>
          <cell r="N79">
            <v>5.2629999999999999</v>
          </cell>
          <cell r="O79">
            <v>0</v>
          </cell>
        </row>
        <row r="80">
          <cell r="M80" t="str">
            <v>79/80FMDBL</v>
          </cell>
          <cell r="N80">
            <v>7.5</v>
          </cell>
          <cell r="O80">
            <v>7.5</v>
          </cell>
        </row>
        <row r="81">
          <cell r="M81" t="str">
            <v>79/80NICL</v>
          </cell>
          <cell r="N81">
            <v>0.52629999999999999</v>
          </cell>
          <cell r="O81">
            <v>10</v>
          </cell>
        </row>
        <row r="82">
          <cell r="M82" t="str">
            <v>79/80NABIL</v>
          </cell>
          <cell r="N82">
            <v>11</v>
          </cell>
          <cell r="O82">
            <v>0</v>
          </cell>
        </row>
        <row r="83">
          <cell r="M83" t="str">
            <v>79/80PTCNL</v>
          </cell>
          <cell r="N83">
            <v>18</v>
          </cell>
          <cell r="O83">
            <v>0</v>
          </cell>
        </row>
        <row r="84">
          <cell r="M84" t="str">
            <v>79/80SBI</v>
          </cell>
          <cell r="N84">
            <v>6.8</v>
          </cell>
          <cell r="O84">
            <v>3.75</v>
          </cell>
        </row>
        <row r="85">
          <cell r="M85" t="str">
            <v>79/80SHL</v>
          </cell>
          <cell r="N85">
            <v>26.578900000000001</v>
          </cell>
          <cell r="O85">
            <v>5</v>
          </cell>
        </row>
        <row r="86">
          <cell r="M86" t="str">
            <v>79/80NCHL</v>
          </cell>
          <cell r="N86">
            <v>1.5</v>
          </cell>
          <cell r="O86">
            <v>28.5</v>
          </cell>
        </row>
        <row r="87">
          <cell r="M87" t="str">
            <v>79/80CARE</v>
          </cell>
          <cell r="N87">
            <v>80</v>
          </cell>
          <cell r="O87">
            <v>0</v>
          </cell>
        </row>
        <row r="88">
          <cell r="M88" t="str">
            <v>79/80NFML</v>
          </cell>
          <cell r="N88">
            <v>4.21</v>
          </cell>
          <cell r="O88">
            <v>0</v>
          </cell>
        </row>
        <row r="89">
          <cell r="M89" t="str">
            <v>79/80MDB</v>
          </cell>
          <cell r="N89">
            <v>0.5</v>
          </cell>
          <cell r="O89">
            <v>9.5</v>
          </cell>
        </row>
        <row r="90">
          <cell r="M90" t="str">
            <v>79/80BNT</v>
          </cell>
          <cell r="N90">
            <v>60</v>
          </cell>
          <cell r="O90">
            <v>0</v>
          </cell>
        </row>
        <row r="91">
          <cell r="M91" t="str">
            <v>79/80ENL</v>
          </cell>
          <cell r="N91">
            <v>8.4210999999999991</v>
          </cell>
          <cell r="O91">
            <v>0</v>
          </cell>
        </row>
        <row r="92">
          <cell r="M92" t="str">
            <v>79/80SMB</v>
          </cell>
          <cell r="N92">
            <v>0.68420000000000003</v>
          </cell>
          <cell r="O92">
            <v>13</v>
          </cell>
        </row>
        <row r="93">
          <cell r="M93" t="str">
            <v>79/80NIFRA</v>
          </cell>
          <cell r="N93">
            <v>4.2104999999999997</v>
          </cell>
          <cell r="O93">
            <v>0</v>
          </cell>
        </row>
        <row r="94">
          <cell r="M94" t="str">
            <v>79/80BFIINL</v>
          </cell>
          <cell r="N94">
            <v>14.7</v>
          </cell>
          <cell r="O94">
            <v>0</v>
          </cell>
        </row>
        <row r="95">
          <cell r="M95" t="str">
            <v>79/80GBIME</v>
          </cell>
          <cell r="N95">
            <v>8</v>
          </cell>
          <cell r="O95">
            <v>1</v>
          </cell>
        </row>
        <row r="96">
          <cell r="M96" t="str">
            <v>79/80MANDU</v>
          </cell>
          <cell r="N96">
            <v>10</v>
          </cell>
          <cell r="O96">
            <v>0</v>
          </cell>
        </row>
        <row r="97">
          <cell r="M97" t="str">
            <v>79/80SCB</v>
          </cell>
          <cell r="N97">
            <v>19</v>
          </cell>
          <cell r="O97">
            <v>0</v>
          </cell>
        </row>
        <row r="98">
          <cell r="M98" t="str">
            <v>79/80CCAIL</v>
          </cell>
          <cell r="N98">
            <v>0.21049999999999999</v>
          </cell>
          <cell r="O98">
            <v>4</v>
          </cell>
        </row>
        <row r="99">
          <cell r="M99" t="str">
            <v>79/80AELTD</v>
          </cell>
          <cell r="N99">
            <v>0</v>
          </cell>
          <cell r="O99">
            <v>7.5</v>
          </cell>
        </row>
        <row r="100">
          <cell r="M100" t="str">
            <v>79/80SADBL</v>
          </cell>
          <cell r="N100">
            <v>0.26300000000000001</v>
          </cell>
          <cell r="O100">
            <v>5</v>
          </cell>
        </row>
        <row r="101">
          <cell r="M101" t="str">
            <v>79/80SANVI</v>
          </cell>
          <cell r="N101">
            <v>5.25</v>
          </cell>
          <cell r="O101">
            <v>0</v>
          </cell>
        </row>
        <row r="102">
          <cell r="M102" t="str">
            <v>79/80NEPS</v>
          </cell>
          <cell r="N102">
            <v>1.0529999999999999</v>
          </cell>
          <cell r="O102">
            <v>20</v>
          </cell>
        </row>
        <row r="103">
          <cell r="M103" t="str">
            <v>79/80SWBBL</v>
          </cell>
          <cell r="N103">
            <v>0.65049999999999997</v>
          </cell>
          <cell r="O103">
            <v>12.3599</v>
          </cell>
        </row>
        <row r="104">
          <cell r="M104" t="str">
            <v>79/80NICLBSL</v>
          </cell>
          <cell r="N104">
            <v>15</v>
          </cell>
          <cell r="O104">
            <v>0</v>
          </cell>
        </row>
        <row r="105">
          <cell r="M105" t="str">
            <v>79/80NICGF</v>
          </cell>
          <cell r="N105">
            <v>10.5</v>
          </cell>
          <cell r="O105">
            <v>0</v>
          </cell>
        </row>
        <row r="106">
          <cell r="M106" t="str">
            <v>79/80NICBF</v>
          </cell>
          <cell r="N106">
            <v>10</v>
          </cell>
          <cell r="O106">
            <v>0</v>
          </cell>
        </row>
        <row r="107">
          <cell r="M107" t="str">
            <v>79/80UNL</v>
          </cell>
          <cell r="N107">
            <v>1580</v>
          </cell>
          <cell r="O107">
            <v>0</v>
          </cell>
        </row>
        <row r="108">
          <cell r="M108" t="str">
            <v>79/80Maruti</v>
          </cell>
          <cell r="N108">
            <v>10</v>
          </cell>
          <cell r="O108">
            <v>0</v>
          </cell>
        </row>
        <row r="109">
          <cell r="M109" t="str">
            <v>79/80SBL</v>
          </cell>
          <cell r="N109">
            <v>4.21</v>
          </cell>
          <cell r="O109">
            <v>0</v>
          </cell>
        </row>
        <row r="110">
          <cell r="M110" t="str">
            <v>79/80SHINE</v>
          </cell>
          <cell r="N110">
            <v>0.55000000000000004</v>
          </cell>
          <cell r="O110">
            <v>10.5</v>
          </cell>
        </row>
        <row r="111">
          <cell r="M111" t="str">
            <v>79/80NIIFL</v>
          </cell>
          <cell r="N111">
            <v>1.0526</v>
          </cell>
          <cell r="O111">
            <v>0</v>
          </cell>
        </row>
        <row r="112">
          <cell r="M112" t="str">
            <v>79/80RSDC</v>
          </cell>
          <cell r="N112">
            <v>0.4526</v>
          </cell>
          <cell r="O112">
            <v>8.6</v>
          </cell>
        </row>
        <row r="113">
          <cell r="M113" t="str">
            <v>79/80SHPC</v>
          </cell>
          <cell r="N113">
            <v>0.52629999999999999</v>
          </cell>
          <cell r="O113">
            <v>10</v>
          </cell>
        </row>
        <row r="114">
          <cell r="M114" t="str">
            <v>79/80GIBF1</v>
          </cell>
          <cell r="N114">
            <v>5</v>
          </cell>
          <cell r="O114">
            <v>0</v>
          </cell>
        </row>
        <row r="115">
          <cell r="M115" t="str">
            <v>79/80NBF2</v>
          </cell>
          <cell r="N115">
            <v>9.6</v>
          </cell>
          <cell r="O115">
            <v>0</v>
          </cell>
        </row>
        <row r="116">
          <cell r="M116" t="str">
            <v>79/80RBBMBL</v>
          </cell>
          <cell r="N116">
            <v>13.16</v>
          </cell>
          <cell r="O116">
            <v>0</v>
          </cell>
        </row>
        <row r="117">
          <cell r="M117" t="str">
            <v>79/80OHL</v>
          </cell>
          <cell r="N117">
            <v>5.2632000000000003</v>
          </cell>
          <cell r="O117">
            <v>0</v>
          </cell>
        </row>
        <row r="118">
          <cell r="M118" t="str">
            <v>79/80NMB50</v>
          </cell>
          <cell r="N118">
            <v>15</v>
          </cell>
          <cell r="O118">
            <v>0</v>
          </cell>
        </row>
        <row r="119">
          <cell r="M119" t="str">
            <v>79/80NMBHF1</v>
          </cell>
          <cell r="N119">
            <v>15</v>
          </cell>
          <cell r="O119">
            <v>0</v>
          </cell>
        </row>
        <row r="120">
          <cell r="M120" t="str">
            <v>79/80ICRA</v>
          </cell>
          <cell r="N120">
            <v>59.1</v>
          </cell>
          <cell r="O120">
            <v>0</v>
          </cell>
        </row>
        <row r="121">
          <cell r="M121" t="str">
            <v>79/80CZBIL</v>
          </cell>
          <cell r="N121">
            <v>5.79</v>
          </cell>
          <cell r="O121">
            <v>0</v>
          </cell>
        </row>
        <row r="122">
          <cell r="M122" t="str">
            <v>79/80PRABHU</v>
          </cell>
          <cell r="N122">
            <v>6.31</v>
          </cell>
          <cell r="O122">
            <v>0</v>
          </cell>
        </row>
        <row r="123">
          <cell r="M123" t="str">
            <v>79/80NICA</v>
          </cell>
          <cell r="N123">
            <v>1.52</v>
          </cell>
          <cell r="O123">
            <v>29</v>
          </cell>
        </row>
        <row r="124">
          <cell r="M124" t="str">
            <v>79/80SANIMA</v>
          </cell>
          <cell r="N124">
            <v>5.7</v>
          </cell>
          <cell r="O124">
            <v>9</v>
          </cell>
        </row>
        <row r="125">
          <cell r="M125" t="str">
            <v>79/80CBIL</v>
          </cell>
          <cell r="N125">
            <v>12</v>
          </cell>
          <cell r="O125">
            <v>0</v>
          </cell>
        </row>
        <row r="126">
          <cell r="M126" t="str">
            <v>79/80EBL</v>
          </cell>
          <cell r="N126">
            <v>10.53</v>
          </cell>
          <cell r="O126">
            <v>10</v>
          </cell>
        </row>
        <row r="127">
          <cell r="M127" t="str">
            <v>79/80PSF</v>
          </cell>
          <cell r="N127">
            <v>9.5</v>
          </cell>
          <cell r="O127">
            <v>0</v>
          </cell>
        </row>
        <row r="128">
          <cell r="M128" t="str">
            <v>79/80SAEF</v>
          </cell>
          <cell r="N128">
            <v>18</v>
          </cell>
          <cell r="O128">
            <v>0</v>
          </cell>
        </row>
        <row r="129">
          <cell r="M129" t="str">
            <v>79/80SUCL</v>
          </cell>
          <cell r="N129">
            <v>30</v>
          </cell>
          <cell r="O129">
            <v>0</v>
          </cell>
        </row>
        <row r="130">
          <cell r="M130" t="str">
            <v>79/80NIBLPF</v>
          </cell>
          <cell r="N130">
            <v>6.8</v>
          </cell>
          <cell r="O130">
            <v>0</v>
          </cell>
        </row>
        <row r="131">
          <cell r="M131" t="str">
            <v>79/80MBL</v>
          </cell>
          <cell r="N131">
            <v>0.7</v>
          </cell>
          <cell r="O131">
            <v>13.3</v>
          </cell>
        </row>
        <row r="132">
          <cell r="M132" t="str">
            <v>79/80CMF2</v>
          </cell>
          <cell r="N132">
            <v>8</v>
          </cell>
          <cell r="O132">
            <v>0</v>
          </cell>
        </row>
        <row r="133">
          <cell r="M133" t="str">
            <v>79/80SIGS2</v>
          </cell>
          <cell r="N133">
            <v>6.5</v>
          </cell>
          <cell r="O133">
            <v>0</v>
          </cell>
        </row>
        <row r="134">
          <cell r="M134" t="str">
            <v>79/80SEF</v>
          </cell>
          <cell r="N134">
            <v>5</v>
          </cell>
          <cell r="O134">
            <v>0</v>
          </cell>
        </row>
        <row r="135">
          <cell r="M135" t="str">
            <v>79/80KCL</v>
          </cell>
          <cell r="N135">
            <v>15</v>
          </cell>
          <cell r="O135">
            <v>0</v>
          </cell>
        </row>
        <row r="136">
          <cell r="M136" t="str">
            <v>79/80SFMF</v>
          </cell>
          <cell r="N136">
            <v>16</v>
          </cell>
          <cell r="O136">
            <v>0</v>
          </cell>
        </row>
        <row r="137">
          <cell r="M137" t="str">
            <v>79/80KEF</v>
          </cell>
          <cell r="N137">
            <v>10</v>
          </cell>
          <cell r="O137">
            <v>0</v>
          </cell>
        </row>
        <row r="138">
          <cell r="M138" t="str">
            <v>79/80KDBY</v>
          </cell>
          <cell r="N138">
            <v>6</v>
          </cell>
          <cell r="O138">
            <v>0</v>
          </cell>
        </row>
        <row r="139">
          <cell r="M139" t="str">
            <v>78/79NADDF</v>
          </cell>
          <cell r="N139">
            <v>10</v>
          </cell>
          <cell r="O139">
            <v>0</v>
          </cell>
        </row>
        <row r="140">
          <cell r="M140" t="str">
            <v>78/79LEMF</v>
          </cell>
          <cell r="N140">
            <v>8</v>
          </cell>
          <cell r="O140">
            <v>0</v>
          </cell>
        </row>
        <row r="141">
          <cell r="M141" t="str">
            <v>78/79LUK</v>
          </cell>
          <cell r="N141">
            <v>9.5</v>
          </cell>
          <cell r="O141">
            <v>0</v>
          </cell>
        </row>
        <row r="142">
          <cell r="M142" t="str">
            <v>78/79NIBLSF</v>
          </cell>
          <cell r="N142">
            <v>4</v>
          </cell>
          <cell r="O142">
            <v>0</v>
          </cell>
        </row>
        <row r="143">
          <cell r="M143" t="str">
            <v>78/79NICACL</v>
          </cell>
          <cell r="N143">
            <v>46</v>
          </cell>
          <cell r="O143">
            <v>0</v>
          </cell>
        </row>
        <row r="144">
          <cell r="M144" t="str">
            <v>80/81CARE</v>
          </cell>
          <cell r="N144">
            <v>60</v>
          </cell>
          <cell r="O144">
            <v>0</v>
          </cell>
        </row>
        <row r="145">
          <cell r="M145" t="str">
            <v>80/81PRABHU</v>
          </cell>
          <cell r="N145">
            <v>7.3684000000000003</v>
          </cell>
          <cell r="O145">
            <v>0</v>
          </cell>
        </row>
        <row r="146">
          <cell r="M146" t="str">
            <v>80/81HBLCL</v>
          </cell>
          <cell r="N146">
            <v>7</v>
          </cell>
          <cell r="O146">
            <v>0</v>
          </cell>
        </row>
        <row r="147">
          <cell r="M147" t="str">
            <v>80/81SSUL</v>
          </cell>
          <cell r="N147">
            <v>11</v>
          </cell>
          <cell r="O147">
            <v>0</v>
          </cell>
        </row>
        <row r="148">
          <cell r="M148" t="str">
            <v>80/81SMB</v>
          </cell>
          <cell r="N148">
            <v>0.72499999999999998</v>
          </cell>
          <cell r="O148">
            <v>13.775</v>
          </cell>
        </row>
        <row r="149">
          <cell r="M149" t="str">
            <v>80/81SANCAP</v>
          </cell>
          <cell r="N149">
            <v>12</v>
          </cell>
          <cell r="O149">
            <v>0</v>
          </cell>
        </row>
        <row r="150">
          <cell r="M150" t="str">
            <v>80/81RSDC</v>
          </cell>
          <cell r="N150">
            <v>0.5</v>
          </cell>
          <cell r="O150">
            <v>9.5</v>
          </cell>
        </row>
        <row r="151">
          <cell r="M151" t="str">
            <v>80/81NMBCAP</v>
          </cell>
          <cell r="N151">
            <v>17</v>
          </cell>
          <cell r="O151">
            <v>0</v>
          </cell>
        </row>
        <row r="152">
          <cell r="M152" t="str">
            <v>80/81API</v>
          </cell>
          <cell r="N152">
            <v>0.26319999999999999</v>
          </cell>
          <cell r="O152">
            <v>5</v>
          </cell>
        </row>
        <row r="153">
          <cell r="M153" t="str">
            <v>80/81SANIMA</v>
          </cell>
          <cell r="N153">
            <v>5.2632000000000003</v>
          </cell>
          <cell r="O153">
            <v>0</v>
          </cell>
        </row>
        <row r="154">
          <cell r="M154" t="str">
            <v>80/81MEDICARE</v>
          </cell>
          <cell r="N154">
            <v>15</v>
          </cell>
          <cell r="O154">
            <v>0</v>
          </cell>
        </row>
        <row r="155">
          <cell r="M155" t="str">
            <v>80/81GBIME</v>
          </cell>
          <cell r="N155">
            <v>0</v>
          </cell>
          <cell r="O155">
            <v>5.5</v>
          </cell>
        </row>
        <row r="156">
          <cell r="M156" t="str">
            <v>80/81H8020</v>
          </cell>
          <cell r="N156">
            <v>6</v>
          </cell>
          <cell r="O156">
            <v>0</v>
          </cell>
        </row>
        <row r="157">
          <cell r="M157" t="str">
            <v>80/81CCAIL</v>
          </cell>
          <cell r="N157">
            <v>0.26319999999999999</v>
          </cell>
          <cell r="O157">
            <v>5</v>
          </cell>
        </row>
        <row r="158">
          <cell r="M158" t="str">
            <v>80/81Maruti</v>
          </cell>
          <cell r="N158">
            <v>4</v>
          </cell>
          <cell r="O158">
            <v>0</v>
          </cell>
        </row>
        <row r="159">
          <cell r="M159" t="str">
            <v>80/81AHPC</v>
          </cell>
          <cell r="N159">
            <v>0.157</v>
          </cell>
          <cell r="O159">
            <v>3</v>
          </cell>
        </row>
        <row r="160">
          <cell r="M160" t="str">
            <v>80/81FOWAD</v>
          </cell>
          <cell r="N160">
            <v>0.7</v>
          </cell>
          <cell r="O160">
            <v>13.3</v>
          </cell>
        </row>
        <row r="161">
          <cell r="M161" t="str">
            <v>80/81CMF2</v>
          </cell>
          <cell r="N161">
            <v>6.5</v>
          </cell>
          <cell r="O161">
            <v>0</v>
          </cell>
        </row>
        <row r="162">
          <cell r="M162" t="str">
            <v>80/81SWBBL</v>
          </cell>
          <cell r="N162">
            <v>0.75</v>
          </cell>
          <cell r="O162">
            <v>14.25</v>
          </cell>
        </row>
        <row r="163">
          <cell r="M163" t="str">
            <v>80/81RURU</v>
          </cell>
          <cell r="N163">
            <v>0.78900000000000003</v>
          </cell>
          <cell r="O163">
            <v>15</v>
          </cell>
        </row>
        <row r="164">
          <cell r="M164" t="str">
            <v>80/81CMF1</v>
          </cell>
          <cell r="N164">
            <v>9</v>
          </cell>
          <cell r="O164">
            <v>0</v>
          </cell>
        </row>
        <row r="165">
          <cell r="M165" t="str">
            <v>80/81C30MF</v>
          </cell>
          <cell r="N165">
            <v>10</v>
          </cell>
          <cell r="O165">
            <v>0</v>
          </cell>
        </row>
        <row r="166">
          <cell r="M166" t="str">
            <v>80/81MHL</v>
          </cell>
          <cell r="N166">
            <v>0.26319999999999999</v>
          </cell>
          <cell r="O166">
            <v>5</v>
          </cell>
        </row>
        <row r="167">
          <cell r="M167" t="str">
            <v>80/81UNL</v>
          </cell>
          <cell r="N167">
            <v>1714</v>
          </cell>
          <cell r="O167">
            <v>0</v>
          </cell>
        </row>
        <row r="168">
          <cell r="M168" t="str">
            <v>80/81SMHL</v>
          </cell>
          <cell r="N168">
            <v>0.26</v>
          </cell>
          <cell r="O168">
            <v>5</v>
          </cell>
        </row>
        <row r="169">
          <cell r="M169" t="str">
            <v>80/81CZBIL</v>
          </cell>
          <cell r="N169">
            <v>0.21</v>
          </cell>
          <cell r="O169">
            <v>4</v>
          </cell>
        </row>
        <row r="170">
          <cell r="M170" t="str">
            <v>80/81SHLTD</v>
          </cell>
          <cell r="N170">
            <v>2.5</v>
          </cell>
          <cell r="O170">
            <v>0</v>
          </cell>
        </row>
        <row r="171">
          <cell r="M171" t="str">
            <v>80/81ALBSL</v>
          </cell>
          <cell r="N171">
            <v>0.75</v>
          </cell>
          <cell r="O171">
            <v>14.25</v>
          </cell>
        </row>
        <row r="172">
          <cell r="M172" t="str">
            <v>80/81NSIF2</v>
          </cell>
          <cell r="N172">
            <v>10</v>
          </cell>
          <cell r="O172">
            <v>0</v>
          </cell>
        </row>
        <row r="173">
          <cell r="M173" t="str">
            <v>80/81NMB50</v>
          </cell>
          <cell r="N173">
            <v>15</v>
          </cell>
          <cell r="O173">
            <v>0</v>
          </cell>
        </row>
        <row r="174">
          <cell r="M174" t="str">
            <v>80/81SAHAS</v>
          </cell>
          <cell r="N174">
            <v>0.42099999999999999</v>
          </cell>
          <cell r="O174">
            <v>8</v>
          </cell>
        </row>
        <row r="175">
          <cell r="M175" t="str">
            <v>80/81PRSF</v>
          </cell>
          <cell r="N175">
            <v>8.5</v>
          </cell>
          <cell r="O175">
            <v>0</v>
          </cell>
        </row>
        <row r="176">
          <cell r="M176" t="str">
            <v>80/81PSF</v>
          </cell>
          <cell r="N176">
            <v>10</v>
          </cell>
          <cell r="O176">
            <v>0</v>
          </cell>
        </row>
        <row r="177">
          <cell r="M177" t="str">
            <v>80/81SRLI</v>
          </cell>
          <cell r="N177">
            <v>0</v>
          </cell>
          <cell r="O177">
            <v>18.3811</v>
          </cell>
        </row>
        <row r="178">
          <cell r="M178" t="str">
            <v>80/81AELTD</v>
          </cell>
          <cell r="N178">
            <v>5.2629999999999999</v>
          </cell>
          <cell r="O178">
            <v>0</v>
          </cell>
        </row>
        <row r="179">
          <cell r="M179" t="str">
            <v>80/81CHDC</v>
          </cell>
          <cell r="N179">
            <v>0</v>
          </cell>
          <cell r="O179">
            <v>11</v>
          </cell>
        </row>
        <row r="180">
          <cell r="M180" t="str">
            <v>80/81KSBBL</v>
          </cell>
          <cell r="N180">
            <v>5</v>
          </cell>
          <cell r="O180">
            <v>7</v>
          </cell>
        </row>
        <row r="181">
          <cell r="M181" t="str">
            <v>80/81ISCL</v>
          </cell>
          <cell r="N181">
            <v>0</v>
          </cell>
          <cell r="O181">
            <v>25</v>
          </cell>
        </row>
        <row r="182">
          <cell r="M182" t="str">
            <v>80/81NSDL</v>
          </cell>
          <cell r="N182">
            <v>8</v>
          </cell>
          <cell r="O182">
            <v>0</v>
          </cell>
        </row>
        <row r="183">
          <cell r="M183" t="str">
            <v>80/81GIBF1</v>
          </cell>
          <cell r="N183">
            <v>5</v>
          </cell>
          <cell r="O183">
            <v>0</v>
          </cell>
        </row>
        <row r="184">
          <cell r="M184" t="str">
            <v>80/81HATHY</v>
          </cell>
          <cell r="N184">
            <v>0.52600000000000002</v>
          </cell>
          <cell r="O184">
            <v>10</v>
          </cell>
        </row>
        <row r="185">
          <cell r="M185" t="str">
            <v>80/81OHL</v>
          </cell>
          <cell r="N185">
            <v>0.26319999999999999</v>
          </cell>
          <cell r="O185">
            <v>5</v>
          </cell>
        </row>
        <row r="186">
          <cell r="M186" t="str">
            <v>80/81SIDCL</v>
          </cell>
          <cell r="N186">
            <v>25</v>
          </cell>
          <cell r="O186">
            <v>0</v>
          </cell>
        </row>
        <row r="187">
          <cell r="M187" t="str">
            <v>80/81NLO</v>
          </cell>
          <cell r="N187">
            <v>5</v>
          </cell>
          <cell r="O187">
            <v>20</v>
          </cell>
        </row>
        <row r="188">
          <cell r="M188" t="str">
            <v>80/81NBF2</v>
          </cell>
          <cell r="N188">
            <v>8</v>
          </cell>
          <cell r="O188">
            <v>0</v>
          </cell>
        </row>
        <row r="189">
          <cell r="M189" t="str">
            <v>80/81NFCF</v>
          </cell>
          <cell r="N189">
            <v>5</v>
          </cell>
          <cell r="O189">
            <v>0</v>
          </cell>
        </row>
        <row r="190">
          <cell r="M190" t="str">
            <v>80/81RBBMBL</v>
          </cell>
          <cell r="N190">
            <v>18</v>
          </cell>
          <cell r="O190">
            <v>0</v>
          </cell>
        </row>
        <row r="191">
          <cell r="M191" t="str">
            <v>80/81GLBSL</v>
          </cell>
          <cell r="N191">
            <v>0.75</v>
          </cell>
          <cell r="O191">
            <v>14.25</v>
          </cell>
        </row>
        <row r="192">
          <cell r="M192" t="str">
            <v>80/81BFIINL</v>
          </cell>
          <cell r="N192">
            <v>14.74</v>
          </cell>
          <cell r="O192">
            <v>0</v>
          </cell>
        </row>
        <row r="193">
          <cell r="M193" t="str">
            <v>80/81BGWT</v>
          </cell>
          <cell r="N193">
            <v>10.736800000000001</v>
          </cell>
          <cell r="O193">
            <v>4</v>
          </cell>
        </row>
        <row r="194">
          <cell r="M194" t="str">
            <v>80/81EBL</v>
          </cell>
          <cell r="N194">
            <v>5.53</v>
          </cell>
          <cell r="O194">
            <v>10</v>
          </cell>
        </row>
        <row r="195">
          <cell r="M195" t="str">
            <v>80/81MuktinathCap</v>
          </cell>
          <cell r="N195">
            <v>7.5</v>
          </cell>
          <cell r="O195">
            <v>0</v>
          </cell>
        </row>
        <row r="196">
          <cell r="M196" t="str">
            <v>80/81MANDU</v>
          </cell>
          <cell r="N196">
            <v>12</v>
          </cell>
          <cell r="O196">
            <v>0</v>
          </cell>
        </row>
        <row r="197">
          <cell r="M197" t="str">
            <v>80/81NIBLGF</v>
          </cell>
          <cell r="N197">
            <v>6.35</v>
          </cell>
          <cell r="O197">
            <v>0</v>
          </cell>
        </row>
        <row r="198">
          <cell r="M198" t="str">
            <v>80/81RMF2</v>
          </cell>
          <cell r="N198">
            <v>8.74</v>
          </cell>
          <cell r="O198">
            <v>0</v>
          </cell>
        </row>
        <row r="199">
          <cell r="M199" t="str">
            <v>80/81RMF1</v>
          </cell>
          <cell r="N199">
            <v>3.81</v>
          </cell>
          <cell r="O199">
            <v>0</v>
          </cell>
        </row>
        <row r="200">
          <cell r="M200" t="str">
            <v>80/81PLO</v>
          </cell>
          <cell r="N200">
            <v>10.526</v>
          </cell>
          <cell r="O200">
            <v>0</v>
          </cell>
        </row>
        <row r="201">
          <cell r="M201" t="str">
            <v>80/81SMH</v>
          </cell>
          <cell r="N201">
            <v>5.63</v>
          </cell>
          <cell r="O201">
            <v>7</v>
          </cell>
        </row>
        <row r="202">
          <cell r="M202" t="str">
            <v>80/81CBILSL</v>
          </cell>
          <cell r="N202">
            <v>5.26</v>
          </cell>
          <cell r="O202">
            <v>0</v>
          </cell>
        </row>
        <row r="203">
          <cell r="M203" t="str">
            <v>80/81SAGF</v>
          </cell>
          <cell r="N203">
            <v>10</v>
          </cell>
          <cell r="O203">
            <v>0</v>
          </cell>
        </row>
        <row r="204">
          <cell r="M204" t="str">
            <v>80/81SLCF</v>
          </cell>
          <cell r="N204">
            <v>10</v>
          </cell>
          <cell r="O204">
            <v>0</v>
          </cell>
        </row>
        <row r="205">
          <cell r="M205" t="str">
            <v>80/81SAEF</v>
          </cell>
          <cell r="N205">
            <v>15</v>
          </cell>
          <cell r="O205">
            <v>0</v>
          </cell>
        </row>
        <row r="206">
          <cell r="M206" t="str">
            <v>80/81KDBY</v>
          </cell>
          <cell r="N206">
            <v>9.5</v>
          </cell>
          <cell r="O206">
            <v>0</v>
          </cell>
        </row>
        <row r="207">
          <cell r="M207" t="str">
            <v>80/81KEF</v>
          </cell>
          <cell r="N207">
            <v>9.5</v>
          </cell>
          <cell r="O207">
            <v>0</v>
          </cell>
        </row>
        <row r="208">
          <cell r="M208" t="str">
            <v>80/81SIGS3</v>
          </cell>
          <cell r="N208">
            <v>7</v>
          </cell>
          <cell r="O208">
            <v>0</v>
          </cell>
        </row>
        <row r="209">
          <cell r="M209" t="str">
            <v>80/81CBIL</v>
          </cell>
          <cell r="N209">
            <v>15.5</v>
          </cell>
          <cell r="O209">
            <v>0</v>
          </cell>
        </row>
        <row r="210">
          <cell r="M210" t="str">
            <v>80/81SFMF</v>
          </cell>
          <cell r="N210">
            <v>12.5</v>
          </cell>
          <cell r="O210">
            <v>0</v>
          </cell>
        </row>
        <row r="211">
          <cell r="M211" t="str">
            <v>80/81SFEF</v>
          </cell>
          <cell r="N211">
            <v>4.5</v>
          </cell>
          <cell r="O211">
            <v>0</v>
          </cell>
        </row>
        <row r="212">
          <cell r="M212" t="str">
            <v>80/81NICACL</v>
          </cell>
          <cell r="N212">
            <v>52.53</v>
          </cell>
          <cell r="O212">
            <v>0</v>
          </cell>
        </row>
        <row r="213">
          <cell r="M213" t="str">
            <v>80/81NICBF</v>
          </cell>
          <cell r="N213">
            <v>9.25</v>
          </cell>
          <cell r="O213">
            <v>0</v>
          </cell>
        </row>
        <row r="214">
          <cell r="M214" t="str">
            <v>80/81NICGF</v>
          </cell>
          <cell r="N214">
            <v>9.5</v>
          </cell>
          <cell r="O214">
            <v>0</v>
          </cell>
        </row>
        <row r="215">
          <cell r="M215" t="str">
            <v>80/81NADDF</v>
          </cell>
          <cell r="N215">
            <v>10</v>
          </cell>
          <cell r="O215">
            <v>0</v>
          </cell>
        </row>
        <row r="216">
          <cell r="M216" t="str">
            <v>80/81NICFC</v>
          </cell>
          <cell r="N216">
            <v>10.5</v>
          </cell>
          <cell r="O216">
            <v>0</v>
          </cell>
        </row>
        <row r="217">
          <cell r="M217" t="str">
            <v>80/81NICSF</v>
          </cell>
          <cell r="N217">
            <v>14</v>
          </cell>
          <cell r="O217">
            <v>0</v>
          </cell>
        </row>
        <row r="218">
          <cell r="M218" t="str">
            <v>80/81LVF2</v>
          </cell>
          <cell r="N218">
            <v>4.5</v>
          </cell>
          <cell r="O218">
            <v>0</v>
          </cell>
        </row>
        <row r="219">
          <cell r="M219" t="str">
            <v>80/81LUK</v>
          </cell>
          <cell r="N219">
            <v>7.5</v>
          </cell>
          <cell r="O219">
            <v>0</v>
          </cell>
        </row>
        <row r="220">
          <cell r="M220" t="str">
            <v>80/81NHDL</v>
          </cell>
          <cell r="N220">
            <v>0.42</v>
          </cell>
          <cell r="O220">
            <v>8</v>
          </cell>
        </row>
        <row r="221">
          <cell r="M221" t="str">
            <v>80/81SHIVM</v>
          </cell>
          <cell r="N221">
            <v>0.45</v>
          </cell>
          <cell r="O221">
            <v>8.5500000000000007</v>
          </cell>
        </row>
        <row r="222">
          <cell r="M222" t="str">
            <v>80/81MLBL</v>
          </cell>
          <cell r="N222">
            <v>4</v>
          </cell>
          <cell r="O222">
            <v>3</v>
          </cell>
        </row>
        <row r="223">
          <cell r="M223" t="str">
            <v>80/81DDBL</v>
          </cell>
          <cell r="N223">
            <v>0.5</v>
          </cell>
          <cell r="O223">
            <v>9.5</v>
          </cell>
        </row>
        <row r="224">
          <cell r="M224" t="str">
            <v>80/81RADHI</v>
          </cell>
          <cell r="N224">
            <v>0.25</v>
          </cell>
          <cell r="O224">
            <v>4.75</v>
          </cell>
        </row>
        <row r="225">
          <cell r="M225" t="str">
            <v>80/81KMCDB</v>
          </cell>
          <cell r="N225">
            <v>0.5</v>
          </cell>
          <cell r="O225">
            <v>9.5</v>
          </cell>
        </row>
        <row r="226">
          <cell r="M226" t="str">
            <v>80/81HIDCL</v>
          </cell>
          <cell r="N226">
            <v>5.25</v>
          </cell>
          <cell r="O226">
            <v>0</v>
          </cell>
        </row>
        <row r="227">
          <cell r="M227" t="str">
            <v>80/81SHPC</v>
          </cell>
          <cell r="N227">
            <v>0.52629999999999999</v>
          </cell>
          <cell r="O227">
            <v>10</v>
          </cell>
        </row>
        <row r="228">
          <cell r="M228" t="str">
            <v>80/81ICFC</v>
          </cell>
          <cell r="N228">
            <v>5.2632000000000003</v>
          </cell>
          <cell r="O228">
            <v>0</v>
          </cell>
        </row>
        <row r="229">
          <cell r="M229" t="str">
            <v>80/81MFIL</v>
          </cell>
          <cell r="N229">
            <v>6.35</v>
          </cell>
          <cell r="O229">
            <v>0</v>
          </cell>
        </row>
        <row r="230">
          <cell r="M230" t="str">
            <v>80/81HDL</v>
          </cell>
          <cell r="N230">
            <v>5</v>
          </cell>
          <cell r="O230">
            <v>15</v>
          </cell>
        </row>
        <row r="231">
          <cell r="M231" t="str">
            <v>80/81SBL</v>
          </cell>
          <cell r="N231">
            <v>4</v>
          </cell>
          <cell r="O231">
            <v>0</v>
          </cell>
        </row>
        <row r="232">
          <cell r="M232" t="str">
            <v>80/81MLBBL</v>
          </cell>
          <cell r="N232">
            <v>0.75</v>
          </cell>
          <cell r="O232">
            <v>14.25</v>
          </cell>
        </row>
        <row r="233">
          <cell r="M233" t="str">
            <v>80/81CBBL</v>
          </cell>
          <cell r="N233">
            <v>7</v>
          </cell>
          <cell r="O233">
            <v>8</v>
          </cell>
        </row>
        <row r="234">
          <cell r="M234" t="str">
            <v>80/81TRH</v>
          </cell>
          <cell r="N234">
            <v>11</v>
          </cell>
          <cell r="O234">
            <v>0</v>
          </cell>
        </row>
        <row r="235">
          <cell r="M235" t="str">
            <v>80/81SBI</v>
          </cell>
          <cell r="N235">
            <v>6.85</v>
          </cell>
          <cell r="O235">
            <v>3.8</v>
          </cell>
        </row>
        <row r="236">
          <cell r="M236" t="str">
            <v>80/81SIFC</v>
          </cell>
          <cell r="N236">
            <v>9.8199999999999996E-2</v>
          </cell>
          <cell r="O236">
            <v>1.8658999999999999</v>
          </cell>
        </row>
        <row r="237">
          <cell r="M237" t="str">
            <v>80/81MEN</v>
          </cell>
          <cell r="N237">
            <v>0.78949999999999998</v>
          </cell>
          <cell r="O237">
            <v>15</v>
          </cell>
        </row>
        <row r="238">
          <cell r="M238" t="str">
            <v>80/81NATBIL</v>
          </cell>
          <cell r="N238">
            <v>5.26</v>
          </cell>
          <cell r="O238">
            <v>0</v>
          </cell>
        </row>
        <row r="239">
          <cell r="M239" t="str">
            <v>80/81SKBBL</v>
          </cell>
          <cell r="N239">
            <v>0.7</v>
          </cell>
          <cell r="O239">
            <v>13.3</v>
          </cell>
        </row>
        <row r="240">
          <cell r="M240" t="str">
            <v>80/81LSL</v>
          </cell>
          <cell r="N240">
            <v>0.26</v>
          </cell>
          <cell r="O240">
            <v>5</v>
          </cell>
        </row>
        <row r="241">
          <cell r="M241" t="str">
            <v>80/81NIMBAC</v>
          </cell>
          <cell r="N241">
            <v>25</v>
          </cell>
          <cell r="O241">
            <v>0</v>
          </cell>
        </row>
        <row r="242">
          <cell r="M242" t="str">
            <v>80/81SJLIC</v>
          </cell>
          <cell r="N242">
            <v>20</v>
          </cell>
          <cell r="O242">
            <v>0</v>
          </cell>
        </row>
        <row r="243">
          <cell r="M243" t="str">
            <v>80/81EVL</v>
          </cell>
          <cell r="N243">
            <v>10</v>
          </cell>
          <cell r="O243">
            <v>0</v>
          </cell>
        </row>
        <row r="244">
          <cell r="M244" t="str">
            <v>80/81LCL</v>
          </cell>
          <cell r="N244">
            <v>0</v>
          </cell>
          <cell r="O244">
            <v>3.15</v>
          </cell>
        </row>
        <row r="245">
          <cell r="M245" t="str">
            <v>80/81LHL</v>
          </cell>
          <cell r="N245">
            <v>0</v>
          </cell>
          <cell r="O245">
            <v>5.25</v>
          </cell>
        </row>
        <row r="246">
          <cell r="M246" t="str">
            <v>80/81NRN</v>
          </cell>
          <cell r="N246">
            <v>0.26319999999999999</v>
          </cell>
          <cell r="O246">
            <v>5</v>
          </cell>
        </row>
        <row r="247">
          <cell r="M247" t="str">
            <v>80/81KBSH</v>
          </cell>
          <cell r="N247">
            <v>0</v>
          </cell>
          <cell r="O247">
            <v>10</v>
          </cell>
        </row>
        <row r="248">
          <cell r="M248" t="str">
            <v>80/81AADHYANTA</v>
          </cell>
          <cell r="N248">
            <v>3.75</v>
          </cell>
          <cell r="O248">
            <v>0</v>
          </cell>
        </row>
        <row r="249">
          <cell r="M249" t="str">
            <v>80/81JBLB</v>
          </cell>
          <cell r="N249">
            <v>0.73680000000000001</v>
          </cell>
          <cell r="O249">
            <v>14</v>
          </cell>
        </row>
        <row r="250">
          <cell r="M250" t="str">
            <v>80/81MDB</v>
          </cell>
          <cell r="N250">
            <v>0.50039999999999996</v>
          </cell>
          <cell r="O250">
            <v>9.5078999999999994</v>
          </cell>
        </row>
        <row r="251">
          <cell r="M251" t="str">
            <v>80/81UMRH</v>
          </cell>
          <cell r="N251">
            <v>0.21099999999999999</v>
          </cell>
          <cell r="O251">
            <v>4</v>
          </cell>
        </row>
        <row r="252">
          <cell r="M252" t="str">
            <v>80/81KBC</v>
          </cell>
          <cell r="N252">
            <v>15.7895</v>
          </cell>
          <cell r="O252">
            <v>0</v>
          </cell>
        </row>
        <row r="253">
          <cell r="M253" t="str">
            <v>80/81BNT</v>
          </cell>
          <cell r="N253">
            <v>50</v>
          </cell>
          <cell r="O253">
            <v>0</v>
          </cell>
        </row>
        <row r="254">
          <cell r="M254" t="str">
            <v>80/81NFML</v>
          </cell>
          <cell r="N254">
            <v>5</v>
          </cell>
          <cell r="O254">
            <v>0</v>
          </cell>
        </row>
        <row r="255">
          <cell r="M255" t="str">
            <v>80/81SWMF</v>
          </cell>
          <cell r="N255">
            <v>1</v>
          </cell>
          <cell r="O255">
            <v>6</v>
          </cell>
        </row>
        <row r="256">
          <cell r="M256" t="str">
            <v>80/81SCB</v>
          </cell>
          <cell r="N256">
            <v>19</v>
          </cell>
          <cell r="O256">
            <v>6.5</v>
          </cell>
        </row>
        <row r="257">
          <cell r="M257" t="str">
            <v>80/81SHINE</v>
          </cell>
          <cell r="N257">
            <v>5</v>
          </cell>
          <cell r="O257">
            <v>3</v>
          </cell>
        </row>
        <row r="258">
          <cell r="M258" t="str">
            <v>80/81NABIL</v>
          </cell>
          <cell r="N258">
            <v>10</v>
          </cell>
          <cell r="O258">
            <v>0</v>
          </cell>
        </row>
        <row r="259">
          <cell r="M259" t="str">
            <v>80/81SHL</v>
          </cell>
          <cell r="N259">
            <v>26.842099999999999</v>
          </cell>
          <cell r="O259">
            <v>10</v>
          </cell>
        </row>
        <row r="260">
          <cell r="M260" t="str">
            <v>80/81FMDBL</v>
          </cell>
          <cell r="N260">
            <v>0.47</v>
          </cell>
          <cell r="O260">
            <v>9</v>
          </cell>
        </row>
        <row r="261">
          <cell r="M261" t="str">
            <v>80/81BHDC</v>
          </cell>
          <cell r="N261">
            <v>0</v>
          </cell>
          <cell r="O261">
            <v>8</v>
          </cell>
        </row>
        <row r="262">
          <cell r="M262" t="str">
            <v>80/81PCBL</v>
          </cell>
          <cell r="N262">
            <v>5</v>
          </cell>
          <cell r="O262">
            <v>0</v>
          </cell>
        </row>
        <row r="263">
          <cell r="M263" t="str">
            <v>80/81SMJC</v>
          </cell>
          <cell r="N263">
            <v>0.25</v>
          </cell>
          <cell r="O263">
            <v>4.75</v>
          </cell>
        </row>
        <row r="264">
          <cell r="M264" t="str">
            <v>80/81NMFBS</v>
          </cell>
          <cell r="N264">
            <v>0.75</v>
          </cell>
          <cell r="O264">
            <v>14.25</v>
          </cell>
        </row>
        <row r="265">
          <cell r="M265" t="str">
            <v>80/81ICRA</v>
          </cell>
          <cell r="N265">
            <v>57.396099999999997</v>
          </cell>
          <cell r="O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494"/>
  <sheetViews>
    <sheetView tabSelected="1" zoomScaleNormal="100" workbookViewId="0">
      <pane xSplit="3" ySplit="1" topLeftCell="N6251" activePane="bottomRight" state="frozen"/>
      <selection pane="topRight" activeCell="D1" sqref="D1"/>
      <selection pane="bottomLeft" activeCell="A2" sqref="A2"/>
      <selection pane="bottomRight" activeCell="Z6258" sqref="Z6258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10.73046875" bestFit="1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322</v>
      </c>
      <c r="AA2" s="11">
        <f>ROUND(IFERROR(Z2/M2,0),1)</f>
        <v>7.5</v>
      </c>
      <c r="AB2" s="5">
        <f>IFERROR(VLOOKUP(C2,[2]Sheet1!$B:$F,5,FALSE),0)</f>
        <v>65913203.579999998</v>
      </c>
      <c r="AC2" s="11">
        <v>20</v>
      </c>
      <c r="AD2" s="11">
        <v>1.0529999999999999</v>
      </c>
      <c r="AE2" s="10" t="s">
        <v>358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217.5</v>
      </c>
      <c r="AA4" s="11">
        <f t="shared" si="0"/>
        <v>8.6999999999999993</v>
      </c>
      <c r="AB4" s="5">
        <f>IFERROR(VLOOKUP(C4,[2]Sheet1!$B:$F,5,FALSE),0)</f>
        <v>72379096.090000004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588.5</v>
      </c>
      <c r="AA5" s="11">
        <f t="shared" si="0"/>
        <v>7.8</v>
      </c>
      <c r="AB5" s="5">
        <f>IFERROR(VLOOKUP(C5,[2]Sheet1!$B:$F,5,FALSE),0)</f>
        <v>53073245.399999999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228</v>
      </c>
      <c r="AA6" s="11">
        <f t="shared" si="0"/>
        <v>9.5</v>
      </c>
      <c r="AB6" s="5">
        <f>IFERROR(VLOOKUP(C6,[2]Sheet1!$B:$F,5,FALSE),0)</f>
        <v>186767679.69999999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240</v>
      </c>
      <c r="AA7" s="11">
        <f t="shared" si="0"/>
        <v>6.9</v>
      </c>
      <c r="AB7" s="5">
        <f>IFERROR(VLOOKUP(C7,[2]Sheet1!$B:$F,5,FALSE),0)</f>
        <v>32484923.399999999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215</v>
      </c>
      <c r="AA9" s="11">
        <f t="shared" si="0"/>
        <v>10.8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238.2</v>
      </c>
      <c r="AA11" s="11">
        <f t="shared" si="0"/>
        <v>11.3</v>
      </c>
      <c r="AB11" s="5">
        <f>IFERROR(VLOOKUP(C11,[2]Sheet1!$B:$F,5,FALSE),0)</f>
        <v>56944650.769999996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512</v>
      </c>
      <c r="AA13" s="11">
        <f t="shared" si="0"/>
        <v>9.8000000000000007</v>
      </c>
      <c r="AB13" s="5">
        <f>IFERROR(VLOOKUP(C13,[2]Sheet1!$B:$F,5,FALSE),0)</f>
        <v>108227988.80000001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267</v>
      </c>
      <c r="AA15" s="11">
        <f t="shared" si="0"/>
        <v>3.7</v>
      </c>
      <c r="AB15" s="5">
        <f>IFERROR(VLOOKUP(C15,[2]Sheet1!$B:$F,5,FALSE),0)</f>
        <v>72000712.209999993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397</v>
      </c>
      <c r="AA18" s="11">
        <f t="shared" si="0"/>
        <v>22.1</v>
      </c>
      <c r="AB18" s="5">
        <f>IFERROR(VLOOKUP(C18,[2]Sheet1!$B:$F,5,FALSE),0)</f>
        <v>73096077.810000002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243</v>
      </c>
      <c r="AA19" s="11">
        <f t="shared" si="0"/>
        <v>9.3000000000000007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258</v>
      </c>
      <c r="AA20" s="11">
        <f t="shared" si="0"/>
        <v>9.6</v>
      </c>
      <c r="AB20" s="5">
        <f>IFERROR(VLOOKUP(C20,[2]Sheet1!$B:$F,5,FALSE),0)</f>
        <v>95072620.929999992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304.10000000000002</v>
      </c>
      <c r="AA21" s="11">
        <f t="shared" si="0"/>
        <v>12.7</v>
      </c>
      <c r="AB21" s="5">
        <f>IFERROR(VLOOKUP(C21,[2]Sheet1!$B:$F,5,FALSE),0)</f>
        <v>66549474.460000001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453</v>
      </c>
      <c r="AA22" s="11">
        <f t="shared" si="0"/>
        <v>12.6</v>
      </c>
      <c r="AB22" s="5">
        <f>IFERROR(VLOOKUP(C22,[2]Sheet1!$B:$F,5,FALSE),0)</f>
        <v>31500456.899999999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308.5</v>
      </c>
      <c r="AA23" s="11">
        <f t="shared" si="0"/>
        <v>7.2</v>
      </c>
      <c r="AB23" s="5">
        <f>IFERROR(VLOOKUP(C23,[2]Sheet1!$B:$F,5,FALSE),0)</f>
        <v>69040902.980000004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672</v>
      </c>
      <c r="AA24" s="11">
        <f t="shared" si="0"/>
        <v>13.4</v>
      </c>
      <c r="AB24" s="5">
        <f>IFERROR(VLOOKUP(C24,[2]Sheet1!$B:$F,5,FALSE),0)</f>
        <v>27114394.41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223.8</v>
      </c>
      <c r="AA27" s="11">
        <f t="shared" si="0"/>
        <v>11.8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322</v>
      </c>
      <c r="AA29" s="11">
        <f t="shared" si="0"/>
        <v>8.6999999999999993</v>
      </c>
      <c r="AB29" s="5">
        <f>IFERROR(VLOOKUP(C29,[2]Sheet1!$B:$F,5,FALSE),0)</f>
        <v>65913203.579999998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217.5</v>
      </c>
      <c r="AA31" s="11">
        <f t="shared" si="0"/>
        <v>9.5</v>
      </c>
      <c r="AB31" s="5">
        <f>IFERROR(VLOOKUP(C31,[2]Sheet1!$B:$F,5,FALSE),0)</f>
        <v>72379096.090000004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588.5</v>
      </c>
      <c r="AA32" s="11">
        <f t="shared" si="0"/>
        <v>14</v>
      </c>
      <c r="AB32" s="5">
        <f>IFERROR(VLOOKUP(C32,[2]Sheet1!$B:$F,5,FALSE),0)</f>
        <v>53073245.399999999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228</v>
      </c>
      <c r="AA33" s="11">
        <f t="shared" si="0"/>
        <v>9.1</v>
      </c>
      <c r="AB33" s="5">
        <f>IFERROR(VLOOKUP(C33,[2]Sheet1!$B:$F,5,FALSE),0)</f>
        <v>186767679.69999999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240</v>
      </c>
      <c r="AA34" s="11">
        <f t="shared" si="0"/>
        <v>7.5</v>
      </c>
      <c r="AB34" s="5">
        <f>IFERROR(VLOOKUP(C34,[2]Sheet1!$B:$F,5,FALSE),0)</f>
        <v>32484923.399999999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215</v>
      </c>
      <c r="AA36" s="11">
        <f t="shared" si="0"/>
        <v>10.199999999999999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238.2</v>
      </c>
      <c r="AA38" s="11">
        <f t="shared" si="0"/>
        <v>9.5</v>
      </c>
      <c r="AB38" s="5">
        <f>IFERROR(VLOOKUP(C38,[2]Sheet1!$B:$F,5,FALSE),0)</f>
        <v>56944650.769999996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512</v>
      </c>
      <c r="AA40" s="11">
        <f t="shared" si="0"/>
        <v>9</v>
      </c>
      <c r="AB40" s="5">
        <f>IFERROR(VLOOKUP(C40,[2]Sheet1!$B:$F,5,FALSE),0)</f>
        <v>108227988.80000001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267</v>
      </c>
      <c r="AA42" s="11">
        <f t="shared" si="0"/>
        <v>4.5999999999999996</v>
      </c>
      <c r="AB42" s="5">
        <f>IFERROR(VLOOKUP(C42,[2]Sheet1!$B:$F,5,FALSE),0)</f>
        <v>72000712.209999993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397</v>
      </c>
      <c r="AA45" s="11">
        <f t="shared" si="0"/>
        <v>15.9</v>
      </c>
      <c r="AB45" s="5">
        <f>IFERROR(VLOOKUP(C45,[2]Sheet1!$B:$F,5,FALSE),0)</f>
        <v>73096077.810000002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243</v>
      </c>
      <c r="AA46" s="11">
        <f t="shared" si="0"/>
        <v>9.3000000000000007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258</v>
      </c>
      <c r="AA47" s="11">
        <f t="shared" si="0"/>
        <v>11.2</v>
      </c>
      <c r="AB47" s="5">
        <f>IFERROR(VLOOKUP(C47,[2]Sheet1!$B:$F,5,FALSE),0)</f>
        <v>95072620.929999992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304.10000000000002</v>
      </c>
      <c r="AA48" s="11">
        <f t="shared" si="0"/>
        <v>13.2</v>
      </c>
      <c r="AB48" s="5">
        <f>IFERROR(VLOOKUP(C48,[2]Sheet1!$B:$F,5,FALSE),0)</f>
        <v>66549474.460000001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453</v>
      </c>
      <c r="AA49" s="11">
        <f t="shared" si="0"/>
        <v>11.6</v>
      </c>
      <c r="AB49" s="5">
        <f>IFERROR(VLOOKUP(C49,[2]Sheet1!$B:$F,5,FALSE),0)</f>
        <v>31500456.899999999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308.5</v>
      </c>
      <c r="AA50" s="11">
        <f t="shared" si="0"/>
        <v>11</v>
      </c>
      <c r="AB50" s="5">
        <f>IFERROR(VLOOKUP(C50,[2]Sheet1!$B:$F,5,FALSE),0)</f>
        <v>69040902.980000004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672</v>
      </c>
      <c r="AA51" s="11">
        <f t="shared" si="0"/>
        <v>17.2</v>
      </c>
      <c r="AB51" s="5">
        <f>IFERROR(VLOOKUP(C51,[2]Sheet1!$B:$F,5,FALSE),0)</f>
        <v>27114394.41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223.8</v>
      </c>
      <c r="AA54" s="11">
        <f t="shared" si="0"/>
        <v>5.9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322</v>
      </c>
      <c r="AA56" s="11">
        <f t="shared" si="0"/>
        <v>10.7</v>
      </c>
      <c r="AB56" s="5">
        <f>IFERROR(VLOOKUP(C56,[2]Sheet1!$B:$F,5,FALSE),0)</f>
        <v>65913203.579999998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217.5</v>
      </c>
      <c r="AA58" s="11">
        <f t="shared" si="0"/>
        <v>10.9</v>
      </c>
      <c r="AB58" s="5">
        <f>IFERROR(VLOOKUP(C58,[2]Sheet1!$B:$F,5,FALSE),0)</f>
        <v>72379096.090000004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588.5</v>
      </c>
      <c r="AA59" s="11">
        <f t="shared" si="0"/>
        <v>13.4</v>
      </c>
      <c r="AB59" s="5">
        <f>IFERROR(VLOOKUP(C59,[2]Sheet1!$B:$F,5,FALSE),0)</f>
        <v>53073245.399999999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228</v>
      </c>
      <c r="AA60" s="11">
        <f t="shared" si="0"/>
        <v>8.4</v>
      </c>
      <c r="AB60" s="5">
        <f>IFERROR(VLOOKUP(C60,[2]Sheet1!$B:$F,5,FALSE),0)</f>
        <v>186767679.69999999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240</v>
      </c>
      <c r="AA61" s="11">
        <f t="shared" si="0"/>
        <v>7.5</v>
      </c>
      <c r="AB61" s="5">
        <f>IFERROR(VLOOKUP(C61,[2]Sheet1!$B:$F,5,FALSE),0)</f>
        <v>32484923.399999999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215</v>
      </c>
      <c r="AA63" s="11">
        <f t="shared" si="0"/>
        <v>14.3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238.2</v>
      </c>
      <c r="AA65" s="11">
        <f t="shared" si="0"/>
        <v>11.9</v>
      </c>
      <c r="AB65" s="5">
        <f>IFERROR(VLOOKUP(C65,[2]Sheet1!$B:$F,5,FALSE),0)</f>
        <v>56944650.769999996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512</v>
      </c>
      <c r="AA67" s="11">
        <f t="shared" ref="AA67:AA130" si="1">ROUND(IFERROR(Z67/M67,0),1)</f>
        <v>8.8000000000000007</v>
      </c>
      <c r="AB67" s="5">
        <f>IFERROR(VLOOKUP(C67,[2]Sheet1!$B:$F,5,FALSE),0)</f>
        <v>108227988.80000001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267</v>
      </c>
      <c r="AA69" s="11">
        <f t="shared" si="1"/>
        <v>5.9</v>
      </c>
      <c r="AB69" s="5">
        <f>IFERROR(VLOOKUP(C69,[2]Sheet1!$B:$F,5,FALSE),0)</f>
        <v>72000712.209999993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397</v>
      </c>
      <c r="AA72" s="11">
        <f t="shared" si="1"/>
        <v>16.5</v>
      </c>
      <c r="AB72" s="5">
        <f>IFERROR(VLOOKUP(C72,[2]Sheet1!$B:$F,5,FALSE),0)</f>
        <v>73096077.810000002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243</v>
      </c>
      <c r="AA73" s="11">
        <f t="shared" si="1"/>
        <v>10.1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258</v>
      </c>
      <c r="AA74" s="11">
        <f t="shared" si="1"/>
        <v>12.9</v>
      </c>
      <c r="AB74" s="5">
        <f>IFERROR(VLOOKUP(C74,[2]Sheet1!$B:$F,5,FALSE),0)</f>
        <v>95072620.929999992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304.10000000000002</v>
      </c>
      <c r="AA75" s="11">
        <f t="shared" si="1"/>
        <v>12.7</v>
      </c>
      <c r="AB75" s="5">
        <f>IFERROR(VLOOKUP(C75,[2]Sheet1!$B:$F,5,FALSE),0)</f>
        <v>66549474.460000001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453</v>
      </c>
      <c r="AA76" s="11">
        <f t="shared" si="1"/>
        <v>15.1</v>
      </c>
      <c r="AB76" s="5">
        <f>IFERROR(VLOOKUP(C76,[2]Sheet1!$B:$F,5,FALSE),0)</f>
        <v>31500456.899999999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308.5</v>
      </c>
      <c r="AA77" s="11">
        <f t="shared" si="1"/>
        <v>12.9</v>
      </c>
      <c r="AB77" s="5">
        <f>IFERROR(VLOOKUP(C77,[2]Sheet1!$B:$F,5,FALSE),0)</f>
        <v>69040902.980000004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672</v>
      </c>
      <c r="AA78" s="11">
        <f t="shared" si="1"/>
        <v>17.7</v>
      </c>
      <c r="AB78" s="5">
        <f>IFERROR(VLOOKUP(C78,[2]Sheet1!$B:$F,5,FALSE),0)</f>
        <v>27114394.41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223.8</v>
      </c>
      <c r="AA81" s="11">
        <f t="shared" si="1"/>
        <v>6.8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322</v>
      </c>
      <c r="AA83" s="11">
        <f t="shared" si="1"/>
        <v>8.3000000000000007</v>
      </c>
      <c r="AB83" s="5">
        <f>IFERROR(VLOOKUP(C83,[2]Sheet1!$B:$F,5,FALSE),0)</f>
        <v>65913203.579999998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217.5</v>
      </c>
      <c r="AA85" s="11">
        <f t="shared" si="1"/>
        <v>14.5</v>
      </c>
      <c r="AB85" s="5">
        <f>IFERROR(VLOOKUP(C85,[2]Sheet1!$B:$F,5,FALSE),0)</f>
        <v>72379096.090000004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588.5</v>
      </c>
      <c r="AA86" s="11">
        <f t="shared" si="1"/>
        <v>16.8</v>
      </c>
      <c r="AB86" s="5">
        <f>IFERROR(VLOOKUP(C86,[2]Sheet1!$B:$F,5,FALSE),0)</f>
        <v>53073245.399999999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228</v>
      </c>
      <c r="AA87" s="11">
        <f t="shared" si="1"/>
        <v>9.9</v>
      </c>
      <c r="AB87" s="5">
        <f>IFERROR(VLOOKUP(C87,[2]Sheet1!$B:$F,5,FALSE),0)</f>
        <v>186767679.69999999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240</v>
      </c>
      <c r="AA88" s="11">
        <f t="shared" si="1"/>
        <v>7.1</v>
      </c>
      <c r="AB88" s="5">
        <f>IFERROR(VLOOKUP(C88,[2]Sheet1!$B:$F,5,FALSE),0)</f>
        <v>32484923.399999999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215</v>
      </c>
      <c r="AA90" s="11">
        <f t="shared" si="1"/>
        <v>17.899999999999999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238.2</v>
      </c>
      <c r="AA92" s="11">
        <f t="shared" si="1"/>
        <v>13.2</v>
      </c>
      <c r="AB92" s="5">
        <f>IFERROR(VLOOKUP(C92,[2]Sheet1!$B:$F,5,FALSE),0)</f>
        <v>56944650.769999996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512</v>
      </c>
      <c r="AA94" s="11">
        <f t="shared" si="1"/>
        <v>11.4</v>
      </c>
      <c r="AB94" s="5">
        <f>IFERROR(VLOOKUP(C94,[2]Sheet1!$B:$F,5,FALSE),0)</f>
        <v>108227988.80000001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267</v>
      </c>
      <c r="AA96" s="11">
        <f t="shared" si="1"/>
        <v>6.7</v>
      </c>
      <c r="AB96" s="5">
        <f>IFERROR(VLOOKUP(C96,[2]Sheet1!$B:$F,5,FALSE),0)</f>
        <v>72000712.209999993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397</v>
      </c>
      <c r="AA99" s="11">
        <f t="shared" si="1"/>
        <v>22.1</v>
      </c>
      <c r="AB99" s="5">
        <f>IFERROR(VLOOKUP(C99,[2]Sheet1!$B:$F,5,FALSE),0)</f>
        <v>73096077.810000002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243</v>
      </c>
      <c r="AA100" s="11">
        <f t="shared" si="1"/>
        <v>10.6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258</v>
      </c>
      <c r="AA101" s="11">
        <f t="shared" si="1"/>
        <v>11.2</v>
      </c>
      <c r="AB101" s="5">
        <f>IFERROR(VLOOKUP(C101,[2]Sheet1!$B:$F,5,FALSE),0)</f>
        <v>95072620.929999992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304.10000000000002</v>
      </c>
      <c r="AA102" s="11">
        <f t="shared" si="1"/>
        <v>19</v>
      </c>
      <c r="AB102" s="5">
        <f>IFERROR(VLOOKUP(C102,[2]Sheet1!$B:$F,5,FALSE),0)</f>
        <v>66549474.460000001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453</v>
      </c>
      <c r="AA103" s="11">
        <f t="shared" si="1"/>
        <v>20.6</v>
      </c>
      <c r="AB103" s="5">
        <f>IFERROR(VLOOKUP(C103,[2]Sheet1!$B:$F,5,FALSE),0)</f>
        <v>31500456.899999999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308.5</v>
      </c>
      <c r="AA104" s="11">
        <f t="shared" si="1"/>
        <v>14.7</v>
      </c>
      <c r="AB104" s="5">
        <f>IFERROR(VLOOKUP(C104,[2]Sheet1!$B:$F,5,FALSE),0)</f>
        <v>69040902.980000004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672</v>
      </c>
      <c r="AA105" s="11">
        <f t="shared" si="1"/>
        <v>19.8</v>
      </c>
      <c r="AB105" s="5">
        <f>IFERROR(VLOOKUP(C105,[2]Sheet1!$B:$F,5,FALSE),0)</f>
        <v>27114394.41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223.8</v>
      </c>
      <c r="AA108" s="11">
        <f t="shared" si="1"/>
        <v>7.5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322</v>
      </c>
      <c r="AA110" s="11">
        <f t="shared" si="1"/>
        <v>15.3</v>
      </c>
      <c r="AB110" s="5">
        <f>IFERROR(VLOOKUP(C110,[2]Sheet1!$B:$F,5,FALSE),0)</f>
        <v>65913203.579999998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217.5</v>
      </c>
      <c r="AA112" s="11">
        <f t="shared" si="1"/>
        <v>13.6</v>
      </c>
      <c r="AB112" s="5">
        <f>IFERROR(VLOOKUP(C112,[2]Sheet1!$B:$F,5,FALSE),0)</f>
        <v>72379096.090000004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588.5</v>
      </c>
      <c r="AA113" s="11">
        <f t="shared" si="1"/>
        <v>16.8</v>
      </c>
      <c r="AB113" s="5">
        <f>IFERROR(VLOOKUP(C113,[2]Sheet1!$B:$F,5,FALSE),0)</f>
        <v>53073245.399999999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228</v>
      </c>
      <c r="AA114" s="11">
        <f t="shared" si="1"/>
        <v>14.3</v>
      </c>
      <c r="AB114" s="5">
        <f>IFERROR(VLOOKUP(C114,[2]Sheet1!$B:$F,5,FALSE),0)</f>
        <v>186767679.69999999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240</v>
      </c>
      <c r="AA115" s="11">
        <f t="shared" si="1"/>
        <v>12</v>
      </c>
      <c r="AB115" s="5">
        <f>IFERROR(VLOOKUP(C115,[2]Sheet1!$B:$F,5,FALSE),0)</f>
        <v>32484923.399999999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215</v>
      </c>
      <c r="AA117" s="11">
        <f t="shared" si="1"/>
        <v>30.7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238.2</v>
      </c>
      <c r="AA119" s="11">
        <f t="shared" si="1"/>
        <v>17</v>
      </c>
      <c r="AB119" s="5">
        <f>IFERROR(VLOOKUP(C119,[2]Sheet1!$B:$F,5,FALSE),0)</f>
        <v>56944650.769999996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512</v>
      </c>
      <c r="AA121" s="11">
        <f t="shared" si="1"/>
        <v>12.2</v>
      </c>
      <c r="AB121" s="5">
        <f>IFERROR(VLOOKUP(C121,[2]Sheet1!$B:$F,5,FALSE),0)</f>
        <v>108227988.80000001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267</v>
      </c>
      <c r="AA123" s="11">
        <f t="shared" si="1"/>
        <v>5.6</v>
      </c>
      <c r="AB123" s="5">
        <f>IFERROR(VLOOKUP(C123,[2]Sheet1!$B:$F,5,FALSE),0)</f>
        <v>72000712.209999993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397</v>
      </c>
      <c r="AA126" s="11">
        <f t="shared" si="1"/>
        <v>28.4</v>
      </c>
      <c r="AB126" s="5">
        <f>IFERROR(VLOOKUP(C126,[2]Sheet1!$B:$F,5,FALSE),0)</f>
        <v>73096077.810000002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243</v>
      </c>
      <c r="AA127" s="11">
        <f t="shared" si="1"/>
        <v>8.6999999999999993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258</v>
      </c>
      <c r="AA128" s="11">
        <f t="shared" si="1"/>
        <v>15.2</v>
      </c>
      <c r="AB128" s="5">
        <f>IFERROR(VLOOKUP(C128,[2]Sheet1!$B:$F,5,FALSE),0)</f>
        <v>95072620.929999992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304.10000000000002</v>
      </c>
      <c r="AA129" s="11">
        <f t="shared" si="1"/>
        <v>17.899999999999999</v>
      </c>
      <c r="AB129" s="5">
        <f>IFERROR(VLOOKUP(C129,[2]Sheet1!$B:$F,5,FALSE),0)</f>
        <v>66549474.460000001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453</v>
      </c>
      <c r="AA130" s="11">
        <f t="shared" si="1"/>
        <v>20.6</v>
      </c>
      <c r="AB130" s="5">
        <f>IFERROR(VLOOKUP(C130,[2]Sheet1!$B:$F,5,FALSE),0)</f>
        <v>31500456.899999999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308.5</v>
      </c>
      <c r="AA131" s="11">
        <f t="shared" ref="AA131:AA194" si="2">ROUND(IFERROR(Z131/M131,0),1)</f>
        <v>23.7</v>
      </c>
      <c r="AB131" s="5">
        <f>IFERROR(VLOOKUP(C131,[2]Sheet1!$B:$F,5,FALSE),0)</f>
        <v>69040902.980000004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672</v>
      </c>
      <c r="AA132" s="11">
        <f t="shared" si="2"/>
        <v>28</v>
      </c>
      <c r="AB132" s="5">
        <f>IFERROR(VLOOKUP(C132,[2]Sheet1!$B:$F,5,FALSE),0)</f>
        <v>27114394.41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223.8</v>
      </c>
      <c r="AA135" s="11">
        <f t="shared" si="2"/>
        <v>13.2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322</v>
      </c>
      <c r="AA137" s="11">
        <f t="shared" si="2"/>
        <v>13.4</v>
      </c>
      <c r="AB137" s="5">
        <f>IFERROR(VLOOKUP(C137,[2]Sheet1!$B:$F,5,FALSE),0)</f>
        <v>65913203.579999998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217.5</v>
      </c>
      <c r="AA139" s="11">
        <f t="shared" si="2"/>
        <v>13.6</v>
      </c>
      <c r="AB139" s="5">
        <f>IFERROR(VLOOKUP(C139,[2]Sheet1!$B:$F,5,FALSE),0)</f>
        <v>72379096.090000004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588.5</v>
      </c>
      <c r="AA140" s="11">
        <f t="shared" si="2"/>
        <v>21</v>
      </c>
      <c r="AB140" s="5">
        <f>IFERROR(VLOOKUP(C140,[2]Sheet1!$B:$F,5,FALSE),0)</f>
        <v>53073245.399999999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228</v>
      </c>
      <c r="AA141" s="11">
        <f t="shared" si="2"/>
        <v>10.9</v>
      </c>
      <c r="AB141" s="5">
        <f>IFERROR(VLOOKUP(C141,[2]Sheet1!$B:$F,5,FALSE),0)</f>
        <v>186767679.69999999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240</v>
      </c>
      <c r="AA142" s="11">
        <f t="shared" si="2"/>
        <v>8.9</v>
      </c>
      <c r="AB142" s="5">
        <f>IFERROR(VLOOKUP(C142,[2]Sheet1!$B:$F,5,FALSE),0)</f>
        <v>32484923.399999999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215</v>
      </c>
      <c r="AA144" s="11">
        <f t="shared" si="2"/>
        <v>13.4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238.2</v>
      </c>
      <c r="AA146" s="11">
        <f t="shared" si="2"/>
        <v>19.899999999999999</v>
      </c>
      <c r="AB146" s="5">
        <f>IFERROR(VLOOKUP(C146,[2]Sheet1!$B:$F,5,FALSE),0)</f>
        <v>56944650.769999996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512</v>
      </c>
      <c r="AA148" s="11">
        <f t="shared" si="2"/>
        <v>11.1</v>
      </c>
      <c r="AB148" s="5">
        <f>IFERROR(VLOOKUP(C148,[2]Sheet1!$B:$F,5,FALSE),0)</f>
        <v>108227988.80000001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267</v>
      </c>
      <c r="AA150" s="11">
        <f t="shared" si="2"/>
        <v>6.5</v>
      </c>
      <c r="AB150" s="5">
        <f>IFERROR(VLOOKUP(C150,[2]Sheet1!$B:$F,5,FALSE),0)</f>
        <v>72000712.209999993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397</v>
      </c>
      <c r="AA153" s="11">
        <f t="shared" si="2"/>
        <v>28.4</v>
      </c>
      <c r="AB153" s="5">
        <f>IFERROR(VLOOKUP(C153,[2]Sheet1!$B:$F,5,FALSE),0)</f>
        <v>73096077.810000002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243</v>
      </c>
      <c r="AA154" s="11">
        <f t="shared" si="2"/>
        <v>7.8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258</v>
      </c>
      <c r="AA155" s="11">
        <f t="shared" si="2"/>
        <v>14.3</v>
      </c>
      <c r="AB155" s="5">
        <f>IFERROR(VLOOKUP(C155,[2]Sheet1!$B:$F,5,FALSE),0)</f>
        <v>95072620.929999992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304.10000000000002</v>
      </c>
      <c r="AA156" s="11">
        <f t="shared" si="2"/>
        <v>14.5</v>
      </c>
      <c r="AB156" s="5">
        <f>IFERROR(VLOOKUP(C156,[2]Sheet1!$B:$F,5,FALSE),0)</f>
        <v>66549474.460000001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453</v>
      </c>
      <c r="AA157" s="11">
        <f t="shared" si="2"/>
        <v>19.7</v>
      </c>
      <c r="AB157" s="5">
        <f>IFERROR(VLOOKUP(C157,[2]Sheet1!$B:$F,5,FALSE),0)</f>
        <v>31500456.899999999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308.5</v>
      </c>
      <c r="AA158" s="11">
        <f t="shared" si="2"/>
        <v>16.2</v>
      </c>
      <c r="AB158" s="5">
        <f>IFERROR(VLOOKUP(C158,[2]Sheet1!$B:$F,5,FALSE),0)</f>
        <v>69040902.980000004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672</v>
      </c>
      <c r="AA159" s="11">
        <f t="shared" si="2"/>
        <v>26.9</v>
      </c>
      <c r="AB159" s="5">
        <f>IFERROR(VLOOKUP(C159,[2]Sheet1!$B:$F,5,FALSE),0)</f>
        <v>27114394.41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223.8</v>
      </c>
      <c r="AA162" s="11">
        <f t="shared" si="2"/>
        <v>11.8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322</v>
      </c>
      <c r="AA164" s="11">
        <f t="shared" si="2"/>
        <v>11.5</v>
      </c>
      <c r="AB164" s="5">
        <f>IFERROR(VLOOKUP(C164,[2]Sheet1!$B:$F,5,FALSE),0)</f>
        <v>65913203.579999998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217.5</v>
      </c>
      <c r="AA166" s="11">
        <f t="shared" si="2"/>
        <v>12.8</v>
      </c>
      <c r="AB166" s="5">
        <f>IFERROR(VLOOKUP(C166,[2]Sheet1!$B:$F,5,FALSE),0)</f>
        <v>72379096.090000004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588.5</v>
      </c>
      <c r="AA167" s="11">
        <f t="shared" si="2"/>
        <v>19.600000000000001</v>
      </c>
      <c r="AB167" s="5">
        <f>IFERROR(VLOOKUP(C167,[2]Sheet1!$B:$F,5,FALSE),0)</f>
        <v>53073245.399999999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228</v>
      </c>
      <c r="AA168" s="11">
        <f t="shared" si="2"/>
        <v>10.4</v>
      </c>
      <c r="AB168" s="5">
        <f>IFERROR(VLOOKUP(C168,[2]Sheet1!$B:$F,5,FALSE),0)</f>
        <v>186767679.69999999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240</v>
      </c>
      <c r="AA169" s="11">
        <f t="shared" si="2"/>
        <v>9.1999999999999993</v>
      </c>
      <c r="AB169" s="5">
        <f>IFERROR(VLOOKUP(C169,[2]Sheet1!$B:$F,5,FALSE),0)</f>
        <v>32484923.399999999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215</v>
      </c>
      <c r="AA171" s="11">
        <f t="shared" si="2"/>
        <v>13.4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238.2</v>
      </c>
      <c r="AA173" s="11">
        <f t="shared" si="2"/>
        <v>18.3</v>
      </c>
      <c r="AB173" s="5">
        <f>IFERROR(VLOOKUP(C173,[2]Sheet1!$B:$F,5,FALSE),0)</f>
        <v>56944650.769999996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512</v>
      </c>
      <c r="AA175" s="11">
        <f t="shared" si="2"/>
        <v>11.1</v>
      </c>
      <c r="AB175" s="5">
        <f>IFERROR(VLOOKUP(C175,[2]Sheet1!$B:$F,5,FALSE),0)</f>
        <v>108227988.80000001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267</v>
      </c>
      <c r="AA177" s="11">
        <f t="shared" si="2"/>
        <v>6.2</v>
      </c>
      <c r="AB177" s="5">
        <f>IFERROR(VLOOKUP(C177,[2]Sheet1!$B:$F,5,FALSE),0)</f>
        <v>72000712.209999993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397</v>
      </c>
      <c r="AA180" s="11">
        <f t="shared" si="2"/>
        <v>26.5</v>
      </c>
      <c r="AB180" s="5">
        <f>IFERROR(VLOOKUP(C180,[2]Sheet1!$B:$F,5,FALSE),0)</f>
        <v>73096077.810000002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243</v>
      </c>
      <c r="AA181" s="11">
        <f t="shared" si="2"/>
        <v>9.6999999999999993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258</v>
      </c>
      <c r="AA182" s="11">
        <f t="shared" si="2"/>
        <v>12.3</v>
      </c>
      <c r="AB182" s="5">
        <f>IFERROR(VLOOKUP(C182,[2]Sheet1!$B:$F,5,FALSE),0)</f>
        <v>95072620.929999992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304.10000000000002</v>
      </c>
      <c r="AA183" s="11">
        <f t="shared" si="2"/>
        <v>15.2</v>
      </c>
      <c r="AB183" s="5">
        <f>IFERROR(VLOOKUP(C183,[2]Sheet1!$B:$F,5,FALSE),0)</f>
        <v>66549474.460000001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453</v>
      </c>
      <c r="AA184" s="11">
        <f t="shared" si="2"/>
        <v>19.7</v>
      </c>
      <c r="AB184" s="5">
        <f>IFERROR(VLOOKUP(C184,[2]Sheet1!$B:$F,5,FALSE),0)</f>
        <v>31500456.899999999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308.5</v>
      </c>
      <c r="AA185" s="11">
        <f t="shared" si="2"/>
        <v>15.4</v>
      </c>
      <c r="AB185" s="5">
        <f>IFERROR(VLOOKUP(C185,[2]Sheet1!$B:$F,5,FALSE),0)</f>
        <v>69040902.980000004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672</v>
      </c>
      <c r="AA186" s="11">
        <f t="shared" si="2"/>
        <v>26.9</v>
      </c>
      <c r="AB186" s="5">
        <f>IFERROR(VLOOKUP(C186,[2]Sheet1!$B:$F,5,FALSE),0)</f>
        <v>27114394.41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223.8</v>
      </c>
      <c r="AA189" s="11">
        <f t="shared" si="2"/>
        <v>16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322</v>
      </c>
      <c r="AA191" s="11">
        <f t="shared" si="2"/>
        <v>7.5</v>
      </c>
      <c r="AB191" s="5">
        <f>IFERROR(VLOOKUP(C191,[2]Sheet1!$B:$F,5,FALSE),0)</f>
        <v>65913203.579999998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217.5</v>
      </c>
      <c r="AA193" s="11">
        <f t="shared" si="2"/>
        <v>18.100000000000001</v>
      </c>
      <c r="AB193" s="5">
        <f>IFERROR(VLOOKUP(C193,[2]Sheet1!$B:$F,5,FALSE),0)</f>
        <v>72379096.090000004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588.5</v>
      </c>
      <c r="AA194" s="11">
        <f t="shared" si="2"/>
        <v>17.8</v>
      </c>
      <c r="AB194" s="5">
        <f>IFERROR(VLOOKUP(C194,[2]Sheet1!$B:$F,5,FALSE),0)</f>
        <v>53073245.399999999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228</v>
      </c>
      <c r="AA195" s="11">
        <f t="shared" ref="AA195:AA258" si="3">ROUND(IFERROR(Z195/M195,0),1)</f>
        <v>10.4</v>
      </c>
      <c r="AB195" s="5">
        <f>IFERROR(VLOOKUP(C195,[2]Sheet1!$B:$F,5,FALSE),0)</f>
        <v>186767679.69999999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240</v>
      </c>
      <c r="AA196" s="11">
        <f t="shared" si="3"/>
        <v>8</v>
      </c>
      <c r="AB196" s="5">
        <f>IFERROR(VLOOKUP(C196,[2]Sheet1!$B:$F,5,FALSE),0)</f>
        <v>32484923.399999999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215</v>
      </c>
      <c r="AA198" s="11">
        <f t="shared" si="3"/>
        <v>15.4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238.2</v>
      </c>
      <c r="AA200" s="11">
        <f t="shared" si="3"/>
        <v>15.9</v>
      </c>
      <c r="AB200" s="5">
        <f>IFERROR(VLOOKUP(C200,[2]Sheet1!$B:$F,5,FALSE),0)</f>
        <v>56944650.769999996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512</v>
      </c>
      <c r="AA202" s="11">
        <f t="shared" si="3"/>
        <v>10.199999999999999</v>
      </c>
      <c r="AB202" s="5">
        <f>IFERROR(VLOOKUP(C202,[2]Sheet1!$B:$F,5,FALSE),0)</f>
        <v>108227988.80000001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267</v>
      </c>
      <c r="AA204" s="11">
        <f t="shared" si="3"/>
        <v>7.2</v>
      </c>
      <c r="AB204" s="5">
        <f>IFERROR(VLOOKUP(C204,[2]Sheet1!$B:$F,5,FALSE),0)</f>
        <v>72000712.209999993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397</v>
      </c>
      <c r="AA207" s="11">
        <f t="shared" si="3"/>
        <v>39.700000000000003</v>
      </c>
      <c r="AB207" s="5">
        <f>IFERROR(VLOOKUP(C207,[2]Sheet1!$B:$F,5,FALSE),0)</f>
        <v>73096077.810000002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243</v>
      </c>
      <c r="AA208" s="11">
        <f t="shared" si="3"/>
        <v>11.6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258</v>
      </c>
      <c r="AA209" s="11">
        <f t="shared" si="3"/>
        <v>10.8</v>
      </c>
      <c r="AB209" s="5">
        <f>IFERROR(VLOOKUP(C209,[2]Sheet1!$B:$F,5,FALSE),0)</f>
        <v>95072620.929999992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304.10000000000002</v>
      </c>
      <c r="AA210" s="11">
        <f t="shared" si="3"/>
        <v>14.5</v>
      </c>
      <c r="AB210" s="5">
        <f>IFERROR(VLOOKUP(C210,[2]Sheet1!$B:$F,5,FALSE),0)</f>
        <v>66549474.460000001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453</v>
      </c>
      <c r="AA211" s="11">
        <f t="shared" si="3"/>
        <v>19.7</v>
      </c>
      <c r="AB211" s="5">
        <f>IFERROR(VLOOKUP(C211,[2]Sheet1!$B:$F,5,FALSE),0)</f>
        <v>31500456.899999999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308.5</v>
      </c>
      <c r="AA212" s="11">
        <f t="shared" si="3"/>
        <v>14</v>
      </c>
      <c r="AB212" s="5">
        <f>IFERROR(VLOOKUP(C212,[2]Sheet1!$B:$F,5,FALSE),0)</f>
        <v>69040902.980000004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672</v>
      </c>
      <c r="AA213" s="11">
        <f t="shared" si="3"/>
        <v>26.9</v>
      </c>
      <c r="AB213" s="5">
        <f>IFERROR(VLOOKUP(C213,[2]Sheet1!$B:$F,5,FALSE),0)</f>
        <v>27114394.41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223.8</v>
      </c>
      <c r="AA216" s="11">
        <f t="shared" si="3"/>
        <v>16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322</v>
      </c>
      <c r="AA218" s="11">
        <f t="shared" si="3"/>
        <v>16.899999999999999</v>
      </c>
      <c r="AB218" s="5">
        <f>IFERROR(VLOOKUP(C218,[2]Sheet1!$B:$F,5,FALSE),0)</f>
        <v>65913203.579999998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217.5</v>
      </c>
      <c r="AA220" s="11">
        <f t="shared" si="3"/>
        <v>13.6</v>
      </c>
      <c r="AB220" s="5">
        <f>IFERROR(VLOOKUP(C220,[2]Sheet1!$B:$F,5,FALSE),0)</f>
        <v>72379096.090000004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588.5</v>
      </c>
      <c r="AA221" s="11">
        <f t="shared" si="3"/>
        <v>24.5</v>
      </c>
      <c r="AB221" s="5">
        <f>IFERROR(VLOOKUP(C221,[2]Sheet1!$B:$F,5,FALSE),0)</f>
        <v>53073245.399999999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228</v>
      </c>
      <c r="AA222" s="11">
        <f t="shared" si="3"/>
        <v>11.4</v>
      </c>
      <c r="AB222" s="5">
        <f>IFERROR(VLOOKUP(C222,[2]Sheet1!$B:$F,5,FALSE),0)</f>
        <v>186767679.69999999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240</v>
      </c>
      <c r="AA223" s="11">
        <f t="shared" si="3"/>
        <v>10.9</v>
      </c>
      <c r="AB223" s="5">
        <f>IFERROR(VLOOKUP(C223,[2]Sheet1!$B:$F,5,FALSE),0)</f>
        <v>32484923.399999999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215</v>
      </c>
      <c r="AA225" s="11">
        <f t="shared" si="3"/>
        <v>10.8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238.2</v>
      </c>
      <c r="AA227" s="11">
        <f t="shared" si="3"/>
        <v>12.5</v>
      </c>
      <c r="AB227" s="5">
        <f>IFERROR(VLOOKUP(C227,[2]Sheet1!$B:$F,5,FALSE),0)</f>
        <v>56944650.769999996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512</v>
      </c>
      <c r="AA229" s="11">
        <f t="shared" si="3"/>
        <v>11.1</v>
      </c>
      <c r="AB229" s="5">
        <f>IFERROR(VLOOKUP(C229,[2]Sheet1!$B:$F,5,FALSE),0)</f>
        <v>108227988.80000001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267</v>
      </c>
      <c r="AA231" s="11">
        <f t="shared" si="3"/>
        <v>6.7</v>
      </c>
      <c r="AB231" s="5">
        <f>IFERROR(VLOOKUP(C231,[2]Sheet1!$B:$F,5,FALSE),0)</f>
        <v>72000712.209999993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397</v>
      </c>
      <c r="AA234" s="11">
        <f t="shared" si="3"/>
        <v>15.3</v>
      </c>
      <c r="AB234" s="5">
        <f>IFERROR(VLOOKUP(C234,[2]Sheet1!$B:$F,5,FALSE),0)</f>
        <v>73096077.810000002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243</v>
      </c>
      <c r="AA235" s="11">
        <f t="shared" si="3"/>
        <v>10.6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258</v>
      </c>
      <c r="AA236" s="11">
        <f t="shared" si="3"/>
        <v>12.3</v>
      </c>
      <c r="AB236" s="5">
        <f>IFERROR(VLOOKUP(C236,[2]Sheet1!$B:$F,5,FALSE),0)</f>
        <v>95072620.929999992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304.10000000000002</v>
      </c>
      <c r="AA237" s="11">
        <f t="shared" si="3"/>
        <v>13.2</v>
      </c>
      <c r="AB237" s="5">
        <f>IFERROR(VLOOKUP(C237,[2]Sheet1!$B:$F,5,FALSE),0)</f>
        <v>66549474.460000001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453</v>
      </c>
      <c r="AA238" s="11">
        <f t="shared" si="3"/>
        <v>34.799999999999997</v>
      </c>
      <c r="AB238" s="5">
        <f>IFERROR(VLOOKUP(C238,[2]Sheet1!$B:$F,5,FALSE),0)</f>
        <v>31500456.899999999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308.5</v>
      </c>
      <c r="AA239" s="11">
        <f t="shared" si="3"/>
        <v>22</v>
      </c>
      <c r="AB239" s="5">
        <f>IFERROR(VLOOKUP(C239,[2]Sheet1!$B:$F,5,FALSE),0)</f>
        <v>69040902.980000004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672</v>
      </c>
      <c r="AA240" s="11">
        <f t="shared" si="3"/>
        <v>23.2</v>
      </c>
      <c r="AB240" s="5">
        <f>IFERROR(VLOOKUP(C240,[2]Sheet1!$B:$F,5,FALSE),0)</f>
        <v>27114394.41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223.8</v>
      </c>
      <c r="AA243" s="11">
        <f t="shared" si="3"/>
        <v>7.2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322</v>
      </c>
      <c r="AA245" s="11">
        <f t="shared" si="3"/>
        <v>10.1</v>
      </c>
      <c r="AB245" s="5">
        <f>IFERROR(VLOOKUP(C245,[2]Sheet1!$B:$F,5,FALSE),0)</f>
        <v>65913203.579999998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217.5</v>
      </c>
      <c r="AA247" s="11">
        <f t="shared" si="3"/>
        <v>12.1</v>
      </c>
      <c r="AB247" s="5">
        <f>IFERROR(VLOOKUP(C247,[2]Sheet1!$B:$F,5,FALSE),0)</f>
        <v>72379096.090000004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588.5</v>
      </c>
      <c r="AA248" s="11">
        <f t="shared" si="3"/>
        <v>16.8</v>
      </c>
      <c r="AB248" s="5">
        <f>IFERROR(VLOOKUP(C248,[2]Sheet1!$B:$F,5,FALSE),0)</f>
        <v>53073245.399999999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228</v>
      </c>
      <c r="AA249" s="11">
        <f t="shared" si="3"/>
        <v>9.5</v>
      </c>
      <c r="AB249" s="5">
        <f>IFERROR(VLOOKUP(C249,[2]Sheet1!$B:$F,5,FALSE),0)</f>
        <v>186767679.69999999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240</v>
      </c>
      <c r="AA250" s="11">
        <f t="shared" si="3"/>
        <v>7.5</v>
      </c>
      <c r="AB250" s="5">
        <f>IFERROR(VLOOKUP(C250,[2]Sheet1!$B:$F,5,FALSE),0)</f>
        <v>32484923.399999999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215</v>
      </c>
      <c r="AA252" s="11">
        <f t="shared" si="3"/>
        <v>11.3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238.2</v>
      </c>
      <c r="AA254" s="11">
        <f t="shared" si="3"/>
        <v>12.5</v>
      </c>
      <c r="AB254" s="5">
        <f>IFERROR(VLOOKUP(C254,[2]Sheet1!$B:$F,5,FALSE),0)</f>
        <v>56944650.769999996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512</v>
      </c>
      <c r="AA256" s="11">
        <f t="shared" si="3"/>
        <v>10.7</v>
      </c>
      <c r="AB256" s="5">
        <f>IFERROR(VLOOKUP(C256,[2]Sheet1!$B:$F,5,FALSE),0)</f>
        <v>108227988.80000001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267</v>
      </c>
      <c r="AA258" s="11">
        <f t="shared" si="3"/>
        <v>7.9</v>
      </c>
      <c r="AB258" s="5">
        <f>IFERROR(VLOOKUP(C258,[2]Sheet1!$B:$F,5,FALSE),0)</f>
        <v>72000712.209999993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397</v>
      </c>
      <c r="AA261" s="11">
        <f t="shared" si="4"/>
        <v>11.7</v>
      </c>
      <c r="AB261" s="5">
        <f>IFERROR(VLOOKUP(C261,[2]Sheet1!$B:$F,5,FALSE),0)</f>
        <v>73096077.810000002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243</v>
      </c>
      <c r="AA262" s="11">
        <f t="shared" si="4"/>
        <v>10.6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258</v>
      </c>
      <c r="AA263" s="11">
        <f t="shared" si="4"/>
        <v>9.9</v>
      </c>
      <c r="AB263" s="5">
        <f>IFERROR(VLOOKUP(C263,[2]Sheet1!$B:$F,5,FALSE),0)</f>
        <v>95072620.929999992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304.10000000000002</v>
      </c>
      <c r="AA264" s="11">
        <f t="shared" si="4"/>
        <v>12.2</v>
      </c>
      <c r="AB264" s="5">
        <f>IFERROR(VLOOKUP(C264,[2]Sheet1!$B:$F,5,FALSE),0)</f>
        <v>66549474.460000001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453</v>
      </c>
      <c r="AA265" s="11">
        <f t="shared" si="4"/>
        <v>18.899999999999999</v>
      </c>
      <c r="AB265" s="5">
        <f>IFERROR(VLOOKUP(C265,[2]Sheet1!$B:$F,5,FALSE),0)</f>
        <v>31500456.899999999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308.5</v>
      </c>
      <c r="AA266" s="11">
        <f t="shared" si="4"/>
        <v>12.9</v>
      </c>
      <c r="AB266" s="5">
        <f>IFERROR(VLOOKUP(C266,[2]Sheet1!$B:$F,5,FALSE),0)</f>
        <v>69040902.980000004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672</v>
      </c>
      <c r="AA267" s="11">
        <f t="shared" si="4"/>
        <v>23.2</v>
      </c>
      <c r="AB267" s="5">
        <f>IFERROR(VLOOKUP(C267,[2]Sheet1!$B:$F,5,FALSE),0)</f>
        <v>27114394.41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223.8</v>
      </c>
      <c r="AA270" s="11">
        <f t="shared" si="4"/>
        <v>9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322</v>
      </c>
      <c r="AA272" s="11">
        <f t="shared" si="4"/>
        <v>9.8000000000000007</v>
      </c>
      <c r="AB272" s="5">
        <f>IFERROR(VLOOKUP(C272,[2]Sheet1!$B:$F,5,FALSE),0)</f>
        <v>65913203.579999998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217.5</v>
      </c>
      <c r="AA274" s="11">
        <f t="shared" si="4"/>
        <v>12.8</v>
      </c>
      <c r="AB274" s="5">
        <f>IFERROR(VLOOKUP(C274,[2]Sheet1!$B:$F,5,FALSE),0)</f>
        <v>72379096.090000004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588.5</v>
      </c>
      <c r="AA275" s="11">
        <f t="shared" si="4"/>
        <v>16.3</v>
      </c>
      <c r="AB275" s="5">
        <f>IFERROR(VLOOKUP(C275,[2]Sheet1!$B:$F,5,FALSE),0)</f>
        <v>53073245.399999999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228</v>
      </c>
      <c r="AA276" s="11">
        <f t="shared" si="4"/>
        <v>9.5</v>
      </c>
      <c r="AB276" s="5">
        <f>IFERROR(VLOOKUP(C276,[2]Sheet1!$B:$F,5,FALSE),0)</f>
        <v>186767679.69999999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240</v>
      </c>
      <c r="AA277" s="11">
        <f t="shared" si="4"/>
        <v>7.5</v>
      </c>
      <c r="AB277" s="5">
        <f>IFERROR(VLOOKUP(C277,[2]Sheet1!$B:$F,5,FALSE),0)</f>
        <v>32484923.399999999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215</v>
      </c>
      <c r="AA279" s="11">
        <f t="shared" si="4"/>
        <v>14.3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238.2</v>
      </c>
      <c r="AA281" s="11">
        <f t="shared" si="4"/>
        <v>11.3</v>
      </c>
      <c r="AB281" s="5">
        <f>IFERROR(VLOOKUP(C281,[2]Sheet1!$B:$F,5,FALSE),0)</f>
        <v>56944650.769999996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512</v>
      </c>
      <c r="AA283" s="11">
        <f t="shared" si="4"/>
        <v>10.9</v>
      </c>
      <c r="AB283" s="5">
        <f>IFERROR(VLOOKUP(C283,[2]Sheet1!$B:$F,5,FALSE),0)</f>
        <v>108227988.80000001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267</v>
      </c>
      <c r="AA285" s="11">
        <f t="shared" si="4"/>
        <v>8.6</v>
      </c>
      <c r="AB285" s="5">
        <f>IFERROR(VLOOKUP(C285,[2]Sheet1!$B:$F,5,FALSE),0)</f>
        <v>72000712.209999993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397</v>
      </c>
      <c r="AA288" s="11">
        <f t="shared" si="4"/>
        <v>11.7</v>
      </c>
      <c r="AB288" s="5">
        <f>IFERROR(VLOOKUP(C288,[2]Sheet1!$B:$F,5,FALSE),0)</f>
        <v>73096077.810000002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243</v>
      </c>
      <c r="AA289" s="11">
        <f t="shared" si="4"/>
        <v>10.6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258</v>
      </c>
      <c r="AA290" s="11">
        <f t="shared" si="4"/>
        <v>11.7</v>
      </c>
      <c r="AB290" s="5">
        <f>IFERROR(VLOOKUP(C290,[2]Sheet1!$B:$F,5,FALSE),0)</f>
        <v>95072620.929999992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304.10000000000002</v>
      </c>
      <c r="AA291" s="11">
        <f t="shared" si="4"/>
        <v>11.7</v>
      </c>
      <c r="AB291" s="5">
        <f>IFERROR(VLOOKUP(C291,[2]Sheet1!$B:$F,5,FALSE),0)</f>
        <v>66549474.460000001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453</v>
      </c>
      <c r="AA292" s="11">
        <f t="shared" si="4"/>
        <v>18.100000000000001</v>
      </c>
      <c r="AB292" s="5">
        <f>IFERROR(VLOOKUP(C292,[2]Sheet1!$B:$F,5,FALSE),0)</f>
        <v>31500456.899999999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308.5</v>
      </c>
      <c r="AA293" s="11">
        <f t="shared" si="4"/>
        <v>12.9</v>
      </c>
      <c r="AB293" s="5">
        <f>IFERROR(VLOOKUP(C293,[2]Sheet1!$B:$F,5,FALSE),0)</f>
        <v>69040902.980000004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672</v>
      </c>
      <c r="AA294" s="11">
        <f t="shared" si="4"/>
        <v>23.2</v>
      </c>
      <c r="AB294" s="5">
        <f>IFERROR(VLOOKUP(C294,[2]Sheet1!$B:$F,5,FALSE),0)</f>
        <v>27114394.41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223.8</v>
      </c>
      <c r="AA297" s="11">
        <f t="shared" si="4"/>
        <v>10.199999999999999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322</v>
      </c>
      <c r="AA299" s="11">
        <f t="shared" si="4"/>
        <v>7.2</v>
      </c>
      <c r="AB299" s="5">
        <f>IFERROR(VLOOKUP(C299,[2]Sheet1!$B:$F,5,FALSE),0)</f>
        <v>65913203.579999998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217.5</v>
      </c>
      <c r="AA301" s="11">
        <f t="shared" si="4"/>
        <v>12.8</v>
      </c>
      <c r="AB301" s="5">
        <f>IFERROR(VLOOKUP(C301,[2]Sheet1!$B:$F,5,FALSE),0)</f>
        <v>72379096.090000004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588.5</v>
      </c>
      <c r="AA302" s="11">
        <f t="shared" si="4"/>
        <v>15.5</v>
      </c>
      <c r="AB302" s="5">
        <f>IFERROR(VLOOKUP(C302,[2]Sheet1!$B:$F,5,FALSE),0)</f>
        <v>53073245.399999999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228</v>
      </c>
      <c r="AA303" s="11">
        <f t="shared" si="4"/>
        <v>8.4</v>
      </c>
      <c r="AB303" s="5">
        <f>IFERROR(VLOOKUP(C303,[2]Sheet1!$B:$F,5,FALSE),0)</f>
        <v>186767679.69999999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240</v>
      </c>
      <c r="AA304" s="11">
        <f t="shared" si="4"/>
        <v>7.3</v>
      </c>
      <c r="AB304" s="5">
        <f>IFERROR(VLOOKUP(C304,[2]Sheet1!$B:$F,5,FALSE),0)</f>
        <v>32484923.399999999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215</v>
      </c>
      <c r="AA306" s="11">
        <f t="shared" si="4"/>
        <v>14.3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238.2</v>
      </c>
      <c r="AA308" s="11">
        <f t="shared" si="4"/>
        <v>11.9</v>
      </c>
      <c r="AB308" s="5">
        <f>IFERROR(VLOOKUP(C308,[2]Sheet1!$B:$F,5,FALSE),0)</f>
        <v>56944650.769999996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512</v>
      </c>
      <c r="AA310" s="11">
        <f t="shared" si="4"/>
        <v>10.7</v>
      </c>
      <c r="AB310" s="5">
        <f>IFERROR(VLOOKUP(C310,[2]Sheet1!$B:$F,5,FALSE),0)</f>
        <v>108227988.80000001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267</v>
      </c>
      <c r="AA312" s="11">
        <f t="shared" si="4"/>
        <v>9.9</v>
      </c>
      <c r="AB312" s="5">
        <f>IFERROR(VLOOKUP(C312,[2]Sheet1!$B:$F,5,FALSE),0)</f>
        <v>72000712.209999993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397</v>
      </c>
      <c r="AA315" s="11">
        <f t="shared" si="4"/>
        <v>12.8</v>
      </c>
      <c r="AB315" s="5">
        <f>IFERROR(VLOOKUP(C315,[2]Sheet1!$B:$F,5,FALSE),0)</f>
        <v>73096077.810000002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243</v>
      </c>
      <c r="AA316" s="11">
        <f t="shared" si="4"/>
        <v>10.1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258</v>
      </c>
      <c r="AA317" s="11">
        <f t="shared" si="4"/>
        <v>10.3</v>
      </c>
      <c r="AB317" s="5">
        <f>IFERROR(VLOOKUP(C317,[2]Sheet1!$B:$F,5,FALSE),0)</f>
        <v>95072620.929999992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304.10000000000002</v>
      </c>
      <c r="AA318" s="11">
        <f t="shared" si="4"/>
        <v>12.2</v>
      </c>
      <c r="AB318" s="5">
        <f>IFERROR(VLOOKUP(C318,[2]Sheet1!$B:$F,5,FALSE),0)</f>
        <v>66549474.460000001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453</v>
      </c>
      <c r="AA319" s="11">
        <f t="shared" si="4"/>
        <v>16.8</v>
      </c>
      <c r="AB319" s="5">
        <f>IFERROR(VLOOKUP(C319,[2]Sheet1!$B:$F,5,FALSE),0)</f>
        <v>31500456.899999999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308.5</v>
      </c>
      <c r="AA320" s="11">
        <f t="shared" si="4"/>
        <v>11.9</v>
      </c>
      <c r="AB320" s="5">
        <f>IFERROR(VLOOKUP(C320,[2]Sheet1!$B:$F,5,FALSE),0)</f>
        <v>69040902.980000004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672</v>
      </c>
      <c r="AA321" s="11">
        <f t="shared" si="4"/>
        <v>21.7</v>
      </c>
      <c r="AB321" s="5">
        <f>IFERROR(VLOOKUP(C321,[2]Sheet1!$B:$F,5,FALSE),0)</f>
        <v>27114394.41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223.8</v>
      </c>
      <c r="AA324" s="11">
        <f t="shared" si="5"/>
        <v>9.6999999999999993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322</v>
      </c>
      <c r="AA326" s="11">
        <f t="shared" si="5"/>
        <v>14.6</v>
      </c>
      <c r="AB326" s="5">
        <f>IFERROR(VLOOKUP(C326,[2]Sheet1!$B:$F,5,FALSE),0)</f>
        <v>65913203.579999998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217.5</v>
      </c>
      <c r="AA328" s="11">
        <f t="shared" si="5"/>
        <v>13.6</v>
      </c>
      <c r="AB328" s="5">
        <f>IFERROR(VLOOKUP(C328,[2]Sheet1!$B:$F,5,FALSE),0)</f>
        <v>72379096.090000004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588.5</v>
      </c>
      <c r="AA329" s="11">
        <f t="shared" si="5"/>
        <v>17.8</v>
      </c>
      <c r="AB329" s="5">
        <f>IFERROR(VLOOKUP(C329,[2]Sheet1!$B:$F,5,FALSE),0)</f>
        <v>53073245.399999999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228</v>
      </c>
      <c r="AA330" s="11">
        <f t="shared" si="5"/>
        <v>8.8000000000000007</v>
      </c>
      <c r="AB330" s="5">
        <f>IFERROR(VLOOKUP(C330,[2]Sheet1!$B:$F,5,FALSE),0)</f>
        <v>186767679.69999999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240</v>
      </c>
      <c r="AA331" s="11">
        <f t="shared" si="5"/>
        <v>7.3</v>
      </c>
      <c r="AB331" s="5">
        <f>IFERROR(VLOOKUP(C331,[2]Sheet1!$B:$F,5,FALSE),0)</f>
        <v>32484923.399999999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215</v>
      </c>
      <c r="AA333" s="11">
        <f t="shared" si="5"/>
        <v>12.6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238.2</v>
      </c>
      <c r="AA335" s="11">
        <f t="shared" si="5"/>
        <v>13.2</v>
      </c>
      <c r="AB335" s="5">
        <f>IFERROR(VLOOKUP(C335,[2]Sheet1!$B:$F,5,FALSE),0)</f>
        <v>56944650.769999996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512</v>
      </c>
      <c r="AA337" s="11">
        <f t="shared" si="5"/>
        <v>11.6</v>
      </c>
      <c r="AB337" s="5">
        <f>IFERROR(VLOOKUP(C337,[2]Sheet1!$B:$F,5,FALSE),0)</f>
        <v>108227988.80000001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267</v>
      </c>
      <c r="AA339" s="11">
        <f t="shared" si="5"/>
        <v>11.1</v>
      </c>
      <c r="AB339" s="5">
        <f>IFERROR(VLOOKUP(C339,[2]Sheet1!$B:$F,5,FALSE),0)</f>
        <v>72000712.209999993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397</v>
      </c>
      <c r="AA342" s="11">
        <f t="shared" si="5"/>
        <v>9.5</v>
      </c>
      <c r="AB342" s="5">
        <f>IFERROR(VLOOKUP(C342,[2]Sheet1!$B:$F,5,FALSE),0)</f>
        <v>73096077.810000002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243</v>
      </c>
      <c r="AA343" s="11">
        <f t="shared" si="5"/>
        <v>8.6999999999999993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258</v>
      </c>
      <c r="AA344" s="11">
        <f t="shared" si="5"/>
        <v>9.6</v>
      </c>
      <c r="AB344" s="5">
        <f>IFERROR(VLOOKUP(C344,[2]Sheet1!$B:$F,5,FALSE),0)</f>
        <v>95072620.929999992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304.10000000000002</v>
      </c>
      <c r="AA345" s="11">
        <f t="shared" si="5"/>
        <v>11.3</v>
      </c>
      <c r="AB345" s="5">
        <f>IFERROR(VLOOKUP(C345,[2]Sheet1!$B:$F,5,FALSE),0)</f>
        <v>66549474.460000001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453</v>
      </c>
      <c r="AA346" s="11">
        <f t="shared" si="5"/>
        <v>21.6</v>
      </c>
      <c r="AB346" s="5">
        <f>IFERROR(VLOOKUP(C346,[2]Sheet1!$B:$F,5,FALSE),0)</f>
        <v>31500456.899999999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308.5</v>
      </c>
      <c r="AA347" s="11">
        <f t="shared" si="5"/>
        <v>13.4</v>
      </c>
      <c r="AB347" s="5">
        <f>IFERROR(VLOOKUP(C347,[2]Sheet1!$B:$F,5,FALSE),0)</f>
        <v>69040902.980000004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672</v>
      </c>
      <c r="AA348" s="11">
        <f t="shared" si="5"/>
        <v>21</v>
      </c>
      <c r="AB348" s="5">
        <f>IFERROR(VLOOKUP(C348,[2]Sheet1!$B:$F,5,FALSE),0)</f>
        <v>27114394.41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223.8</v>
      </c>
      <c r="AA351" s="11">
        <f t="shared" si="5"/>
        <v>9.3000000000000007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322</v>
      </c>
      <c r="AA353" s="11">
        <f t="shared" si="5"/>
        <v>10.7</v>
      </c>
      <c r="AB353" s="5">
        <f>IFERROR(VLOOKUP(C353,[2]Sheet1!$B:$F,5,FALSE),0)</f>
        <v>65913203.579999998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217.5</v>
      </c>
      <c r="AA355" s="11">
        <f t="shared" si="5"/>
        <v>13.6</v>
      </c>
      <c r="AB355" s="5">
        <f>IFERROR(VLOOKUP(C355,[2]Sheet1!$B:$F,5,FALSE),0)</f>
        <v>72379096.090000004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588.5</v>
      </c>
      <c r="AA356" s="11">
        <f t="shared" si="5"/>
        <v>16.8</v>
      </c>
      <c r="AB356" s="5">
        <f>IFERROR(VLOOKUP(C356,[2]Sheet1!$B:$F,5,FALSE),0)</f>
        <v>53073245.399999999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228</v>
      </c>
      <c r="AA357" s="11">
        <f t="shared" si="5"/>
        <v>12.7</v>
      </c>
      <c r="AB357" s="5">
        <f>IFERROR(VLOOKUP(C357,[2]Sheet1!$B:$F,5,FALSE),0)</f>
        <v>186767679.69999999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240</v>
      </c>
      <c r="AA358" s="11">
        <f t="shared" si="5"/>
        <v>6.5</v>
      </c>
      <c r="AB358" s="5">
        <f>IFERROR(VLOOKUP(C358,[2]Sheet1!$B:$F,5,FALSE),0)</f>
        <v>32484923.399999999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215</v>
      </c>
      <c r="AA359" s="11">
        <f t="shared" si="5"/>
        <v>12.6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238.2</v>
      </c>
      <c r="AA361" s="11">
        <f t="shared" si="5"/>
        <v>12.5</v>
      </c>
      <c r="AB361" s="5">
        <f>IFERROR(VLOOKUP(C361,[2]Sheet1!$B:$F,5,FALSE),0)</f>
        <v>56944650.769999996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512</v>
      </c>
      <c r="AA363" s="11">
        <f t="shared" si="5"/>
        <v>12.8</v>
      </c>
      <c r="AB363" s="5">
        <f>IFERROR(VLOOKUP(C363,[2]Sheet1!$B:$F,5,FALSE),0)</f>
        <v>108227988.80000001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267</v>
      </c>
      <c r="AA365" s="11">
        <f t="shared" si="5"/>
        <v>9.5</v>
      </c>
      <c r="AB365" s="5">
        <f>IFERROR(VLOOKUP(C365,[2]Sheet1!$B:$F,5,FALSE),0)</f>
        <v>72000712.209999993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397</v>
      </c>
      <c r="AA368" s="11">
        <f t="shared" si="5"/>
        <v>9.6999999999999993</v>
      </c>
      <c r="AB368" s="5">
        <f>IFERROR(VLOOKUP(C368,[2]Sheet1!$B:$F,5,FALSE),0)</f>
        <v>73096077.810000002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243</v>
      </c>
      <c r="AA369" s="11">
        <f t="shared" si="5"/>
        <v>10.6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258</v>
      </c>
      <c r="AA370" s="11">
        <f t="shared" si="5"/>
        <v>11.2</v>
      </c>
      <c r="AB370" s="5">
        <f>IFERROR(VLOOKUP(C370,[2]Sheet1!$B:$F,5,FALSE),0)</f>
        <v>95072620.929999992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304.10000000000002</v>
      </c>
      <c r="AA371" s="11">
        <f t="shared" si="5"/>
        <v>11.7</v>
      </c>
      <c r="AB371" s="5">
        <f>IFERROR(VLOOKUP(C371,[2]Sheet1!$B:$F,5,FALSE),0)</f>
        <v>66549474.460000001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453</v>
      </c>
      <c r="AA372" s="11">
        <f t="shared" si="5"/>
        <v>20.6</v>
      </c>
      <c r="AB372" s="5">
        <f>IFERROR(VLOOKUP(C372,[2]Sheet1!$B:$F,5,FALSE),0)</f>
        <v>31500456.899999999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308.5</v>
      </c>
      <c r="AA373" s="11">
        <f t="shared" si="5"/>
        <v>14.7</v>
      </c>
      <c r="AB373" s="5">
        <f>IFERROR(VLOOKUP(C373,[2]Sheet1!$B:$F,5,FALSE),0)</f>
        <v>69040902.980000004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672</v>
      </c>
      <c r="AA374" s="11">
        <f t="shared" si="5"/>
        <v>21.7</v>
      </c>
      <c r="AB374" s="5">
        <f>IFERROR(VLOOKUP(C374,[2]Sheet1!$B:$F,5,FALSE),0)</f>
        <v>27114394.41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223.8</v>
      </c>
      <c r="AA377" s="11">
        <f t="shared" si="5"/>
        <v>10.7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322</v>
      </c>
      <c r="AA379" s="11">
        <f t="shared" si="5"/>
        <v>12.9</v>
      </c>
      <c r="AB379" s="5">
        <f>IFERROR(VLOOKUP(C379,[2]Sheet1!$B:$F,5,FALSE),0)</f>
        <v>65913203.579999998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217.5</v>
      </c>
      <c r="AA381" s="11">
        <f t="shared" si="5"/>
        <v>12.8</v>
      </c>
      <c r="AB381" s="5">
        <f>IFERROR(VLOOKUP(C381,[2]Sheet1!$B:$F,5,FALSE),0)</f>
        <v>72379096.090000004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588.5</v>
      </c>
      <c r="AA382" s="11">
        <f t="shared" si="5"/>
        <v>15.9</v>
      </c>
      <c r="AB382" s="5">
        <f>IFERROR(VLOOKUP(C382,[2]Sheet1!$B:$F,5,FALSE),0)</f>
        <v>53073245.399999999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228</v>
      </c>
      <c r="AA383" s="11">
        <f t="shared" si="5"/>
        <v>12</v>
      </c>
      <c r="AB383" s="5">
        <f>IFERROR(VLOOKUP(C383,[2]Sheet1!$B:$F,5,FALSE),0)</f>
        <v>186767679.69999999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240</v>
      </c>
      <c r="AA384" s="11">
        <f t="shared" si="5"/>
        <v>7.3</v>
      </c>
      <c r="AB384" s="5">
        <f>IFERROR(VLOOKUP(C384,[2]Sheet1!$B:$F,5,FALSE),0)</f>
        <v>32484923.399999999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215</v>
      </c>
      <c r="AA385" s="11">
        <f t="shared" si="5"/>
        <v>15.4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238.2</v>
      </c>
      <c r="AA387" s="11">
        <f t="shared" ref="AA387:AA450" si="6">ROUND(IFERROR(Z387/M387,0),1)</f>
        <v>13.2</v>
      </c>
      <c r="AB387" s="5">
        <f>IFERROR(VLOOKUP(C387,[2]Sheet1!$B:$F,5,FALSE),0)</f>
        <v>56944650.769999996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512</v>
      </c>
      <c r="AA389" s="11">
        <f t="shared" si="6"/>
        <v>12.2</v>
      </c>
      <c r="AB389" s="5">
        <f>IFERROR(VLOOKUP(C389,[2]Sheet1!$B:$F,5,FALSE),0)</f>
        <v>108227988.80000001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267</v>
      </c>
      <c r="AA391" s="11">
        <f t="shared" si="6"/>
        <v>11.1</v>
      </c>
      <c r="AB391" s="5">
        <f>IFERROR(VLOOKUP(C391,[2]Sheet1!$B:$F,5,FALSE),0)</f>
        <v>72000712.209999993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397</v>
      </c>
      <c r="AA394" s="11">
        <f t="shared" si="6"/>
        <v>11.7</v>
      </c>
      <c r="AB394" s="5">
        <f>IFERROR(VLOOKUP(C394,[2]Sheet1!$B:$F,5,FALSE),0)</f>
        <v>73096077.810000002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243</v>
      </c>
      <c r="AA395" s="11">
        <f t="shared" si="6"/>
        <v>13.5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258</v>
      </c>
      <c r="AA396" s="11">
        <f t="shared" si="6"/>
        <v>13.6</v>
      </c>
      <c r="AB396" s="5">
        <f>IFERROR(VLOOKUP(C396,[2]Sheet1!$B:$F,5,FALSE),0)</f>
        <v>95072620.929999992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304.10000000000002</v>
      </c>
      <c r="AA397" s="11">
        <f t="shared" si="6"/>
        <v>12.2</v>
      </c>
      <c r="AB397" s="5">
        <f>IFERROR(VLOOKUP(C397,[2]Sheet1!$B:$F,5,FALSE),0)</f>
        <v>66549474.460000001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453</v>
      </c>
      <c r="AA398" s="11">
        <f t="shared" si="6"/>
        <v>21.6</v>
      </c>
      <c r="AB398" s="5">
        <f>IFERROR(VLOOKUP(C398,[2]Sheet1!$B:$F,5,FALSE),0)</f>
        <v>31500456.899999999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308.5</v>
      </c>
      <c r="AA399" s="11">
        <f t="shared" si="6"/>
        <v>17.100000000000001</v>
      </c>
      <c r="AB399" s="5">
        <f>IFERROR(VLOOKUP(C399,[2]Sheet1!$B:$F,5,FALSE),0)</f>
        <v>69040902.980000004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672</v>
      </c>
      <c r="AA400" s="11">
        <f t="shared" si="6"/>
        <v>22.4</v>
      </c>
      <c r="AB400" s="5">
        <f>IFERROR(VLOOKUP(C400,[2]Sheet1!$B:$F,5,FALSE),0)</f>
        <v>27114394.41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223.8</v>
      </c>
      <c r="AA403" s="11">
        <f t="shared" si="6"/>
        <v>11.8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322</v>
      </c>
      <c r="AA405" s="11">
        <f t="shared" si="6"/>
        <v>9.8000000000000007</v>
      </c>
      <c r="AB405" s="5">
        <f>IFERROR(VLOOKUP(C405,[2]Sheet1!$B:$F,5,FALSE),0)</f>
        <v>65913203.579999998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217.5</v>
      </c>
      <c r="AA407" s="11">
        <f t="shared" si="6"/>
        <v>18.100000000000001</v>
      </c>
      <c r="AB407" s="5">
        <f>IFERROR(VLOOKUP(C407,[2]Sheet1!$B:$F,5,FALSE),0)</f>
        <v>72379096.090000004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588.5</v>
      </c>
      <c r="AA408" s="11">
        <f t="shared" si="6"/>
        <v>20.3</v>
      </c>
      <c r="AB408" s="5">
        <f>IFERROR(VLOOKUP(C408,[2]Sheet1!$B:$F,5,FALSE),0)</f>
        <v>53073245.399999999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228</v>
      </c>
      <c r="AA409" s="11">
        <f t="shared" si="6"/>
        <v>14.3</v>
      </c>
      <c r="AB409" s="5">
        <f>IFERROR(VLOOKUP(C409,[2]Sheet1!$B:$F,5,FALSE),0)</f>
        <v>186767679.69999999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240</v>
      </c>
      <c r="AA410" s="11">
        <f t="shared" si="6"/>
        <v>8.9</v>
      </c>
      <c r="AB410" s="5">
        <f>IFERROR(VLOOKUP(C410,[2]Sheet1!$B:$F,5,FALSE),0)</f>
        <v>32484923.399999999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215</v>
      </c>
      <c r="AA411" s="11">
        <f t="shared" si="6"/>
        <v>21.5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238.2</v>
      </c>
      <c r="AA413" s="11">
        <f t="shared" si="6"/>
        <v>15.9</v>
      </c>
      <c r="AB413" s="5">
        <f>IFERROR(VLOOKUP(C413,[2]Sheet1!$B:$F,5,FALSE),0)</f>
        <v>56944650.769999996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512</v>
      </c>
      <c r="AA415" s="11">
        <f t="shared" si="6"/>
        <v>14.6</v>
      </c>
      <c r="AB415" s="5">
        <f>IFERROR(VLOOKUP(C415,[2]Sheet1!$B:$F,5,FALSE),0)</f>
        <v>108227988.80000001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267</v>
      </c>
      <c r="AA417" s="11">
        <f t="shared" si="6"/>
        <v>11.6</v>
      </c>
      <c r="AB417" s="5">
        <f>IFERROR(VLOOKUP(C417,[2]Sheet1!$B:$F,5,FALSE),0)</f>
        <v>72000712.209999993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397</v>
      </c>
      <c r="AA420" s="11">
        <f t="shared" si="6"/>
        <v>12.4</v>
      </c>
      <c r="AB420" s="5">
        <f>IFERROR(VLOOKUP(C420,[2]Sheet1!$B:$F,5,FALSE),0)</f>
        <v>73096077.810000002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243</v>
      </c>
      <c r="AA421" s="11">
        <f t="shared" si="6"/>
        <v>15.2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258</v>
      </c>
      <c r="AA422" s="11">
        <f t="shared" si="6"/>
        <v>16.100000000000001</v>
      </c>
      <c r="AB422" s="5">
        <f>IFERROR(VLOOKUP(C422,[2]Sheet1!$B:$F,5,FALSE),0)</f>
        <v>95072620.929999992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304.10000000000002</v>
      </c>
      <c r="AA423" s="11">
        <f t="shared" si="6"/>
        <v>16</v>
      </c>
      <c r="AB423" s="5">
        <f>IFERROR(VLOOKUP(C423,[2]Sheet1!$B:$F,5,FALSE),0)</f>
        <v>66549474.460000001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453</v>
      </c>
      <c r="AA424" s="11">
        <f t="shared" si="6"/>
        <v>26.6</v>
      </c>
      <c r="AB424" s="5">
        <f>IFERROR(VLOOKUP(C424,[2]Sheet1!$B:$F,5,FALSE),0)</f>
        <v>31500456.899999999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308.5</v>
      </c>
      <c r="AA425" s="11">
        <f t="shared" si="6"/>
        <v>14.7</v>
      </c>
      <c r="AB425" s="5">
        <f>IFERROR(VLOOKUP(C425,[2]Sheet1!$B:$F,5,FALSE),0)</f>
        <v>69040902.980000004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672</v>
      </c>
      <c r="AA426" s="11">
        <f t="shared" si="6"/>
        <v>26.9</v>
      </c>
      <c r="AB426" s="5">
        <f>IFERROR(VLOOKUP(C426,[2]Sheet1!$B:$F,5,FALSE),0)</f>
        <v>27114394.41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223.8</v>
      </c>
      <c r="AA429" s="11">
        <f t="shared" si="6"/>
        <v>17.2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322</v>
      </c>
      <c r="AA431" s="11">
        <f t="shared" si="6"/>
        <v>32.200000000000003</v>
      </c>
      <c r="AB431" s="5">
        <f>IFERROR(VLOOKUP(C431,[2]Sheet1!$B:$F,5,FALSE),0)</f>
        <v>65913203.579999998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217.5</v>
      </c>
      <c r="AA433" s="11">
        <f t="shared" si="6"/>
        <v>9.5</v>
      </c>
      <c r="AB433" s="5">
        <f>IFERROR(VLOOKUP(C433,[2]Sheet1!$B:$F,5,FALSE),0)</f>
        <v>72379096.090000004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588.5</v>
      </c>
      <c r="AA434" s="11">
        <f t="shared" si="6"/>
        <v>36.799999999999997</v>
      </c>
      <c r="AB434" s="5">
        <f>IFERROR(VLOOKUP(C434,[2]Sheet1!$B:$F,5,FALSE),0)</f>
        <v>53073245.399999999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228</v>
      </c>
      <c r="AA435" s="11">
        <f t="shared" si="6"/>
        <v>10.4</v>
      </c>
      <c r="AB435" s="5">
        <f>IFERROR(VLOOKUP(C435,[2]Sheet1!$B:$F,5,FALSE),0)</f>
        <v>186767679.69999999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240</v>
      </c>
      <c r="AA436" s="11">
        <f t="shared" si="6"/>
        <v>15</v>
      </c>
      <c r="AB436" s="5">
        <f>IFERROR(VLOOKUP(C436,[2]Sheet1!$B:$F,5,FALSE),0)</f>
        <v>32484923.399999999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215</v>
      </c>
      <c r="AA437" s="11">
        <f t="shared" si="6"/>
        <v>11.3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238.2</v>
      </c>
      <c r="AA439" s="11">
        <f t="shared" si="6"/>
        <v>14</v>
      </c>
      <c r="AB439" s="5">
        <f>IFERROR(VLOOKUP(C439,[2]Sheet1!$B:$F,5,FALSE),0)</f>
        <v>56944650.769999996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512</v>
      </c>
      <c r="AA441" s="11">
        <f t="shared" si="6"/>
        <v>12.5</v>
      </c>
      <c r="AB441" s="5">
        <f>IFERROR(VLOOKUP(C441,[2]Sheet1!$B:$F,5,FALSE),0)</f>
        <v>108227988.80000001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267</v>
      </c>
      <c r="AA443" s="11">
        <f t="shared" si="6"/>
        <v>14.1</v>
      </c>
      <c r="AB443" s="5">
        <f>IFERROR(VLOOKUP(C443,[2]Sheet1!$B:$F,5,FALSE),0)</f>
        <v>72000712.209999993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397</v>
      </c>
      <c r="AA446" s="11">
        <f t="shared" si="6"/>
        <v>9.5</v>
      </c>
      <c r="AB446" s="5">
        <f>IFERROR(VLOOKUP(C446,[2]Sheet1!$B:$F,5,FALSE),0)</f>
        <v>73096077.810000002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243</v>
      </c>
      <c r="AA447" s="11">
        <f t="shared" si="6"/>
        <v>12.2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258</v>
      </c>
      <c r="AA448" s="11">
        <f t="shared" si="6"/>
        <v>8.9</v>
      </c>
      <c r="AB448" s="5">
        <f>IFERROR(VLOOKUP(C448,[2]Sheet1!$B:$F,5,FALSE),0)</f>
        <v>95072620.929999992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304.10000000000002</v>
      </c>
      <c r="AA449" s="11">
        <f t="shared" si="6"/>
        <v>17.899999999999999</v>
      </c>
      <c r="AB449" s="5">
        <f>IFERROR(VLOOKUP(C449,[2]Sheet1!$B:$F,5,FALSE),0)</f>
        <v>66549474.460000001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453</v>
      </c>
      <c r="AA450" s="11">
        <f t="shared" si="6"/>
        <v>50.3</v>
      </c>
      <c r="AB450" s="5">
        <f>IFERROR(VLOOKUP(C450,[2]Sheet1!$B:$F,5,FALSE),0)</f>
        <v>31500456.899999999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308.5</v>
      </c>
      <c r="AA451" s="11">
        <f t="shared" ref="AA451:AA514" si="7">ROUND(IFERROR(Z451/M451,0),1)</f>
        <v>15.4</v>
      </c>
      <c r="AB451" s="5">
        <f>IFERROR(VLOOKUP(C451,[2]Sheet1!$B:$F,5,FALSE),0)</f>
        <v>69040902.980000004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672</v>
      </c>
      <c r="AA452" s="11">
        <f t="shared" si="7"/>
        <v>33.6</v>
      </c>
      <c r="AB452" s="5">
        <f>IFERROR(VLOOKUP(C452,[2]Sheet1!$B:$F,5,FALSE),0)</f>
        <v>27114394.41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223.8</v>
      </c>
      <c r="AA455" s="11">
        <f t="shared" si="7"/>
        <v>6.8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322</v>
      </c>
      <c r="AA457" s="11">
        <f t="shared" si="7"/>
        <v>23</v>
      </c>
      <c r="AB457" s="5">
        <f>IFERROR(VLOOKUP(C457,[2]Sheet1!$B:$F,5,FALSE),0)</f>
        <v>65913203.579999998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217.5</v>
      </c>
      <c r="AA459" s="11">
        <f t="shared" si="7"/>
        <v>12.1</v>
      </c>
      <c r="AB459" s="5">
        <f>IFERROR(VLOOKUP(C459,[2]Sheet1!$B:$F,5,FALSE),0)</f>
        <v>72379096.090000004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588.5</v>
      </c>
      <c r="AA460" s="11">
        <f t="shared" si="7"/>
        <v>26.8</v>
      </c>
      <c r="AB460" s="5">
        <f>IFERROR(VLOOKUP(C460,[2]Sheet1!$B:$F,5,FALSE),0)</f>
        <v>53073245.399999999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228</v>
      </c>
      <c r="AA461" s="11">
        <f t="shared" si="7"/>
        <v>10.9</v>
      </c>
      <c r="AB461" s="5">
        <f>IFERROR(VLOOKUP(C461,[2]Sheet1!$B:$F,5,FALSE),0)</f>
        <v>186767679.69999999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240</v>
      </c>
      <c r="AA462" s="11">
        <f t="shared" si="7"/>
        <v>20</v>
      </c>
      <c r="AB462" s="5">
        <f>IFERROR(VLOOKUP(C462,[2]Sheet1!$B:$F,5,FALSE),0)</f>
        <v>32484923.399999999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215</v>
      </c>
      <c r="AA463" s="11">
        <f t="shared" si="7"/>
        <v>11.9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238.2</v>
      </c>
      <c r="AA465" s="11">
        <f t="shared" si="7"/>
        <v>13.2</v>
      </c>
      <c r="AB465" s="5">
        <f>IFERROR(VLOOKUP(C465,[2]Sheet1!$B:$F,5,FALSE),0)</f>
        <v>56944650.769999996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512</v>
      </c>
      <c r="AA467" s="11">
        <f t="shared" si="7"/>
        <v>17.100000000000001</v>
      </c>
      <c r="AB467" s="5">
        <f>IFERROR(VLOOKUP(C467,[2]Sheet1!$B:$F,5,FALSE),0)</f>
        <v>108227988.80000001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267</v>
      </c>
      <c r="AA469" s="11">
        <f t="shared" si="7"/>
        <v>12.7</v>
      </c>
      <c r="AB469" s="5">
        <f>IFERROR(VLOOKUP(C469,[2]Sheet1!$B:$F,5,FALSE),0)</f>
        <v>72000712.209999993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397</v>
      </c>
      <c r="AA472" s="11">
        <f t="shared" si="7"/>
        <v>11</v>
      </c>
      <c r="AB472" s="5">
        <f>IFERROR(VLOOKUP(C472,[2]Sheet1!$B:$F,5,FALSE),0)</f>
        <v>73096077.810000002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243</v>
      </c>
      <c r="AA473" s="11">
        <f t="shared" si="7"/>
        <v>11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258</v>
      </c>
      <c r="AA474" s="11">
        <f t="shared" si="7"/>
        <v>11.2</v>
      </c>
      <c r="AB474" s="5">
        <f>IFERROR(VLOOKUP(C474,[2]Sheet1!$B:$F,5,FALSE),0)</f>
        <v>95072620.929999992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304.10000000000002</v>
      </c>
      <c r="AA475" s="11">
        <f t="shared" si="7"/>
        <v>13.8</v>
      </c>
      <c r="AB475" s="5">
        <f>IFERROR(VLOOKUP(C475,[2]Sheet1!$B:$F,5,FALSE),0)</f>
        <v>66549474.460000001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453</v>
      </c>
      <c r="AA476" s="11">
        <f t="shared" si="7"/>
        <v>41.2</v>
      </c>
      <c r="AB476" s="5">
        <f>IFERROR(VLOOKUP(C476,[2]Sheet1!$B:$F,5,FALSE),0)</f>
        <v>31500456.899999999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308.5</v>
      </c>
      <c r="AA477" s="11">
        <f t="shared" si="7"/>
        <v>16.2</v>
      </c>
      <c r="AB477" s="5">
        <f>IFERROR(VLOOKUP(C477,[2]Sheet1!$B:$F,5,FALSE),0)</f>
        <v>69040902.980000004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672</v>
      </c>
      <c r="AA478" s="11">
        <f t="shared" si="7"/>
        <v>39.5</v>
      </c>
      <c r="AB478" s="5">
        <f>IFERROR(VLOOKUP(C478,[2]Sheet1!$B:$F,5,FALSE),0)</f>
        <v>27114394.41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223.8</v>
      </c>
      <c r="AA481" s="11">
        <f t="shared" si="7"/>
        <v>8.3000000000000007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322</v>
      </c>
      <c r="AA483" s="11">
        <f t="shared" si="7"/>
        <v>21.5</v>
      </c>
      <c r="AB483" s="5">
        <f>IFERROR(VLOOKUP(C483,[2]Sheet1!$B:$F,5,FALSE),0)</f>
        <v>65913203.579999998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217.5</v>
      </c>
      <c r="AA485" s="11">
        <f t="shared" si="7"/>
        <v>12.1</v>
      </c>
      <c r="AB485" s="5">
        <f>IFERROR(VLOOKUP(C485,[2]Sheet1!$B:$F,5,FALSE),0)</f>
        <v>72379096.090000004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588.5</v>
      </c>
      <c r="AA486" s="11">
        <f t="shared" si="7"/>
        <v>26.8</v>
      </c>
      <c r="AB486" s="5">
        <f>IFERROR(VLOOKUP(C486,[2]Sheet1!$B:$F,5,FALSE),0)</f>
        <v>53073245.399999999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228</v>
      </c>
      <c r="AA487" s="11">
        <f t="shared" si="7"/>
        <v>10.4</v>
      </c>
      <c r="AB487" s="5">
        <f>IFERROR(VLOOKUP(C487,[2]Sheet1!$B:$F,5,FALSE),0)</f>
        <v>186767679.69999999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240</v>
      </c>
      <c r="AA488" s="11">
        <f t="shared" si="7"/>
        <v>15</v>
      </c>
      <c r="AB488" s="5">
        <f>IFERROR(VLOOKUP(C488,[2]Sheet1!$B:$F,5,FALSE),0)</f>
        <v>32484923.399999999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215</v>
      </c>
      <c r="AA489" s="11">
        <f t="shared" si="7"/>
        <v>12.6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238.2</v>
      </c>
      <c r="AA491" s="11">
        <f t="shared" si="7"/>
        <v>12.5</v>
      </c>
      <c r="AB491" s="5">
        <f>IFERROR(VLOOKUP(C491,[2]Sheet1!$B:$F,5,FALSE),0)</f>
        <v>56944650.769999996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512</v>
      </c>
      <c r="AA493" s="11">
        <f t="shared" si="7"/>
        <v>14.2</v>
      </c>
      <c r="AB493" s="5">
        <f>IFERROR(VLOOKUP(C493,[2]Sheet1!$B:$F,5,FALSE),0)</f>
        <v>108227988.80000001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267</v>
      </c>
      <c r="AA495" s="11">
        <f t="shared" si="7"/>
        <v>11.1</v>
      </c>
      <c r="AB495" s="5">
        <f>IFERROR(VLOOKUP(C495,[2]Sheet1!$B:$F,5,FALSE),0)</f>
        <v>72000712.209999993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397</v>
      </c>
      <c r="AA498" s="11">
        <f t="shared" si="7"/>
        <v>11.3</v>
      </c>
      <c r="AB498" s="5">
        <f>IFERROR(VLOOKUP(C498,[2]Sheet1!$B:$F,5,FALSE),0)</f>
        <v>73096077.810000002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243</v>
      </c>
      <c r="AA499" s="11">
        <f t="shared" si="7"/>
        <v>11.6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258</v>
      </c>
      <c r="AA500" s="11">
        <f t="shared" si="7"/>
        <v>11.2</v>
      </c>
      <c r="AB500" s="5">
        <f>IFERROR(VLOOKUP(C500,[2]Sheet1!$B:$F,5,FALSE),0)</f>
        <v>95072620.929999992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304.10000000000002</v>
      </c>
      <c r="AA501" s="11">
        <f t="shared" si="7"/>
        <v>11.7</v>
      </c>
      <c r="AB501" s="5">
        <f>IFERROR(VLOOKUP(C501,[2]Sheet1!$B:$F,5,FALSE),0)</f>
        <v>66549474.460000001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453</v>
      </c>
      <c r="AA502" s="11">
        <f t="shared" si="7"/>
        <v>37.799999999999997</v>
      </c>
      <c r="AB502" s="5">
        <f>IFERROR(VLOOKUP(C502,[2]Sheet1!$B:$F,5,FALSE),0)</f>
        <v>31500456.899999999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308.5</v>
      </c>
      <c r="AA503" s="11">
        <f t="shared" si="7"/>
        <v>12.3</v>
      </c>
      <c r="AB503" s="5">
        <f>IFERROR(VLOOKUP(C503,[2]Sheet1!$B:$F,5,FALSE),0)</f>
        <v>69040902.980000004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672</v>
      </c>
      <c r="AA504" s="11">
        <f t="shared" si="7"/>
        <v>37.299999999999997</v>
      </c>
      <c r="AB504" s="5">
        <f>IFERROR(VLOOKUP(C504,[2]Sheet1!$B:$F,5,FALSE),0)</f>
        <v>27114394.41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223.8</v>
      </c>
      <c r="AA507" s="11">
        <f t="shared" si="7"/>
        <v>9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322</v>
      </c>
      <c r="AA509" s="11">
        <f t="shared" si="7"/>
        <v>15.3</v>
      </c>
      <c r="AB509" s="5">
        <f>IFERROR(VLOOKUP(C509,[2]Sheet1!$B:$F,5,FALSE),0)</f>
        <v>65913203.579999998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217.5</v>
      </c>
      <c r="AA511" s="11">
        <f t="shared" si="7"/>
        <v>16.7</v>
      </c>
      <c r="AB511" s="5">
        <f>IFERROR(VLOOKUP(C511,[2]Sheet1!$B:$F,5,FALSE),0)</f>
        <v>72379096.090000004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588.5</v>
      </c>
      <c r="AA512" s="11">
        <f t="shared" si="7"/>
        <v>29.4</v>
      </c>
      <c r="AB512" s="5">
        <f>IFERROR(VLOOKUP(C512,[2]Sheet1!$B:$F,5,FALSE),0)</f>
        <v>53073245.399999999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228</v>
      </c>
      <c r="AA513" s="11">
        <f t="shared" si="7"/>
        <v>12</v>
      </c>
      <c r="AB513" s="5">
        <f>IFERROR(VLOOKUP(C513,[2]Sheet1!$B:$F,5,FALSE),0)</f>
        <v>186767679.69999999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240</v>
      </c>
      <c r="AA514" s="11">
        <f t="shared" si="7"/>
        <v>8.6</v>
      </c>
      <c r="AB514" s="5">
        <f>IFERROR(VLOOKUP(C514,[2]Sheet1!$B:$F,5,FALSE),0)</f>
        <v>32484923.399999999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215</v>
      </c>
      <c r="AA515" s="11">
        <f t="shared" ref="AA515:AA578" si="8">ROUND(IFERROR(Z515/M515,0),1)</f>
        <v>15.4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238.2</v>
      </c>
      <c r="AA517" s="11">
        <f t="shared" si="8"/>
        <v>13.2</v>
      </c>
      <c r="AB517" s="5">
        <f>IFERROR(VLOOKUP(C517,[2]Sheet1!$B:$F,5,FALSE),0)</f>
        <v>56944650.769999996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512</v>
      </c>
      <c r="AA519" s="11">
        <f t="shared" si="8"/>
        <v>15.5</v>
      </c>
      <c r="AB519" s="5">
        <f>IFERROR(VLOOKUP(C519,[2]Sheet1!$B:$F,5,FALSE),0)</f>
        <v>108227988.80000001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267</v>
      </c>
      <c r="AA521" s="11">
        <f t="shared" si="8"/>
        <v>11.1</v>
      </c>
      <c r="AB521" s="5">
        <f>IFERROR(VLOOKUP(C521,[2]Sheet1!$B:$F,5,FALSE),0)</f>
        <v>72000712.209999993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397</v>
      </c>
      <c r="AA524" s="11">
        <f t="shared" si="8"/>
        <v>14.2</v>
      </c>
      <c r="AB524" s="5">
        <f>IFERROR(VLOOKUP(C524,[2]Sheet1!$B:$F,5,FALSE),0)</f>
        <v>73096077.810000002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243</v>
      </c>
      <c r="AA525" s="11">
        <f t="shared" si="8"/>
        <v>14.3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258</v>
      </c>
      <c r="AA526" s="11">
        <f t="shared" si="8"/>
        <v>12.9</v>
      </c>
      <c r="AB526" s="5">
        <f>IFERROR(VLOOKUP(C526,[2]Sheet1!$B:$F,5,FALSE),0)</f>
        <v>95072620.929999992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304.10000000000002</v>
      </c>
      <c r="AA527" s="11">
        <f t="shared" si="8"/>
        <v>12.7</v>
      </c>
      <c r="AB527" s="5">
        <f>IFERROR(VLOOKUP(C527,[2]Sheet1!$B:$F,5,FALSE),0)</f>
        <v>66549474.460000001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453</v>
      </c>
      <c r="AA528" s="11">
        <f t="shared" si="8"/>
        <v>45.3</v>
      </c>
      <c r="AB528" s="5">
        <f>IFERROR(VLOOKUP(C528,[2]Sheet1!$B:$F,5,FALSE),0)</f>
        <v>31500456.899999999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308.5</v>
      </c>
      <c r="AA529" s="11">
        <f t="shared" si="8"/>
        <v>11.9</v>
      </c>
      <c r="AB529" s="5">
        <f>IFERROR(VLOOKUP(C529,[2]Sheet1!$B:$F,5,FALSE),0)</f>
        <v>69040902.980000004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672</v>
      </c>
      <c r="AA530" s="11">
        <f t="shared" si="8"/>
        <v>42</v>
      </c>
      <c r="AB530" s="5">
        <f>IFERROR(VLOOKUP(C530,[2]Sheet1!$B:$F,5,FALSE),0)</f>
        <v>27114394.41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223.8</v>
      </c>
      <c r="AA533" s="11">
        <f t="shared" si="8"/>
        <v>12.4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322</v>
      </c>
      <c r="AA535" s="11">
        <f t="shared" si="8"/>
        <v>32.200000000000003</v>
      </c>
      <c r="AB535" s="5">
        <f>IFERROR(VLOOKUP(C535,[2]Sheet1!$B:$F,5,FALSE),0)</f>
        <v>65913203.579999998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217.5</v>
      </c>
      <c r="AA537" s="11">
        <f t="shared" si="8"/>
        <v>9.9</v>
      </c>
      <c r="AB537" s="5">
        <f>IFERROR(VLOOKUP(C537,[2]Sheet1!$B:$F,5,FALSE),0)</f>
        <v>72379096.090000004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588.5</v>
      </c>
      <c r="AA538" s="11">
        <f t="shared" si="8"/>
        <v>22.6</v>
      </c>
      <c r="AB538" s="5">
        <f>IFERROR(VLOOKUP(C538,[2]Sheet1!$B:$F,5,FALSE),0)</f>
        <v>53073245.399999999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228</v>
      </c>
      <c r="AA539" s="11">
        <f t="shared" si="8"/>
        <v>10.9</v>
      </c>
      <c r="AB539" s="5">
        <f>IFERROR(VLOOKUP(C539,[2]Sheet1!$B:$F,5,FALSE),0)</f>
        <v>186767679.69999999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240</v>
      </c>
      <c r="AA540" s="11">
        <f t="shared" si="8"/>
        <v>14.1</v>
      </c>
      <c r="AB540" s="5">
        <f>IFERROR(VLOOKUP(C540,[2]Sheet1!$B:$F,5,FALSE),0)</f>
        <v>32484923.399999999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215</v>
      </c>
      <c r="AA541" s="11">
        <f t="shared" si="8"/>
        <v>13.4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238.2</v>
      </c>
      <c r="AA543" s="11">
        <f t="shared" si="8"/>
        <v>9.5</v>
      </c>
      <c r="AB543" s="5">
        <f>IFERROR(VLOOKUP(C543,[2]Sheet1!$B:$F,5,FALSE),0)</f>
        <v>56944650.769999996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512</v>
      </c>
      <c r="AA545" s="11">
        <f t="shared" si="8"/>
        <v>16</v>
      </c>
      <c r="AB545" s="5">
        <f>IFERROR(VLOOKUP(C545,[2]Sheet1!$B:$F,5,FALSE),0)</f>
        <v>108227988.80000001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267</v>
      </c>
      <c r="AA547" s="11">
        <f t="shared" si="8"/>
        <v>11.1</v>
      </c>
      <c r="AB547" s="5">
        <f>IFERROR(VLOOKUP(C547,[2]Sheet1!$B:$F,5,FALSE),0)</f>
        <v>72000712.209999993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397</v>
      </c>
      <c r="AA550" s="11">
        <f t="shared" si="8"/>
        <v>9.6999999999999993</v>
      </c>
      <c r="AB550" s="5">
        <f>IFERROR(VLOOKUP(C550,[2]Sheet1!$B:$F,5,FALSE),0)</f>
        <v>73096077.810000002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243</v>
      </c>
      <c r="AA551" s="11">
        <f t="shared" si="8"/>
        <v>9.3000000000000007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258</v>
      </c>
      <c r="AA552" s="11">
        <f t="shared" si="8"/>
        <v>10.8</v>
      </c>
      <c r="AB552" s="5">
        <f>IFERROR(VLOOKUP(C552,[2]Sheet1!$B:$F,5,FALSE),0)</f>
        <v>95072620.929999992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304.10000000000002</v>
      </c>
      <c r="AA553" s="11">
        <f t="shared" si="8"/>
        <v>13.2</v>
      </c>
      <c r="AB553" s="5">
        <f>IFERROR(VLOOKUP(C553,[2]Sheet1!$B:$F,5,FALSE),0)</f>
        <v>66549474.460000001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453</v>
      </c>
      <c r="AA554" s="11">
        <f t="shared" si="8"/>
        <v>28.3</v>
      </c>
      <c r="AB554" s="5">
        <f>IFERROR(VLOOKUP(C554,[2]Sheet1!$B:$F,5,FALSE),0)</f>
        <v>31500456.899999999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308.5</v>
      </c>
      <c r="AA555" s="11">
        <f t="shared" si="8"/>
        <v>8.8000000000000007</v>
      </c>
      <c r="AB555" s="5">
        <f>IFERROR(VLOOKUP(C555,[2]Sheet1!$B:$F,5,FALSE),0)</f>
        <v>69040902.980000004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672</v>
      </c>
      <c r="AA556" s="11">
        <f t="shared" si="8"/>
        <v>30.5</v>
      </c>
      <c r="AB556" s="5">
        <f>IFERROR(VLOOKUP(C556,[2]Sheet1!$B:$F,5,FALSE),0)</f>
        <v>27114394.41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223.8</v>
      </c>
      <c r="AA559" s="11">
        <f t="shared" si="8"/>
        <v>11.2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322</v>
      </c>
      <c r="AA561" s="11">
        <f t="shared" si="8"/>
        <v>18.899999999999999</v>
      </c>
      <c r="AB561" s="5">
        <f>IFERROR(VLOOKUP(C561,[2]Sheet1!$B:$F,5,FALSE),0)</f>
        <v>65913203.579999998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217.5</v>
      </c>
      <c r="AA563" s="11">
        <f t="shared" si="8"/>
        <v>12.8</v>
      </c>
      <c r="AB563" s="5">
        <f>IFERROR(VLOOKUP(C563,[2]Sheet1!$B:$F,5,FALSE),0)</f>
        <v>72379096.090000004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588.5</v>
      </c>
      <c r="AA564" s="11">
        <f t="shared" si="8"/>
        <v>32.700000000000003</v>
      </c>
      <c r="AB564" s="5">
        <f>IFERROR(VLOOKUP(C564,[2]Sheet1!$B:$F,5,FALSE),0)</f>
        <v>53073245.399999999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228</v>
      </c>
      <c r="AA565" s="11">
        <f t="shared" si="8"/>
        <v>10.4</v>
      </c>
      <c r="AB565" s="5">
        <f>IFERROR(VLOOKUP(C565,[2]Sheet1!$B:$F,5,FALSE),0)</f>
        <v>186767679.69999999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240</v>
      </c>
      <c r="AA566" s="11">
        <f t="shared" si="8"/>
        <v>21.8</v>
      </c>
      <c r="AB566" s="5">
        <f>IFERROR(VLOOKUP(C566,[2]Sheet1!$B:$F,5,FALSE),0)</f>
        <v>32484923.399999999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215</v>
      </c>
      <c r="AA567" s="11">
        <f t="shared" si="8"/>
        <v>16.5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238.2</v>
      </c>
      <c r="AA569" s="11">
        <f t="shared" si="8"/>
        <v>11.9</v>
      </c>
      <c r="AB569" s="5">
        <f>IFERROR(VLOOKUP(C569,[2]Sheet1!$B:$F,5,FALSE),0)</f>
        <v>56944650.769999996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512</v>
      </c>
      <c r="AA571" s="11">
        <f t="shared" si="8"/>
        <v>21.3</v>
      </c>
      <c r="AB571" s="5">
        <f>IFERROR(VLOOKUP(C571,[2]Sheet1!$B:$F,5,FALSE),0)</f>
        <v>108227988.80000001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267</v>
      </c>
      <c r="AA573" s="11">
        <f t="shared" si="8"/>
        <v>13.4</v>
      </c>
      <c r="AB573" s="5">
        <f>IFERROR(VLOOKUP(C573,[2]Sheet1!$B:$F,5,FALSE),0)</f>
        <v>72000712.209999993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397</v>
      </c>
      <c r="AA576" s="11">
        <f t="shared" si="8"/>
        <v>9.5</v>
      </c>
      <c r="AB576" s="5">
        <f>IFERROR(VLOOKUP(C576,[2]Sheet1!$B:$F,5,FALSE),0)</f>
        <v>73096077.810000002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243</v>
      </c>
      <c r="AA577" s="11">
        <f t="shared" si="8"/>
        <v>12.8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258</v>
      </c>
      <c r="AA578" s="11">
        <f t="shared" si="8"/>
        <v>14.3</v>
      </c>
      <c r="AB578" s="5">
        <f>IFERROR(VLOOKUP(C578,[2]Sheet1!$B:$F,5,FALSE),0)</f>
        <v>95072620.929999992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304.10000000000002</v>
      </c>
      <c r="AA579" s="11">
        <f t="shared" ref="AA579:AA642" si="9">ROUND(IFERROR(Z579/M579,0),1)</f>
        <v>16</v>
      </c>
      <c r="AB579" s="5">
        <f>IFERROR(VLOOKUP(C579,[2]Sheet1!$B:$F,5,FALSE),0)</f>
        <v>66549474.460000001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453</v>
      </c>
      <c r="AA580" s="11">
        <f t="shared" si="9"/>
        <v>28.3</v>
      </c>
      <c r="AB580" s="5">
        <f>IFERROR(VLOOKUP(C580,[2]Sheet1!$B:$F,5,FALSE),0)</f>
        <v>31500456.899999999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308.5</v>
      </c>
      <c r="AA581" s="11">
        <f t="shared" si="9"/>
        <v>12.3</v>
      </c>
      <c r="AB581" s="5">
        <f>IFERROR(VLOOKUP(C581,[2]Sheet1!$B:$F,5,FALSE),0)</f>
        <v>69040902.980000004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672</v>
      </c>
      <c r="AA582" s="11">
        <f t="shared" si="9"/>
        <v>29.2</v>
      </c>
      <c r="AB582" s="5">
        <f>IFERROR(VLOOKUP(C582,[2]Sheet1!$B:$F,5,FALSE),0)</f>
        <v>27114394.41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223.8</v>
      </c>
      <c r="AA585" s="11">
        <f t="shared" si="9"/>
        <v>11.2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322</v>
      </c>
      <c r="AA587" s="11">
        <f t="shared" si="9"/>
        <v>21.5</v>
      </c>
      <c r="AB587" s="5">
        <f>IFERROR(VLOOKUP(C587,[2]Sheet1!$B:$F,5,FALSE),0)</f>
        <v>65913203.579999998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217.5</v>
      </c>
      <c r="AA589" s="11">
        <f t="shared" si="9"/>
        <v>14.5</v>
      </c>
      <c r="AB589" s="5">
        <f>IFERROR(VLOOKUP(C589,[2]Sheet1!$B:$F,5,FALSE),0)</f>
        <v>72379096.090000004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588.5</v>
      </c>
      <c r="AA590" s="11">
        <f t="shared" si="9"/>
        <v>28</v>
      </c>
      <c r="AB590" s="5">
        <f>IFERROR(VLOOKUP(C590,[2]Sheet1!$B:$F,5,FALSE),0)</f>
        <v>53073245.399999999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228</v>
      </c>
      <c r="AA591" s="11">
        <f t="shared" si="9"/>
        <v>10.9</v>
      </c>
      <c r="AB591" s="5">
        <f>IFERROR(VLOOKUP(C591,[2]Sheet1!$B:$F,5,FALSE),0)</f>
        <v>186767679.69999999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240</v>
      </c>
      <c r="AA592" s="11">
        <f t="shared" si="9"/>
        <v>17.100000000000001</v>
      </c>
      <c r="AB592" s="5">
        <f>IFERROR(VLOOKUP(C592,[2]Sheet1!$B:$F,5,FALSE),0)</f>
        <v>32484923.399999999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215</v>
      </c>
      <c r="AA593" s="11">
        <f t="shared" si="9"/>
        <v>13.4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238.2</v>
      </c>
      <c r="AA595" s="11">
        <f t="shared" si="9"/>
        <v>11.9</v>
      </c>
      <c r="AB595" s="5">
        <f>IFERROR(VLOOKUP(C595,[2]Sheet1!$B:$F,5,FALSE),0)</f>
        <v>56944650.769999996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512</v>
      </c>
      <c r="AA597" s="11">
        <f t="shared" si="9"/>
        <v>21.3</v>
      </c>
      <c r="AB597" s="5">
        <f>IFERROR(VLOOKUP(C597,[2]Sheet1!$B:$F,5,FALSE),0)</f>
        <v>108227988.80000001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267</v>
      </c>
      <c r="AA599" s="11">
        <f t="shared" si="9"/>
        <v>13.4</v>
      </c>
      <c r="AB599" s="5">
        <f>IFERROR(VLOOKUP(C599,[2]Sheet1!$B:$F,5,FALSE),0)</f>
        <v>72000712.209999993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397</v>
      </c>
      <c r="AA602" s="11">
        <f t="shared" si="9"/>
        <v>9.5</v>
      </c>
      <c r="AB602" s="5">
        <f>IFERROR(VLOOKUP(C602,[2]Sheet1!$B:$F,5,FALSE),0)</f>
        <v>73096077.810000002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243</v>
      </c>
      <c r="AA603" s="11">
        <f t="shared" si="9"/>
        <v>12.8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258</v>
      </c>
      <c r="AA604" s="11">
        <f t="shared" si="9"/>
        <v>13.6</v>
      </c>
      <c r="AB604" s="5">
        <f>IFERROR(VLOOKUP(C604,[2]Sheet1!$B:$F,5,FALSE),0)</f>
        <v>95072620.929999992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304.10000000000002</v>
      </c>
      <c r="AA605" s="11">
        <f t="shared" si="9"/>
        <v>16</v>
      </c>
      <c r="AB605" s="5">
        <f>IFERROR(VLOOKUP(C605,[2]Sheet1!$B:$F,5,FALSE),0)</f>
        <v>66549474.460000001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453</v>
      </c>
      <c r="AA606" s="11">
        <f t="shared" si="9"/>
        <v>25.2</v>
      </c>
      <c r="AB606" s="5">
        <f>IFERROR(VLOOKUP(C606,[2]Sheet1!$B:$F,5,FALSE),0)</f>
        <v>31500456.899999999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308.5</v>
      </c>
      <c r="AA607" s="11">
        <f t="shared" si="9"/>
        <v>14</v>
      </c>
      <c r="AB607" s="5">
        <f>IFERROR(VLOOKUP(C607,[2]Sheet1!$B:$F,5,FALSE),0)</f>
        <v>69040902.980000004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672</v>
      </c>
      <c r="AA608" s="11">
        <f t="shared" si="9"/>
        <v>29.2</v>
      </c>
      <c r="AB608" s="5">
        <f>IFERROR(VLOOKUP(C608,[2]Sheet1!$B:$F,5,FALSE),0)</f>
        <v>27114394.41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223.8</v>
      </c>
      <c r="AA611" s="11">
        <f t="shared" si="9"/>
        <v>12.4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916</v>
      </c>
      <c r="AA613" s="11">
        <f t="shared" si="9"/>
        <v>10.8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868</v>
      </c>
      <c r="AA614" s="11">
        <f t="shared" si="9"/>
        <v>8</v>
      </c>
      <c r="AB614" s="5">
        <f>IFERROR(VLOOKUP(C614,[2]Sheet1!$B:$F,5,FALSE),0)</f>
        <v>8360365.2999999998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770</v>
      </c>
      <c r="AA615" s="11">
        <f t="shared" si="9"/>
        <v>33.5</v>
      </c>
      <c r="AB615" s="5">
        <f>IFERROR(VLOOKUP(C615,[2]Sheet1!$B:$F,5,FALSE),0)</f>
        <v>6589869.3700000001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1105.9000000000001</v>
      </c>
      <c r="AA616" s="11">
        <f t="shared" si="9"/>
        <v>25.1</v>
      </c>
      <c r="AB616" s="5">
        <f>IFERROR(VLOOKUP(C616,[2]Sheet1!$B:$F,5,FALSE),0)</f>
        <v>1303125.95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925</v>
      </c>
      <c r="AA620" s="11">
        <f t="shared" si="9"/>
        <v>11.7</v>
      </c>
      <c r="AB620" s="5">
        <f>IFERROR(VLOOKUP(C620,[2]Sheet1!$B:$F,5,FALSE),0)</f>
        <v>11419121.4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912</v>
      </c>
      <c r="AA621" s="11">
        <f t="shared" si="9"/>
        <v>19.8</v>
      </c>
      <c r="AB621" s="5">
        <f>IFERROR(VLOOKUP(C621,[2]Sheet1!$B:$F,5,FALSE),0)</f>
        <v>3288414.5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890</v>
      </c>
      <c r="AA623" s="11">
        <f t="shared" si="9"/>
        <v>9.9</v>
      </c>
      <c r="AB623" s="5">
        <f>IFERROR(VLOOKUP(C623,[2]Sheet1!$B:$F,5,FALSE),0)</f>
        <v>4969873.2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1654</v>
      </c>
      <c r="AA624" s="11">
        <f t="shared" si="9"/>
        <v>206.8</v>
      </c>
      <c r="AB624" s="5">
        <f>IFERROR(VLOOKUP(C624,[2]Sheet1!$B:$F,5,FALSE),0)</f>
        <v>784011.20000000007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1150</v>
      </c>
      <c r="AA626" s="11">
        <f t="shared" si="9"/>
        <v>12.8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1598</v>
      </c>
      <c r="AA629" s="11">
        <f t="shared" si="9"/>
        <v>32.6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879</v>
      </c>
      <c r="AA632" s="11">
        <f t="shared" si="9"/>
        <v>40</v>
      </c>
      <c r="AB632" s="5">
        <f>IFERROR(VLOOKUP(C632,[2]Sheet1!$B:$F,5,FALSE),0)</f>
        <v>1937105.04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712</v>
      </c>
      <c r="AA633" s="11">
        <f t="shared" si="9"/>
        <v>39.6</v>
      </c>
      <c r="AB633" s="5">
        <f>IFERROR(VLOOKUP(C633,[2]Sheet1!$B:$F,5,FALSE),0)</f>
        <v>4627320.3899999997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707</v>
      </c>
      <c r="AA634" s="11">
        <f t="shared" si="9"/>
        <v>16.100000000000001</v>
      </c>
      <c r="AB634" s="5">
        <f>IFERROR(VLOOKUP(C634,[2]Sheet1!$B:$F,5,FALSE),0)</f>
        <v>2885796.8000000003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728.9</v>
      </c>
      <c r="AA635" s="11">
        <f t="shared" si="9"/>
        <v>17</v>
      </c>
      <c r="AB635" s="5">
        <f>IFERROR(VLOOKUP(C635,[2]Sheet1!$B:$F,5,FALSE),0)</f>
        <v>5412003.6899999995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1261.0999999999999</v>
      </c>
      <c r="AA636" s="11">
        <f t="shared" si="9"/>
        <v>17</v>
      </c>
      <c r="AB636" s="5">
        <f>IFERROR(VLOOKUP(C636,[2]Sheet1!$B:$F,5,FALSE),0)</f>
        <v>3462181.58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1237.8</v>
      </c>
      <c r="AA639" s="11">
        <f t="shared" si="9"/>
        <v>7</v>
      </c>
      <c r="AB639" s="5">
        <f>IFERROR(VLOOKUP(C639,[2]Sheet1!$B:$F,5,FALSE),0)</f>
        <v>3587861.1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1208</v>
      </c>
      <c r="AA641" s="11">
        <f t="shared" si="9"/>
        <v>44.7</v>
      </c>
      <c r="AB641" s="5">
        <f>IFERROR(VLOOKUP(C641,[2]Sheet1!$B:$F,5,FALSE),0)</f>
        <v>1856700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2750</v>
      </c>
      <c r="AA642" s="11">
        <f t="shared" si="9"/>
        <v>687.5</v>
      </c>
      <c r="AB642" s="5">
        <f>IFERROR(VLOOKUP(C642,[2]Sheet1!$B:$F,5,FALSE),0)</f>
        <v>367330.2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782</v>
      </c>
      <c r="AA643" s="11">
        <f t="shared" ref="AA643:AA706" si="10">ROUND(IFERROR(Z643/M643,0),1)</f>
        <v>35.5</v>
      </c>
      <c r="AB643" s="5">
        <f>IFERROR(VLOOKUP(C643,[2]Sheet1!$B:$F,5,FALSE),0)</f>
        <v>2947500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916</v>
      </c>
      <c r="AA644" s="11">
        <f t="shared" si="10"/>
        <v>12.9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868</v>
      </c>
      <c r="AA645" s="11">
        <f t="shared" si="10"/>
        <v>7.6</v>
      </c>
      <c r="AB645" s="5">
        <f>IFERROR(VLOOKUP(C645,[2]Sheet1!$B:$F,5,FALSE),0)</f>
        <v>8360365.2999999998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770</v>
      </c>
      <c r="AA646" s="11">
        <f t="shared" si="10"/>
        <v>30.8</v>
      </c>
      <c r="AB646" s="5">
        <f>IFERROR(VLOOKUP(C646,[2]Sheet1!$B:$F,5,FALSE),0)</f>
        <v>6589869.3700000001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1105.9000000000001</v>
      </c>
      <c r="AA647" s="11">
        <f t="shared" si="10"/>
        <v>19.7</v>
      </c>
      <c r="AB647" s="5">
        <f>IFERROR(VLOOKUP(C647,[2]Sheet1!$B:$F,5,FALSE),0)</f>
        <v>1303125.95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693</v>
      </c>
      <c r="AA650" s="11">
        <f t="shared" si="10"/>
        <v>6.9</v>
      </c>
      <c r="AB650" s="5">
        <f>IFERROR(VLOOKUP(C650,[2]Sheet1!$B:$F,5,FALSE),0)</f>
        <v>12799191.02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925</v>
      </c>
      <c r="AA652" s="11">
        <f t="shared" si="10"/>
        <v>14.7</v>
      </c>
      <c r="AB652" s="5">
        <f>IFERROR(VLOOKUP(C652,[2]Sheet1!$B:$F,5,FALSE),0)</f>
        <v>11419121.4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912</v>
      </c>
      <c r="AA653" s="11">
        <f t="shared" si="10"/>
        <v>22.2</v>
      </c>
      <c r="AB653" s="5">
        <f>IFERROR(VLOOKUP(C653,[2]Sheet1!$B:$F,5,FALSE),0)</f>
        <v>3288414.5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890</v>
      </c>
      <c r="AA655" s="11">
        <f t="shared" si="10"/>
        <v>13.1</v>
      </c>
      <c r="AB655" s="5">
        <f>IFERROR(VLOOKUP(C655,[2]Sheet1!$B:$F,5,FALSE),0)</f>
        <v>4969873.2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1654</v>
      </c>
      <c r="AA656" s="11">
        <f t="shared" si="10"/>
        <v>103.4</v>
      </c>
      <c r="AB656" s="5">
        <f>IFERROR(VLOOKUP(C656,[2]Sheet1!$B:$F,5,FALSE),0)</f>
        <v>784011.20000000007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1150</v>
      </c>
      <c r="AA658" s="11">
        <f t="shared" si="10"/>
        <v>24.5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1598</v>
      </c>
      <c r="AA661" s="11">
        <f t="shared" si="10"/>
        <v>21.3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879</v>
      </c>
      <c r="AA664" s="11">
        <f t="shared" si="10"/>
        <v>46.3</v>
      </c>
      <c r="AB664" s="5">
        <f>IFERROR(VLOOKUP(C664,[2]Sheet1!$B:$F,5,FALSE),0)</f>
        <v>1937105.04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712</v>
      </c>
      <c r="AA665" s="11">
        <f t="shared" si="10"/>
        <v>32.4</v>
      </c>
      <c r="AB665" s="5">
        <f>IFERROR(VLOOKUP(C665,[2]Sheet1!$B:$F,5,FALSE),0)</f>
        <v>4627320.3899999997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707</v>
      </c>
      <c r="AA666" s="11">
        <f t="shared" si="10"/>
        <v>15.7</v>
      </c>
      <c r="AB666" s="5">
        <f>IFERROR(VLOOKUP(C666,[2]Sheet1!$B:$F,5,FALSE),0)</f>
        <v>2885796.8000000003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728.9</v>
      </c>
      <c r="AA667" s="11">
        <f t="shared" si="10"/>
        <v>17.399999999999999</v>
      </c>
      <c r="AB667" s="5">
        <f>IFERROR(VLOOKUP(C667,[2]Sheet1!$B:$F,5,FALSE),0)</f>
        <v>5412003.6899999995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1261.0999999999999</v>
      </c>
      <c r="AA668" s="11">
        <f t="shared" si="10"/>
        <v>16.600000000000001</v>
      </c>
      <c r="AB668" s="5">
        <f>IFERROR(VLOOKUP(C668,[2]Sheet1!$B:$F,5,FALSE),0)</f>
        <v>3462181.58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1237.8</v>
      </c>
      <c r="AA671" s="11">
        <f t="shared" si="10"/>
        <v>5.9</v>
      </c>
      <c r="AB671" s="5">
        <f>IFERROR(VLOOKUP(C671,[2]Sheet1!$B:$F,5,FALSE),0)</f>
        <v>3587861.1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817.2</v>
      </c>
      <c r="AA672" s="11">
        <f t="shared" si="10"/>
        <v>7.4</v>
      </c>
      <c r="AB672" s="5">
        <f>IFERROR(VLOOKUP(C672,[2]Sheet1!$B:$F,5,FALSE),0)</f>
        <v>1692018.9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1588</v>
      </c>
      <c r="AA674" s="11">
        <f t="shared" si="10"/>
        <v>15.3</v>
      </c>
      <c r="AB674" s="5">
        <f>IFERROR(VLOOKUP(C674,[2]Sheet1!$B:$F,5,FALSE),0)</f>
        <v>967135.5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1208</v>
      </c>
      <c r="AA675" s="11">
        <f t="shared" si="10"/>
        <v>48.3</v>
      </c>
      <c r="AB675" s="5">
        <f>IFERROR(VLOOKUP(C675,[2]Sheet1!$B:$F,5,FALSE),0)</f>
        <v>1856700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2750</v>
      </c>
      <c r="AA676" s="11">
        <f t="shared" si="10"/>
        <v>392.9</v>
      </c>
      <c r="AB676" s="5">
        <f>IFERROR(VLOOKUP(C676,[2]Sheet1!$B:$F,5,FALSE),0)</f>
        <v>367330.2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782</v>
      </c>
      <c r="AA677" s="11">
        <f t="shared" si="10"/>
        <v>12</v>
      </c>
      <c r="AB677" s="5">
        <f>IFERROR(VLOOKUP(C677,[2]Sheet1!$B:$F,5,FALSE),0)</f>
        <v>2947500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1737</v>
      </c>
      <c r="AA678" s="11">
        <f t="shared" si="10"/>
        <v>102.2</v>
      </c>
      <c r="AB678" s="5">
        <f>IFERROR(VLOOKUP(C678,[2]Sheet1!$B:$F,5,FALSE),0)</f>
        <v>512415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916</v>
      </c>
      <c r="AA679" s="11">
        <f t="shared" si="10"/>
        <v>12.9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868</v>
      </c>
      <c r="AA680" s="11">
        <f t="shared" si="10"/>
        <v>10.9</v>
      </c>
      <c r="AB680" s="5">
        <f>IFERROR(VLOOKUP(C680,[2]Sheet1!$B:$F,5,FALSE),0)</f>
        <v>8360365.2999999998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770</v>
      </c>
      <c r="AA681" s="11">
        <f t="shared" si="10"/>
        <v>26.6</v>
      </c>
      <c r="AB681" s="5">
        <f>IFERROR(VLOOKUP(C681,[2]Sheet1!$B:$F,5,FALSE),0)</f>
        <v>6589869.3700000001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1105.9000000000001</v>
      </c>
      <c r="AA682" s="11">
        <f t="shared" si="10"/>
        <v>20.100000000000001</v>
      </c>
      <c r="AB682" s="5">
        <f>IFERROR(VLOOKUP(C682,[2]Sheet1!$B:$F,5,FALSE),0)</f>
        <v>1303125.95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693</v>
      </c>
      <c r="AA685" s="11">
        <f t="shared" si="10"/>
        <v>7</v>
      </c>
      <c r="AB685" s="5">
        <f>IFERROR(VLOOKUP(C685,[2]Sheet1!$B:$F,5,FALSE),0)</f>
        <v>12799191.02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925</v>
      </c>
      <c r="AA687" s="11">
        <f t="shared" si="10"/>
        <v>14.5</v>
      </c>
      <c r="AB687" s="5">
        <f>IFERROR(VLOOKUP(C687,[2]Sheet1!$B:$F,5,FALSE),0)</f>
        <v>11419121.4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912</v>
      </c>
      <c r="AA688" s="11">
        <f t="shared" si="10"/>
        <v>23.4</v>
      </c>
      <c r="AB688" s="5">
        <f>IFERROR(VLOOKUP(C688,[2]Sheet1!$B:$F,5,FALSE),0)</f>
        <v>3288414.5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890</v>
      </c>
      <c r="AA690" s="11">
        <f t="shared" si="10"/>
        <v>13.7</v>
      </c>
      <c r="AB690" s="5">
        <f>IFERROR(VLOOKUP(C690,[2]Sheet1!$B:$F,5,FALSE),0)</f>
        <v>4969873.2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1654</v>
      </c>
      <c r="AA691" s="11">
        <f t="shared" si="10"/>
        <v>103.4</v>
      </c>
      <c r="AB691" s="5">
        <f>IFERROR(VLOOKUP(C691,[2]Sheet1!$B:$F,5,FALSE),0)</f>
        <v>784011.20000000007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1150</v>
      </c>
      <c r="AA693" s="11">
        <f t="shared" si="10"/>
        <v>24.5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1598</v>
      </c>
      <c r="AA696" s="11">
        <f t="shared" si="10"/>
        <v>23.5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879</v>
      </c>
      <c r="AA699" s="11">
        <f t="shared" si="10"/>
        <v>48.8</v>
      </c>
      <c r="AB699" s="5">
        <f>IFERROR(VLOOKUP(C699,[2]Sheet1!$B:$F,5,FALSE),0)</f>
        <v>1937105.04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712</v>
      </c>
      <c r="AA700" s="11">
        <f t="shared" si="10"/>
        <v>39.6</v>
      </c>
      <c r="AB700" s="5">
        <f>IFERROR(VLOOKUP(C700,[2]Sheet1!$B:$F,5,FALSE),0)</f>
        <v>4627320.3899999997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707</v>
      </c>
      <c r="AA701" s="11">
        <f t="shared" si="10"/>
        <v>16.8</v>
      </c>
      <c r="AB701" s="5">
        <f>IFERROR(VLOOKUP(C701,[2]Sheet1!$B:$F,5,FALSE),0)</f>
        <v>2885796.8000000003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728.9</v>
      </c>
      <c r="AA702" s="11">
        <f t="shared" si="10"/>
        <v>17.399999999999999</v>
      </c>
      <c r="AB702" s="5">
        <f>IFERROR(VLOOKUP(C702,[2]Sheet1!$B:$F,5,FALSE),0)</f>
        <v>5412003.6899999995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1261.0999999999999</v>
      </c>
      <c r="AA703" s="11">
        <f t="shared" si="10"/>
        <v>16.8</v>
      </c>
      <c r="AB703" s="5">
        <f>IFERROR(VLOOKUP(C703,[2]Sheet1!$B:$F,5,FALSE),0)</f>
        <v>3462181.58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970</v>
      </c>
      <c r="AA706" s="11">
        <f t="shared" si="10"/>
        <v>-138.6</v>
      </c>
      <c r="AB706" s="5">
        <f>IFERROR(VLOOKUP(C706,[2]Sheet1!$B:$F,5,FALSE),0)</f>
        <v>1641493.9200000002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1237.8</v>
      </c>
      <c r="AA707" s="11">
        <f t="shared" ref="AA707:AA770" si="11">ROUND(IFERROR(Z707/M707,0),1)</f>
        <v>9.1</v>
      </c>
      <c r="AB707" s="5">
        <f>IFERROR(VLOOKUP(C707,[2]Sheet1!$B:$F,5,FALSE),0)</f>
        <v>3587861.1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817.2</v>
      </c>
      <c r="AA708" s="11">
        <f t="shared" si="11"/>
        <v>11.7</v>
      </c>
      <c r="AB708" s="5">
        <f>IFERROR(VLOOKUP(C708,[2]Sheet1!$B:$F,5,FALSE),0)</f>
        <v>1692018.9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1588</v>
      </c>
      <c r="AA710" s="11">
        <f t="shared" si="11"/>
        <v>13.1</v>
      </c>
      <c r="AB710" s="5">
        <f>IFERROR(VLOOKUP(C710,[2]Sheet1!$B:$F,5,FALSE),0)</f>
        <v>967135.5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1208</v>
      </c>
      <c r="AA711" s="11">
        <f t="shared" si="11"/>
        <v>50.3</v>
      </c>
      <c r="AB711" s="5">
        <f>IFERROR(VLOOKUP(C711,[2]Sheet1!$B:$F,5,FALSE),0)</f>
        <v>1856700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2750</v>
      </c>
      <c r="AA712" s="11">
        <f t="shared" si="11"/>
        <v>229.2</v>
      </c>
      <c r="AB712" s="5">
        <f>IFERROR(VLOOKUP(C712,[2]Sheet1!$B:$F,5,FALSE),0)</f>
        <v>367330.2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782</v>
      </c>
      <c r="AA713" s="11">
        <f t="shared" si="11"/>
        <v>16.600000000000001</v>
      </c>
      <c r="AB713" s="5">
        <f>IFERROR(VLOOKUP(C713,[2]Sheet1!$B:$F,5,FALSE),0)</f>
        <v>2947500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1518</v>
      </c>
      <c r="AA715" s="11">
        <f t="shared" si="11"/>
        <v>22</v>
      </c>
      <c r="AB715" s="5">
        <f>IFERROR(VLOOKUP(C715,[2]Sheet1!$B:$F,5,FALSE),0)</f>
        <v>740597.1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916</v>
      </c>
      <c r="AA716" s="11">
        <f t="shared" si="11"/>
        <v>15.8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868</v>
      </c>
      <c r="AA717" s="11">
        <f t="shared" si="11"/>
        <v>19.7</v>
      </c>
      <c r="AB717" s="5">
        <f>IFERROR(VLOOKUP(C717,[2]Sheet1!$B:$F,5,FALSE),0)</f>
        <v>8360365.2999999998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770</v>
      </c>
      <c r="AA718" s="11">
        <f t="shared" si="11"/>
        <v>42.8</v>
      </c>
      <c r="AB718" s="5">
        <f>IFERROR(VLOOKUP(C718,[2]Sheet1!$B:$F,5,FALSE),0)</f>
        <v>6589869.3700000001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1105.9000000000001</v>
      </c>
      <c r="AA719" s="11">
        <f t="shared" si="11"/>
        <v>41</v>
      </c>
      <c r="AB719" s="5">
        <f>IFERROR(VLOOKUP(C719,[2]Sheet1!$B:$F,5,FALSE),0)</f>
        <v>1303125.95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693</v>
      </c>
      <c r="AA722" s="11">
        <f t="shared" si="11"/>
        <v>7.1</v>
      </c>
      <c r="AB722" s="5">
        <f>IFERROR(VLOOKUP(C722,[2]Sheet1!$B:$F,5,FALSE),0)</f>
        <v>12799191.02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925</v>
      </c>
      <c r="AA724" s="11">
        <f t="shared" si="11"/>
        <v>14</v>
      </c>
      <c r="AB724" s="5">
        <f>IFERROR(VLOOKUP(C724,[2]Sheet1!$B:$F,5,FALSE),0)</f>
        <v>11419121.4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912</v>
      </c>
      <c r="AA725" s="11">
        <f t="shared" si="11"/>
        <v>33.799999999999997</v>
      </c>
      <c r="AB725" s="5">
        <f>IFERROR(VLOOKUP(C725,[2]Sheet1!$B:$F,5,FALSE),0)</f>
        <v>3288414.5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890</v>
      </c>
      <c r="AA727" s="11">
        <f t="shared" si="11"/>
        <v>14.8</v>
      </c>
      <c r="AB727" s="5">
        <f>IFERROR(VLOOKUP(C727,[2]Sheet1!$B:$F,5,FALSE),0)</f>
        <v>4969873.2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1654</v>
      </c>
      <c r="AA728" s="11">
        <f t="shared" si="11"/>
        <v>110.3</v>
      </c>
      <c r="AB728" s="5">
        <f>IFERROR(VLOOKUP(C728,[2]Sheet1!$B:$F,5,FALSE),0)</f>
        <v>784011.20000000007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1150</v>
      </c>
      <c r="AA730" s="11">
        <f t="shared" si="11"/>
        <v>23.5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1598</v>
      </c>
      <c r="AA733" s="11">
        <f t="shared" si="11"/>
        <v>23.9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879</v>
      </c>
      <c r="AA736" s="11">
        <f t="shared" si="11"/>
        <v>44</v>
      </c>
      <c r="AB736" s="5">
        <f>IFERROR(VLOOKUP(C736,[2]Sheet1!$B:$F,5,FALSE),0)</f>
        <v>1937105.04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712</v>
      </c>
      <c r="AA737" s="11">
        <f t="shared" si="11"/>
        <v>41.9</v>
      </c>
      <c r="AB737" s="5">
        <f>IFERROR(VLOOKUP(C737,[2]Sheet1!$B:$F,5,FALSE),0)</f>
        <v>4627320.3899999997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707</v>
      </c>
      <c r="AA738" s="11">
        <f t="shared" si="11"/>
        <v>17.7</v>
      </c>
      <c r="AB738" s="5">
        <f>IFERROR(VLOOKUP(C738,[2]Sheet1!$B:$F,5,FALSE),0)</f>
        <v>2885796.8000000003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728.9</v>
      </c>
      <c r="AA739" s="11">
        <f t="shared" si="11"/>
        <v>22.8</v>
      </c>
      <c r="AB739" s="5">
        <f>IFERROR(VLOOKUP(C739,[2]Sheet1!$B:$F,5,FALSE),0)</f>
        <v>5412003.6899999995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975</v>
      </c>
      <c r="AA740" s="11">
        <f t="shared" si="11"/>
        <v>15.5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1261.0999999999999</v>
      </c>
      <c r="AA741" s="11">
        <f t="shared" si="11"/>
        <v>17.5</v>
      </c>
      <c r="AB741" s="5">
        <f>IFERROR(VLOOKUP(C741,[2]Sheet1!$B:$F,5,FALSE),0)</f>
        <v>3462181.58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970</v>
      </c>
      <c r="AA744" s="11">
        <f t="shared" si="11"/>
        <v>-107.8</v>
      </c>
      <c r="AB744" s="5">
        <f>IFERROR(VLOOKUP(C744,[2]Sheet1!$B:$F,5,FALSE),0)</f>
        <v>1641493.9200000002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1237.8</v>
      </c>
      <c r="AA745" s="11">
        <f t="shared" si="11"/>
        <v>9.9</v>
      </c>
      <c r="AB745" s="5">
        <f>IFERROR(VLOOKUP(C745,[2]Sheet1!$B:$F,5,FALSE),0)</f>
        <v>3587861.1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817.2</v>
      </c>
      <c r="AA746" s="11">
        <f t="shared" si="11"/>
        <v>18.600000000000001</v>
      </c>
      <c r="AB746" s="5">
        <f>IFERROR(VLOOKUP(C746,[2]Sheet1!$B:$F,5,FALSE),0)</f>
        <v>1692018.9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1588</v>
      </c>
      <c r="AA748" s="11">
        <f t="shared" si="11"/>
        <v>24.4</v>
      </c>
      <c r="AB748" s="5">
        <f>IFERROR(VLOOKUP(C748,[2]Sheet1!$B:$F,5,FALSE),0)</f>
        <v>967135.5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1208</v>
      </c>
      <c r="AA749" s="11">
        <f t="shared" si="11"/>
        <v>92.9</v>
      </c>
      <c r="AB749" s="5">
        <f>IFERROR(VLOOKUP(C749,[2]Sheet1!$B:$F,5,FALSE),0)</f>
        <v>1856700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2750</v>
      </c>
      <c r="AA750" s="11">
        <f t="shared" si="11"/>
        <v>250</v>
      </c>
      <c r="AB750" s="5">
        <f>IFERROR(VLOOKUP(C750,[2]Sheet1!$B:$F,5,FALSE),0)</f>
        <v>367330.2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782</v>
      </c>
      <c r="AA752" s="11">
        <f t="shared" si="11"/>
        <v>27</v>
      </c>
      <c r="AB752" s="5">
        <f>IFERROR(VLOOKUP(C752,[2]Sheet1!$B:$F,5,FALSE),0)</f>
        <v>2947500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1518</v>
      </c>
      <c r="AA754" s="11">
        <f t="shared" si="11"/>
        <v>29.2</v>
      </c>
      <c r="AB754" s="5">
        <f>IFERROR(VLOOKUP(C754,[2]Sheet1!$B:$F,5,FALSE),0)</f>
        <v>740597.1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916</v>
      </c>
      <c r="AA755" s="11">
        <f t="shared" si="11"/>
        <v>28.6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868</v>
      </c>
      <c r="AA756" s="11">
        <f t="shared" si="11"/>
        <v>28</v>
      </c>
      <c r="AB756" s="5">
        <f>IFERROR(VLOOKUP(C756,[2]Sheet1!$B:$F,5,FALSE),0)</f>
        <v>8360365.2999999998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770</v>
      </c>
      <c r="AA757" s="11">
        <f t="shared" si="11"/>
        <v>36.700000000000003</v>
      </c>
      <c r="AB757" s="5">
        <f>IFERROR(VLOOKUP(C757,[2]Sheet1!$B:$F,5,FALSE),0)</f>
        <v>6589869.3700000001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1105.9000000000001</v>
      </c>
      <c r="AA758" s="11">
        <f t="shared" si="11"/>
        <v>138.19999999999999</v>
      </c>
      <c r="AB758" s="5">
        <f>IFERROR(VLOOKUP(C758,[2]Sheet1!$B:$F,5,FALSE),0)</f>
        <v>1303125.95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693</v>
      </c>
      <c r="AA761" s="11">
        <f t="shared" si="11"/>
        <v>8.3000000000000007</v>
      </c>
      <c r="AB761" s="5">
        <f>IFERROR(VLOOKUP(C761,[2]Sheet1!$B:$F,5,FALSE),0)</f>
        <v>12799191.02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925</v>
      </c>
      <c r="AA763" s="11">
        <f t="shared" si="11"/>
        <v>17.8</v>
      </c>
      <c r="AB763" s="5">
        <f>IFERROR(VLOOKUP(C763,[2]Sheet1!$B:$F,5,FALSE),0)</f>
        <v>11419121.4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912</v>
      </c>
      <c r="AA764" s="11">
        <f t="shared" si="11"/>
        <v>31.4</v>
      </c>
      <c r="AB764" s="5">
        <f>IFERROR(VLOOKUP(C764,[2]Sheet1!$B:$F,5,FALSE),0)</f>
        <v>3288414.5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890</v>
      </c>
      <c r="AA766" s="11">
        <f t="shared" si="11"/>
        <v>14.6</v>
      </c>
      <c r="AB766" s="5">
        <f>IFERROR(VLOOKUP(C766,[2]Sheet1!$B:$F,5,FALSE),0)</f>
        <v>4969873.2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1654</v>
      </c>
      <c r="AA767" s="11">
        <f t="shared" si="11"/>
        <v>183.8</v>
      </c>
      <c r="AB767" s="5">
        <f>IFERROR(VLOOKUP(C767,[2]Sheet1!$B:$F,5,FALSE),0)</f>
        <v>784011.20000000007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1150</v>
      </c>
      <c r="AA769" s="11">
        <f t="shared" si="11"/>
        <v>31.1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1598</v>
      </c>
      <c r="AA772" s="11">
        <f t="shared" si="12"/>
        <v>30.7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879</v>
      </c>
      <c r="AA775" s="11">
        <f t="shared" si="12"/>
        <v>51.7</v>
      </c>
      <c r="AB775" s="5">
        <f>IFERROR(VLOOKUP(C775,[2]Sheet1!$B:$F,5,FALSE),0)</f>
        <v>1937105.04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712</v>
      </c>
      <c r="AA776" s="11">
        <f t="shared" si="12"/>
        <v>35.6</v>
      </c>
      <c r="AB776" s="5">
        <f>IFERROR(VLOOKUP(C776,[2]Sheet1!$B:$F,5,FALSE),0)</f>
        <v>4627320.3899999997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707</v>
      </c>
      <c r="AA777" s="11">
        <f t="shared" si="12"/>
        <v>28.3</v>
      </c>
      <c r="AB777" s="5">
        <f>IFERROR(VLOOKUP(C777,[2]Sheet1!$B:$F,5,FALSE),0)</f>
        <v>2885796.8000000003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728.9</v>
      </c>
      <c r="AA778" s="11">
        <f t="shared" si="12"/>
        <v>27</v>
      </c>
      <c r="AB778" s="5">
        <f>IFERROR(VLOOKUP(C778,[2]Sheet1!$B:$F,5,FALSE),0)</f>
        <v>5412003.6899999995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975</v>
      </c>
      <c r="AA779" s="11">
        <f t="shared" si="12"/>
        <v>22.2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1261.0999999999999</v>
      </c>
      <c r="AA780" s="11">
        <f t="shared" si="12"/>
        <v>19.100000000000001</v>
      </c>
      <c r="AB780" s="5">
        <f>IFERROR(VLOOKUP(C780,[2]Sheet1!$B:$F,5,FALSE),0)</f>
        <v>3462181.58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970</v>
      </c>
      <c r="AA783" s="11">
        <f t="shared" si="12"/>
        <v>-161.69999999999999</v>
      </c>
      <c r="AB783" s="5">
        <f>IFERROR(VLOOKUP(C783,[2]Sheet1!$B:$F,5,FALSE),0)</f>
        <v>1641493.9200000002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1237.8</v>
      </c>
      <c r="AA784" s="11">
        <f t="shared" si="12"/>
        <v>9.1</v>
      </c>
      <c r="AB784" s="5">
        <f>IFERROR(VLOOKUP(C784,[2]Sheet1!$B:$F,5,FALSE),0)</f>
        <v>3587861.1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817.2</v>
      </c>
      <c r="AA785" s="11">
        <f t="shared" si="12"/>
        <v>28.2</v>
      </c>
      <c r="AB785" s="5">
        <f>IFERROR(VLOOKUP(C785,[2]Sheet1!$B:$F,5,FALSE),0)</f>
        <v>1692018.9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1588</v>
      </c>
      <c r="AA787" s="11">
        <f t="shared" si="12"/>
        <v>30.5</v>
      </c>
      <c r="AB787" s="5">
        <f>IFERROR(VLOOKUP(C787,[2]Sheet1!$B:$F,5,FALSE),0)</f>
        <v>967135.5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1208</v>
      </c>
      <c r="AA788" s="11">
        <f t="shared" si="12"/>
        <v>109.8</v>
      </c>
      <c r="AB788" s="5">
        <f>IFERROR(VLOOKUP(C788,[2]Sheet1!$B:$F,5,FALSE),0)</f>
        <v>1856700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2750</v>
      </c>
      <c r="AA789" s="11">
        <f t="shared" si="12"/>
        <v>-137.5</v>
      </c>
      <c r="AB789" s="5">
        <f>IFERROR(VLOOKUP(C789,[2]Sheet1!$B:$F,5,FALSE),0)</f>
        <v>367330.2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782</v>
      </c>
      <c r="AA791" s="11">
        <f t="shared" si="12"/>
        <v>60.2</v>
      </c>
      <c r="AB791" s="5">
        <f>IFERROR(VLOOKUP(C791,[2]Sheet1!$B:$F,5,FALSE),0)</f>
        <v>2947500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1737</v>
      </c>
      <c r="AA793" s="11">
        <f t="shared" si="12"/>
        <v>108.6</v>
      </c>
      <c r="AB793" s="5">
        <f>IFERROR(VLOOKUP(C793,[2]Sheet1!$B:$F,5,FALSE),0)</f>
        <v>512415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0</v>
      </c>
      <c r="AA795" s="11">
        <f t="shared" si="12"/>
        <v>0</v>
      </c>
      <c r="AB795" s="5">
        <f>IFERROR(VLOOKUP(C795,[2]Sheet1!$B:$F,5,FALSE),0)</f>
        <v>0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1518</v>
      </c>
      <c r="AA796" s="11">
        <f t="shared" si="12"/>
        <v>32.299999999999997</v>
      </c>
      <c r="AB796" s="5">
        <f>IFERROR(VLOOKUP(C796,[2]Sheet1!$B:$F,5,FALSE),0)</f>
        <v>740597.1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916</v>
      </c>
      <c r="AA797" s="11">
        <f t="shared" si="12"/>
        <v>21.3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868</v>
      </c>
      <c r="AA798" s="11">
        <f t="shared" si="12"/>
        <v>27.1</v>
      </c>
      <c r="AB798" s="5">
        <f>IFERROR(VLOOKUP(C798,[2]Sheet1!$B:$F,5,FALSE),0)</f>
        <v>8360365.2999999998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770</v>
      </c>
      <c r="AA799" s="11">
        <f t="shared" si="12"/>
        <v>36.700000000000003</v>
      </c>
      <c r="AB799" s="5">
        <f>IFERROR(VLOOKUP(C799,[2]Sheet1!$B:$F,5,FALSE),0)</f>
        <v>6589869.3700000001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1105.9000000000001</v>
      </c>
      <c r="AA800" s="11">
        <f t="shared" si="12"/>
        <v>85.1</v>
      </c>
      <c r="AB800" s="5">
        <f>IFERROR(VLOOKUP(C800,[2]Sheet1!$B:$F,5,FALSE),0)</f>
        <v>1303125.95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693</v>
      </c>
      <c r="AA803" s="11">
        <f t="shared" si="12"/>
        <v>12.8</v>
      </c>
      <c r="AB803" s="5">
        <f>IFERROR(VLOOKUP(C803,[2]Sheet1!$B:$F,5,FALSE),0)</f>
        <v>12799191.02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925</v>
      </c>
      <c r="AA805" s="11">
        <f t="shared" si="12"/>
        <v>16.8</v>
      </c>
      <c r="AB805" s="5">
        <f>IFERROR(VLOOKUP(C805,[2]Sheet1!$B:$F,5,FALSE),0)</f>
        <v>11419121.4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912</v>
      </c>
      <c r="AA806" s="11">
        <f t="shared" si="12"/>
        <v>32.6</v>
      </c>
      <c r="AB806" s="5">
        <f>IFERROR(VLOOKUP(C806,[2]Sheet1!$B:$F,5,FALSE),0)</f>
        <v>3288414.5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890</v>
      </c>
      <c r="AA808" s="11">
        <f t="shared" si="12"/>
        <v>13.7</v>
      </c>
      <c r="AB808" s="5">
        <f>IFERROR(VLOOKUP(C808,[2]Sheet1!$B:$F,5,FALSE),0)</f>
        <v>4969873.2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1654</v>
      </c>
      <c r="AA809" s="11">
        <f t="shared" si="12"/>
        <v>110.3</v>
      </c>
      <c r="AB809" s="5">
        <f>IFERROR(VLOOKUP(C809,[2]Sheet1!$B:$F,5,FALSE),0)</f>
        <v>784011.20000000007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1150</v>
      </c>
      <c r="AA811" s="11">
        <f t="shared" si="12"/>
        <v>31.1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1598</v>
      </c>
      <c r="AA814" s="11">
        <f t="shared" si="12"/>
        <v>32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879</v>
      </c>
      <c r="AA817" s="11">
        <f t="shared" si="12"/>
        <v>62.8</v>
      </c>
      <c r="AB817" s="5">
        <f>IFERROR(VLOOKUP(C817,[2]Sheet1!$B:$F,5,FALSE),0)</f>
        <v>1937105.04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712</v>
      </c>
      <c r="AA818" s="11">
        <f t="shared" si="12"/>
        <v>101.7</v>
      </c>
      <c r="AB818" s="5">
        <f>IFERROR(VLOOKUP(C818,[2]Sheet1!$B:$F,5,FALSE),0)</f>
        <v>4627320.3899999997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707</v>
      </c>
      <c r="AA819" s="11">
        <f t="shared" si="12"/>
        <v>27.2</v>
      </c>
      <c r="AB819" s="5">
        <f>IFERROR(VLOOKUP(C819,[2]Sheet1!$B:$F,5,FALSE),0)</f>
        <v>2885796.8000000003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728.9</v>
      </c>
      <c r="AA820" s="11">
        <f t="shared" si="12"/>
        <v>30.4</v>
      </c>
      <c r="AB820" s="5">
        <f>IFERROR(VLOOKUP(C820,[2]Sheet1!$B:$F,5,FALSE),0)</f>
        <v>5412003.6899999995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975</v>
      </c>
      <c r="AA821" s="11">
        <f t="shared" si="12"/>
        <v>17.7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818</v>
      </c>
      <c r="AA822" s="11">
        <f t="shared" si="12"/>
        <v>-102.3</v>
      </c>
      <c r="AB822" s="5">
        <f>IFERROR(VLOOKUP(C822,[2]Sheet1!$B:$F,5,FALSE),0)</f>
        <v>2419052.79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1261.0999999999999</v>
      </c>
      <c r="AA823" s="11">
        <f t="shared" si="12"/>
        <v>19.399999999999999</v>
      </c>
      <c r="AB823" s="5">
        <f>IFERROR(VLOOKUP(C823,[2]Sheet1!$B:$F,5,FALSE),0)</f>
        <v>3462181.58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970</v>
      </c>
      <c r="AA826" s="11">
        <f t="shared" si="12"/>
        <v>242.5</v>
      </c>
      <c r="AB826" s="5">
        <f>IFERROR(VLOOKUP(C826,[2]Sheet1!$B:$F,5,FALSE),0)</f>
        <v>1641493.9200000002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1237.8</v>
      </c>
      <c r="AA827" s="11">
        <f t="shared" si="12"/>
        <v>12.8</v>
      </c>
      <c r="AB827" s="5">
        <f>IFERROR(VLOOKUP(C827,[2]Sheet1!$B:$F,5,FALSE),0)</f>
        <v>3587861.1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817.2</v>
      </c>
      <c r="AA828" s="11">
        <f t="shared" si="12"/>
        <v>38.9</v>
      </c>
      <c r="AB828" s="5">
        <f>IFERROR(VLOOKUP(C828,[2]Sheet1!$B:$F,5,FALSE),0)</f>
        <v>1692018.9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1588</v>
      </c>
      <c r="AA830" s="11">
        <f t="shared" si="12"/>
        <v>26.9</v>
      </c>
      <c r="AB830" s="5">
        <f>IFERROR(VLOOKUP(C830,[2]Sheet1!$B:$F,5,FALSE),0)</f>
        <v>967135.5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1208</v>
      </c>
      <c r="AA831" s="11">
        <f t="shared" si="12"/>
        <v>75.5</v>
      </c>
      <c r="AB831" s="5">
        <f>IFERROR(VLOOKUP(C831,[2]Sheet1!$B:$F,5,FALSE),0)</f>
        <v>1856700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2750</v>
      </c>
      <c r="AA832" s="11">
        <f t="shared" si="12"/>
        <v>687.5</v>
      </c>
      <c r="AB832" s="5">
        <f>IFERROR(VLOOKUP(C832,[2]Sheet1!$B:$F,5,FALSE),0)</f>
        <v>367330.2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782</v>
      </c>
      <c r="AA834" s="11">
        <f t="shared" si="12"/>
        <v>26.1</v>
      </c>
      <c r="AB834" s="5">
        <f>IFERROR(VLOOKUP(C834,[2]Sheet1!$B:$F,5,FALSE),0)</f>
        <v>2947500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1737</v>
      </c>
      <c r="AA836" s="11">
        <f t="shared" si="13"/>
        <v>115.8</v>
      </c>
      <c r="AB836" s="5">
        <f>IFERROR(VLOOKUP(C836,[2]Sheet1!$B:$F,5,FALSE),0)</f>
        <v>512415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1518</v>
      </c>
      <c r="AA838" s="11">
        <f t="shared" si="13"/>
        <v>25.3</v>
      </c>
      <c r="AB838" s="5">
        <f>IFERROR(VLOOKUP(C838,[2]Sheet1!$B:$F,5,FALSE),0)</f>
        <v>740597.1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916</v>
      </c>
      <c r="AA839" s="11">
        <f t="shared" si="13"/>
        <v>19.100000000000001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868</v>
      </c>
      <c r="AA840" s="11">
        <f t="shared" si="13"/>
        <v>25.5</v>
      </c>
      <c r="AB840" s="5">
        <f>IFERROR(VLOOKUP(C840,[2]Sheet1!$B:$F,5,FALSE),0)</f>
        <v>8360365.2999999998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770</v>
      </c>
      <c r="AA841" s="11">
        <f t="shared" si="13"/>
        <v>45.3</v>
      </c>
      <c r="AB841" s="5">
        <f>IFERROR(VLOOKUP(C841,[2]Sheet1!$B:$F,5,FALSE),0)</f>
        <v>6589869.3700000001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1105.9000000000001</v>
      </c>
      <c r="AA842" s="11">
        <f t="shared" si="13"/>
        <v>42.5</v>
      </c>
      <c r="AB842" s="5">
        <f>IFERROR(VLOOKUP(C842,[2]Sheet1!$B:$F,5,FALSE),0)</f>
        <v>1303125.95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693</v>
      </c>
      <c r="AA845" s="11">
        <f t="shared" si="13"/>
        <v>13.1</v>
      </c>
      <c r="AB845" s="5">
        <f>IFERROR(VLOOKUP(C845,[2]Sheet1!$B:$F,5,FALSE),0)</f>
        <v>12799191.02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925</v>
      </c>
      <c r="AA847" s="11">
        <f t="shared" si="13"/>
        <v>15.7</v>
      </c>
      <c r="AB847" s="5">
        <f>IFERROR(VLOOKUP(C847,[2]Sheet1!$B:$F,5,FALSE),0)</f>
        <v>11419121.4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912</v>
      </c>
      <c r="AA848" s="11">
        <f t="shared" si="13"/>
        <v>31.4</v>
      </c>
      <c r="AB848" s="5">
        <f>IFERROR(VLOOKUP(C848,[2]Sheet1!$B:$F,5,FALSE),0)</f>
        <v>3288414.5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890</v>
      </c>
      <c r="AA850" s="11">
        <f t="shared" si="13"/>
        <v>14.1</v>
      </c>
      <c r="AB850" s="5">
        <f>IFERROR(VLOOKUP(C850,[2]Sheet1!$B:$F,5,FALSE),0)</f>
        <v>4969873.2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1654</v>
      </c>
      <c r="AA851" s="11">
        <f t="shared" si="13"/>
        <v>103.4</v>
      </c>
      <c r="AB851" s="5">
        <f>IFERROR(VLOOKUP(C851,[2]Sheet1!$B:$F,5,FALSE),0)</f>
        <v>784011.20000000007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1150</v>
      </c>
      <c r="AA853" s="11">
        <f t="shared" si="13"/>
        <v>31.1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1598</v>
      </c>
      <c r="AA856" s="11">
        <f t="shared" si="13"/>
        <v>30.2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879</v>
      </c>
      <c r="AA859" s="11">
        <f t="shared" si="13"/>
        <v>73.3</v>
      </c>
      <c r="AB859" s="5">
        <f>IFERROR(VLOOKUP(C859,[2]Sheet1!$B:$F,5,FALSE),0)</f>
        <v>1937105.04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712</v>
      </c>
      <c r="AA860" s="11">
        <f t="shared" si="13"/>
        <v>142.4</v>
      </c>
      <c r="AB860" s="5">
        <f>IFERROR(VLOOKUP(C860,[2]Sheet1!$B:$F,5,FALSE),0)</f>
        <v>4627320.3899999997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707</v>
      </c>
      <c r="AA861" s="11">
        <f t="shared" si="13"/>
        <v>33.700000000000003</v>
      </c>
      <c r="AB861" s="5">
        <f>IFERROR(VLOOKUP(C861,[2]Sheet1!$B:$F,5,FALSE),0)</f>
        <v>2885796.8000000003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728.9</v>
      </c>
      <c r="AA862" s="11">
        <f t="shared" si="13"/>
        <v>26</v>
      </c>
      <c r="AB862" s="5">
        <f>IFERROR(VLOOKUP(C862,[2]Sheet1!$B:$F,5,FALSE),0)</f>
        <v>5412003.6899999995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975</v>
      </c>
      <c r="AA863" s="11">
        <f t="shared" si="13"/>
        <v>18.399999999999999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818</v>
      </c>
      <c r="AA864" s="11">
        <f t="shared" si="13"/>
        <v>0</v>
      </c>
      <c r="AB864" s="5">
        <f>IFERROR(VLOOKUP(C864,[2]Sheet1!$B:$F,5,FALSE),0)</f>
        <v>2419052.79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1261.0999999999999</v>
      </c>
      <c r="AA865" s="11">
        <f t="shared" si="13"/>
        <v>18.8</v>
      </c>
      <c r="AB865" s="5">
        <f>IFERROR(VLOOKUP(C865,[2]Sheet1!$B:$F,5,FALSE),0)</f>
        <v>3462181.58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970</v>
      </c>
      <c r="AA868" s="11">
        <f t="shared" si="13"/>
        <v>74.599999999999994</v>
      </c>
      <c r="AB868" s="5">
        <f>IFERROR(VLOOKUP(C868,[2]Sheet1!$B:$F,5,FALSE),0)</f>
        <v>1641493.9200000002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1237.8</v>
      </c>
      <c r="AA869" s="11">
        <f t="shared" si="13"/>
        <v>13</v>
      </c>
      <c r="AB869" s="5">
        <f>IFERROR(VLOOKUP(C869,[2]Sheet1!$B:$F,5,FALSE),0)</f>
        <v>3587861.1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817.2</v>
      </c>
      <c r="AA870" s="11">
        <f t="shared" si="13"/>
        <v>40.9</v>
      </c>
      <c r="AB870" s="5">
        <f>IFERROR(VLOOKUP(C870,[2]Sheet1!$B:$F,5,FALSE),0)</f>
        <v>1692018.9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1588</v>
      </c>
      <c r="AA872" s="11">
        <f t="shared" si="13"/>
        <v>29.4</v>
      </c>
      <c r="AB872" s="5">
        <f>IFERROR(VLOOKUP(C872,[2]Sheet1!$B:$F,5,FALSE),0)</f>
        <v>967135.5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1208</v>
      </c>
      <c r="AA873" s="11">
        <f t="shared" si="13"/>
        <v>75.5</v>
      </c>
      <c r="AB873" s="5">
        <f>IFERROR(VLOOKUP(C873,[2]Sheet1!$B:$F,5,FALSE),0)</f>
        <v>1856700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2750</v>
      </c>
      <c r="AA874" s="11">
        <f t="shared" si="13"/>
        <v>-687.5</v>
      </c>
      <c r="AB874" s="5">
        <f>IFERROR(VLOOKUP(C874,[2]Sheet1!$B:$F,5,FALSE),0)</f>
        <v>367330.2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782</v>
      </c>
      <c r="AA876" s="11">
        <f t="shared" si="13"/>
        <v>27</v>
      </c>
      <c r="AB876" s="5">
        <f>IFERROR(VLOOKUP(C876,[2]Sheet1!$B:$F,5,FALSE),0)</f>
        <v>2947500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1737</v>
      </c>
      <c r="AA878" s="11">
        <f t="shared" si="13"/>
        <v>66.8</v>
      </c>
      <c r="AB878" s="5">
        <f>IFERROR(VLOOKUP(C878,[2]Sheet1!$B:$F,5,FALSE),0)</f>
        <v>512415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0</v>
      </c>
      <c r="AA880" s="11">
        <f t="shared" si="13"/>
        <v>0</v>
      </c>
      <c r="AB880" s="5">
        <f>IFERROR(VLOOKUP(C880,[2]Sheet1!$B:$F,5,FALSE),0)</f>
        <v>0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1518</v>
      </c>
      <c r="AA881" s="11">
        <f t="shared" si="13"/>
        <v>34.5</v>
      </c>
      <c r="AB881" s="5">
        <f>IFERROR(VLOOKUP(C881,[2]Sheet1!$B:$F,5,FALSE),0)</f>
        <v>740597.1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916</v>
      </c>
      <c r="AA882" s="11">
        <f t="shared" si="13"/>
        <v>13.9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868</v>
      </c>
      <c r="AA883" s="11">
        <f t="shared" si="13"/>
        <v>25.5</v>
      </c>
      <c r="AB883" s="5">
        <f>IFERROR(VLOOKUP(C883,[2]Sheet1!$B:$F,5,FALSE),0)</f>
        <v>8360365.2999999998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770</v>
      </c>
      <c r="AA884" s="11">
        <f t="shared" si="13"/>
        <v>51.3</v>
      </c>
      <c r="AB884" s="5">
        <f>IFERROR(VLOOKUP(C884,[2]Sheet1!$B:$F,5,FALSE),0)</f>
        <v>6589869.3700000001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1105.9000000000001</v>
      </c>
      <c r="AA885" s="11">
        <f t="shared" si="13"/>
        <v>42.5</v>
      </c>
      <c r="AB885" s="5">
        <f>IFERROR(VLOOKUP(C885,[2]Sheet1!$B:$F,5,FALSE),0)</f>
        <v>1303125.95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693</v>
      </c>
      <c r="AA888" s="11">
        <f t="shared" si="13"/>
        <v>12.4</v>
      </c>
      <c r="AB888" s="5">
        <f>IFERROR(VLOOKUP(C888,[2]Sheet1!$B:$F,5,FALSE),0)</f>
        <v>12799191.02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925</v>
      </c>
      <c r="AA890" s="11">
        <f t="shared" si="13"/>
        <v>14.5</v>
      </c>
      <c r="AB890" s="5">
        <f>IFERROR(VLOOKUP(C890,[2]Sheet1!$B:$F,5,FALSE),0)</f>
        <v>11419121.4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912</v>
      </c>
      <c r="AA891" s="11">
        <f t="shared" si="13"/>
        <v>30.4</v>
      </c>
      <c r="AB891" s="5">
        <f>IFERROR(VLOOKUP(C891,[2]Sheet1!$B:$F,5,FALSE),0)</f>
        <v>3288414.5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890</v>
      </c>
      <c r="AA893" s="11">
        <f t="shared" si="13"/>
        <v>12.9</v>
      </c>
      <c r="AB893" s="5">
        <f>IFERROR(VLOOKUP(C893,[2]Sheet1!$B:$F,5,FALSE),0)</f>
        <v>4969873.2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1654</v>
      </c>
      <c r="AA894" s="11">
        <f t="shared" si="13"/>
        <v>110.3</v>
      </c>
      <c r="AB894" s="5">
        <f>IFERROR(VLOOKUP(C894,[2]Sheet1!$B:$F,5,FALSE),0)</f>
        <v>784011.20000000007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1150</v>
      </c>
      <c r="AA896" s="11">
        <f t="shared" si="13"/>
        <v>31.1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1598</v>
      </c>
      <c r="AA899" s="11">
        <f t="shared" ref="AA899:AA962" si="14">ROUND(IFERROR(Z899/M899,0),1)</f>
        <v>42.1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879</v>
      </c>
      <c r="AA902" s="11">
        <f t="shared" si="14"/>
        <v>58.6</v>
      </c>
      <c r="AB902" s="5">
        <f>IFERROR(VLOOKUP(C902,[2]Sheet1!$B:$F,5,FALSE),0)</f>
        <v>1937105.04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712</v>
      </c>
      <c r="AA903" s="11">
        <f t="shared" si="14"/>
        <v>71.2</v>
      </c>
      <c r="AB903" s="5">
        <f>IFERROR(VLOOKUP(C903,[2]Sheet1!$B:$F,5,FALSE),0)</f>
        <v>4627320.3899999997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707</v>
      </c>
      <c r="AA904" s="11">
        <f t="shared" si="14"/>
        <v>29.5</v>
      </c>
      <c r="AB904" s="5">
        <f>IFERROR(VLOOKUP(C904,[2]Sheet1!$B:$F,5,FALSE),0)</f>
        <v>2885796.8000000003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728.9</v>
      </c>
      <c r="AA905" s="11">
        <f t="shared" si="14"/>
        <v>25.1</v>
      </c>
      <c r="AB905" s="5">
        <f>IFERROR(VLOOKUP(C905,[2]Sheet1!$B:$F,5,FALSE),0)</f>
        <v>5412003.6899999995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975</v>
      </c>
      <c r="AA906" s="11">
        <f t="shared" si="14"/>
        <v>32.5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818</v>
      </c>
      <c r="AA907" s="11">
        <f t="shared" si="14"/>
        <v>102.3</v>
      </c>
      <c r="AB907" s="5">
        <f>IFERROR(VLOOKUP(C907,[2]Sheet1!$B:$F,5,FALSE),0)</f>
        <v>2419052.79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1261.0999999999999</v>
      </c>
      <c r="AA908" s="11">
        <f t="shared" si="14"/>
        <v>17.8</v>
      </c>
      <c r="AB908" s="5">
        <f>IFERROR(VLOOKUP(C908,[2]Sheet1!$B:$F,5,FALSE),0)</f>
        <v>3462181.58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1758</v>
      </c>
      <c r="AA910" s="11">
        <f t="shared" si="14"/>
        <v>-439.5</v>
      </c>
      <c r="AB910" s="5">
        <f>IFERROR(VLOOKUP(C910,[2]Sheet1!$B:$F,5,FALSE),0)</f>
        <v>484974.4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970</v>
      </c>
      <c r="AA912" s="11">
        <f t="shared" si="14"/>
        <v>121.3</v>
      </c>
      <c r="AB912" s="5">
        <f>IFERROR(VLOOKUP(C912,[2]Sheet1!$B:$F,5,FALSE),0)</f>
        <v>1641493.9200000002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1237.8</v>
      </c>
      <c r="AA913" s="11">
        <f t="shared" si="14"/>
        <v>13.2</v>
      </c>
      <c r="AB913" s="5">
        <f>IFERROR(VLOOKUP(C913,[2]Sheet1!$B:$F,5,FALSE),0)</f>
        <v>3587861.1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817.2</v>
      </c>
      <c r="AA914" s="11">
        <f t="shared" si="14"/>
        <v>43</v>
      </c>
      <c r="AB914" s="5">
        <f>IFERROR(VLOOKUP(C914,[2]Sheet1!$B:$F,5,FALSE),0)</f>
        <v>1692018.9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1588</v>
      </c>
      <c r="AA916" s="11">
        <f t="shared" si="14"/>
        <v>63.5</v>
      </c>
      <c r="AB916" s="5">
        <f>IFERROR(VLOOKUP(C916,[2]Sheet1!$B:$F,5,FALSE),0)</f>
        <v>967135.5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1208</v>
      </c>
      <c r="AA917" s="11">
        <f t="shared" si="14"/>
        <v>71.099999999999994</v>
      </c>
      <c r="AB917" s="5">
        <f>IFERROR(VLOOKUP(C917,[2]Sheet1!$B:$F,5,FALSE),0)</f>
        <v>1856700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2750</v>
      </c>
      <c r="AA918" s="11">
        <f t="shared" si="14"/>
        <v>687.5</v>
      </c>
      <c r="AB918" s="5">
        <f>IFERROR(VLOOKUP(C918,[2]Sheet1!$B:$F,5,FALSE),0)</f>
        <v>367330.2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782</v>
      </c>
      <c r="AA920" s="11">
        <f t="shared" si="14"/>
        <v>30.1</v>
      </c>
      <c r="AB920" s="5">
        <f>IFERROR(VLOOKUP(C920,[2]Sheet1!$B:$F,5,FALSE),0)</f>
        <v>2947500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14"/>
        <v>0</v>
      </c>
      <c r="AB922" s="5">
        <f>IFERROR(VLOOKUP(C922,[2]Sheet1!$B:$F,5,FALSE),0)</f>
        <v>0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2201</v>
      </c>
      <c r="AA923" s="11">
        <f t="shared" si="14"/>
        <v>275.10000000000002</v>
      </c>
      <c r="AB923" s="5">
        <f>IFERROR(VLOOKUP(C923,[2]Sheet1!$B:$F,5,FALSE),0)</f>
        <v>370729.60000000003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1737</v>
      </c>
      <c r="AA924" s="11">
        <f t="shared" si="14"/>
        <v>75.5</v>
      </c>
      <c r="AB924" s="5">
        <f>IFERROR(VLOOKUP(C924,[2]Sheet1!$B:$F,5,FALSE),0)</f>
        <v>512415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2007</v>
      </c>
      <c r="AA928" s="11">
        <f t="shared" si="14"/>
        <v>2007</v>
      </c>
      <c r="AB928" s="5">
        <f>IFERROR(VLOOKUP(C928,[2]Sheet1!$B:$F,5,FALSE),0)</f>
        <v>467639.36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1518</v>
      </c>
      <c r="AA930" s="11">
        <f t="shared" si="14"/>
        <v>41</v>
      </c>
      <c r="AB930" s="5">
        <f>IFERROR(VLOOKUP(C930,[2]Sheet1!$B:$F,5,FALSE),0)</f>
        <v>740597.1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916</v>
      </c>
      <c r="AA931" s="11">
        <f t="shared" si="14"/>
        <v>14.8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868</v>
      </c>
      <c r="AA932" s="11">
        <f t="shared" si="14"/>
        <v>18.5</v>
      </c>
      <c r="AB932" s="5">
        <f>IFERROR(VLOOKUP(C932,[2]Sheet1!$B:$F,5,FALSE),0)</f>
        <v>8360365.2999999998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770</v>
      </c>
      <c r="AA933" s="11">
        <f t="shared" si="14"/>
        <v>59.2</v>
      </c>
      <c r="AB933" s="5">
        <f>IFERROR(VLOOKUP(C933,[2]Sheet1!$B:$F,5,FALSE),0)</f>
        <v>6589869.3700000001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1105.9000000000001</v>
      </c>
      <c r="AA934" s="11">
        <f t="shared" si="14"/>
        <v>221.2</v>
      </c>
      <c r="AB934" s="5">
        <f>IFERROR(VLOOKUP(C934,[2]Sheet1!$B:$F,5,FALSE),0)</f>
        <v>1303125.95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693</v>
      </c>
      <c r="AA937" s="11">
        <f t="shared" si="14"/>
        <v>13.9</v>
      </c>
      <c r="AB937" s="5">
        <f>IFERROR(VLOOKUP(C937,[2]Sheet1!$B:$F,5,FALSE),0)</f>
        <v>12799191.02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925</v>
      </c>
      <c r="AA939" s="11">
        <f t="shared" si="14"/>
        <v>14.9</v>
      </c>
      <c r="AB939" s="5">
        <f>IFERROR(VLOOKUP(C939,[2]Sheet1!$B:$F,5,FALSE),0)</f>
        <v>11419121.4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912</v>
      </c>
      <c r="AA940" s="11">
        <f t="shared" si="14"/>
        <v>60.8</v>
      </c>
      <c r="AB940" s="5">
        <f>IFERROR(VLOOKUP(C940,[2]Sheet1!$B:$F,5,FALSE),0)</f>
        <v>3288414.5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890</v>
      </c>
      <c r="AA942" s="11">
        <f t="shared" si="14"/>
        <v>16.5</v>
      </c>
      <c r="AB942" s="5">
        <f>IFERROR(VLOOKUP(C942,[2]Sheet1!$B:$F,5,FALSE),0)</f>
        <v>4969873.2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1654</v>
      </c>
      <c r="AA943" s="11">
        <f t="shared" si="14"/>
        <v>75.2</v>
      </c>
      <c r="AB943" s="5">
        <f>IFERROR(VLOOKUP(C943,[2]Sheet1!$B:$F,5,FALSE),0)</f>
        <v>784011.20000000007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1150</v>
      </c>
      <c r="AA945" s="11">
        <f t="shared" si="14"/>
        <v>30.3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1598</v>
      </c>
      <c r="AA948" s="11">
        <f t="shared" si="14"/>
        <v>27.6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879</v>
      </c>
      <c r="AA951" s="11">
        <f t="shared" si="14"/>
        <v>54.9</v>
      </c>
      <c r="AB951" s="5">
        <f>IFERROR(VLOOKUP(C951,[2]Sheet1!$B:$F,5,FALSE),0)</f>
        <v>1937105.04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712</v>
      </c>
      <c r="AA952" s="11">
        <f t="shared" si="14"/>
        <v>89</v>
      </c>
      <c r="AB952" s="5">
        <f>IFERROR(VLOOKUP(C952,[2]Sheet1!$B:$F,5,FALSE),0)</f>
        <v>4627320.3899999997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707</v>
      </c>
      <c r="AA953" s="11">
        <f t="shared" si="14"/>
        <v>353.5</v>
      </c>
      <c r="AB953" s="5">
        <f>IFERROR(VLOOKUP(C953,[2]Sheet1!$B:$F,5,FALSE),0)</f>
        <v>2885796.8000000003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728.9</v>
      </c>
      <c r="AA954" s="11">
        <f t="shared" si="14"/>
        <v>22.1</v>
      </c>
      <c r="AB954" s="5">
        <f>IFERROR(VLOOKUP(C954,[2]Sheet1!$B:$F,5,FALSE),0)</f>
        <v>5412003.6899999995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975</v>
      </c>
      <c r="AA955" s="11">
        <f t="shared" si="14"/>
        <v>27.9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818</v>
      </c>
      <c r="AA956" s="11">
        <f t="shared" si="14"/>
        <v>102.3</v>
      </c>
      <c r="AB956" s="5">
        <f>IFERROR(VLOOKUP(C956,[2]Sheet1!$B:$F,5,FALSE),0)</f>
        <v>2419052.79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1261.0999999999999</v>
      </c>
      <c r="AA957" s="11">
        <f t="shared" si="14"/>
        <v>18</v>
      </c>
      <c r="AB957" s="5">
        <f>IFERROR(VLOOKUP(C957,[2]Sheet1!$B:$F,5,FALSE),0)</f>
        <v>3462181.58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1758</v>
      </c>
      <c r="AA959" s="11">
        <f t="shared" si="14"/>
        <v>62.8</v>
      </c>
      <c r="AB959" s="5">
        <f>IFERROR(VLOOKUP(C959,[2]Sheet1!$B:$F,5,FALSE),0)</f>
        <v>484974.4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970</v>
      </c>
      <c r="AA962" s="11">
        <f t="shared" si="14"/>
        <v>51.1</v>
      </c>
      <c r="AB962" s="5">
        <f>IFERROR(VLOOKUP(C962,[2]Sheet1!$B:$F,5,FALSE),0)</f>
        <v>1641493.9200000002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1237.8</v>
      </c>
      <c r="AA963" s="11">
        <f t="shared" ref="AA963:AA1026" si="15">ROUND(IFERROR(Z963/M963,0),1)</f>
        <v>11.6</v>
      </c>
      <c r="AB963" s="5">
        <f>IFERROR(VLOOKUP(C963,[2]Sheet1!$B:$F,5,FALSE),0)</f>
        <v>3587861.1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817.2</v>
      </c>
      <c r="AA964" s="11">
        <f t="shared" si="15"/>
        <v>37.1</v>
      </c>
      <c r="AB964" s="5">
        <f>IFERROR(VLOOKUP(C964,[2]Sheet1!$B:$F,5,FALSE),0)</f>
        <v>1692018.9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1588</v>
      </c>
      <c r="AA966" s="11">
        <f t="shared" si="15"/>
        <v>27.9</v>
      </c>
      <c r="AB966" s="5">
        <f>IFERROR(VLOOKUP(C966,[2]Sheet1!$B:$F,5,FALSE),0)</f>
        <v>967135.5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1208</v>
      </c>
      <c r="AA967" s="11">
        <f t="shared" si="15"/>
        <v>43.1</v>
      </c>
      <c r="AB967" s="5">
        <f>IFERROR(VLOOKUP(C967,[2]Sheet1!$B:$F,5,FALSE),0)</f>
        <v>1856700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2750</v>
      </c>
      <c r="AA968" s="11">
        <f t="shared" si="15"/>
        <v>687.5</v>
      </c>
      <c r="AB968" s="5">
        <f>IFERROR(VLOOKUP(C968,[2]Sheet1!$B:$F,5,FALSE),0)</f>
        <v>367330.2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782</v>
      </c>
      <c r="AA970" s="11">
        <f t="shared" si="15"/>
        <v>43.4</v>
      </c>
      <c r="AB970" s="5">
        <f>IFERROR(VLOOKUP(C970,[2]Sheet1!$B:$F,5,FALSE),0)</f>
        <v>2947500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2201</v>
      </c>
      <c r="AA972" s="11">
        <f t="shared" si="15"/>
        <v>-137.6</v>
      </c>
      <c r="AB972" s="5">
        <f>IFERROR(VLOOKUP(C972,[2]Sheet1!$B:$F,5,FALSE),0)</f>
        <v>370729.60000000003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1737</v>
      </c>
      <c r="AA973" s="11">
        <f t="shared" si="15"/>
        <v>75.5</v>
      </c>
      <c r="AB973" s="5">
        <f>IFERROR(VLOOKUP(C973,[2]Sheet1!$B:$F,5,FALSE),0)</f>
        <v>512415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0</v>
      </c>
      <c r="AA976" s="11">
        <f t="shared" si="15"/>
        <v>0</v>
      </c>
      <c r="AB976" s="5">
        <f>IFERROR(VLOOKUP(C976,[2]Sheet1!$B:$F,5,FALSE),0)</f>
        <v>0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1518</v>
      </c>
      <c r="AA978" s="11">
        <f t="shared" si="15"/>
        <v>24.9</v>
      </c>
      <c r="AB978" s="5">
        <f>IFERROR(VLOOKUP(C978,[2]Sheet1!$B:$F,5,FALSE),0)</f>
        <v>740597.1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916</v>
      </c>
      <c r="AA979" s="11">
        <f t="shared" si="15"/>
        <v>11.7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868</v>
      </c>
      <c r="AA980" s="11">
        <f t="shared" si="15"/>
        <v>18.5</v>
      </c>
      <c r="AB980" s="5">
        <f>IFERROR(VLOOKUP(C980,[2]Sheet1!$B:$F,5,FALSE),0)</f>
        <v>8360365.2999999998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770</v>
      </c>
      <c r="AA981" s="11">
        <f t="shared" si="15"/>
        <v>48.1</v>
      </c>
      <c r="AB981" s="5">
        <f>IFERROR(VLOOKUP(C981,[2]Sheet1!$B:$F,5,FALSE),0)</f>
        <v>6589869.3700000001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1105.9000000000001</v>
      </c>
      <c r="AA982" s="11">
        <f t="shared" si="15"/>
        <v>122.9</v>
      </c>
      <c r="AB982" s="5">
        <f>IFERROR(VLOOKUP(C982,[2]Sheet1!$B:$F,5,FALSE),0)</f>
        <v>1303125.95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693</v>
      </c>
      <c r="AA985" s="11">
        <f t="shared" si="15"/>
        <v>12.4</v>
      </c>
      <c r="AB985" s="5">
        <f>IFERROR(VLOOKUP(C985,[2]Sheet1!$B:$F,5,FALSE),0)</f>
        <v>12799191.02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925</v>
      </c>
      <c r="AA987" s="11">
        <f t="shared" si="15"/>
        <v>15.2</v>
      </c>
      <c r="AB987" s="5">
        <f>IFERROR(VLOOKUP(C987,[2]Sheet1!$B:$F,5,FALSE),0)</f>
        <v>11419121.4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912</v>
      </c>
      <c r="AA988" s="11">
        <f t="shared" si="15"/>
        <v>50.7</v>
      </c>
      <c r="AB988" s="5">
        <f>IFERROR(VLOOKUP(C988,[2]Sheet1!$B:$F,5,FALSE),0)</f>
        <v>3288414.5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890</v>
      </c>
      <c r="AA990" s="11">
        <f t="shared" si="15"/>
        <v>16.2</v>
      </c>
      <c r="AB990" s="5">
        <f>IFERROR(VLOOKUP(C990,[2]Sheet1!$B:$F,5,FALSE),0)</f>
        <v>4969873.2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1654</v>
      </c>
      <c r="AA991" s="11">
        <f t="shared" si="15"/>
        <v>75.2</v>
      </c>
      <c r="AB991" s="5">
        <f>IFERROR(VLOOKUP(C991,[2]Sheet1!$B:$F,5,FALSE),0)</f>
        <v>784011.20000000007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1150</v>
      </c>
      <c r="AA993" s="11">
        <f t="shared" si="15"/>
        <v>28.8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1598</v>
      </c>
      <c r="AA996" s="11">
        <f t="shared" si="15"/>
        <v>34.700000000000003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879</v>
      </c>
      <c r="AA999" s="11">
        <f t="shared" si="15"/>
        <v>35.200000000000003</v>
      </c>
      <c r="AB999" s="5">
        <f>IFERROR(VLOOKUP(C999,[2]Sheet1!$B:$F,5,FALSE),0)</f>
        <v>1937105.04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712</v>
      </c>
      <c r="AA1000" s="11">
        <f t="shared" si="15"/>
        <v>79.099999999999994</v>
      </c>
      <c r="AB1000" s="5">
        <f>IFERROR(VLOOKUP(C1000,[2]Sheet1!$B:$F,5,FALSE),0)</f>
        <v>4627320.3899999997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707</v>
      </c>
      <c r="AA1001" s="11">
        <f t="shared" si="15"/>
        <v>54.4</v>
      </c>
      <c r="AB1001" s="5">
        <f>IFERROR(VLOOKUP(C1001,[2]Sheet1!$B:$F,5,FALSE),0)</f>
        <v>2885796.8000000003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728.9</v>
      </c>
      <c r="AA1002" s="11">
        <f t="shared" si="15"/>
        <v>19.2</v>
      </c>
      <c r="AB1002" s="5">
        <f>IFERROR(VLOOKUP(C1002,[2]Sheet1!$B:$F,5,FALSE),0)</f>
        <v>5412003.6899999995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975</v>
      </c>
      <c r="AA1003" s="11">
        <f t="shared" si="15"/>
        <v>54.2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818</v>
      </c>
      <c r="AA1004" s="11">
        <f t="shared" si="15"/>
        <v>68.2</v>
      </c>
      <c r="AB1004" s="5">
        <f>IFERROR(VLOOKUP(C1004,[2]Sheet1!$B:$F,5,FALSE),0)</f>
        <v>2419052.79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1261.0999999999999</v>
      </c>
      <c r="AA1005" s="11">
        <f t="shared" si="15"/>
        <v>16.600000000000001</v>
      </c>
      <c r="AB1005" s="5">
        <f>IFERROR(VLOOKUP(C1005,[2]Sheet1!$B:$F,5,FALSE),0)</f>
        <v>3462181.58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1758</v>
      </c>
      <c r="AA1007" s="11">
        <f t="shared" si="15"/>
        <v>40.9</v>
      </c>
      <c r="AB1007" s="5">
        <f>IFERROR(VLOOKUP(C1007,[2]Sheet1!$B:$F,5,FALSE),0)</f>
        <v>484974.4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970</v>
      </c>
      <c r="AA1010" s="11">
        <f t="shared" si="15"/>
        <v>51.1</v>
      </c>
      <c r="AB1010" s="5">
        <f>IFERROR(VLOOKUP(C1010,[2]Sheet1!$B:$F,5,FALSE),0)</f>
        <v>1641493.9200000002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1237.8</v>
      </c>
      <c r="AA1011" s="11">
        <f t="shared" si="15"/>
        <v>14.9</v>
      </c>
      <c r="AB1011" s="5">
        <f>IFERROR(VLOOKUP(C1011,[2]Sheet1!$B:$F,5,FALSE),0)</f>
        <v>3587861.1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817.2</v>
      </c>
      <c r="AA1012" s="11">
        <f t="shared" si="15"/>
        <v>32.700000000000003</v>
      </c>
      <c r="AB1012" s="5">
        <f>IFERROR(VLOOKUP(C1012,[2]Sheet1!$B:$F,5,FALSE),0)</f>
        <v>1692018.9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1588</v>
      </c>
      <c r="AA1014" s="11">
        <f t="shared" si="15"/>
        <v>35.299999999999997</v>
      </c>
      <c r="AB1014" s="5">
        <f>IFERROR(VLOOKUP(C1014,[2]Sheet1!$B:$F,5,FALSE),0)</f>
        <v>967135.5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1208</v>
      </c>
      <c r="AA1015" s="11">
        <f t="shared" si="15"/>
        <v>33.6</v>
      </c>
      <c r="AB1015" s="5">
        <f>IFERROR(VLOOKUP(C1015,[2]Sheet1!$B:$F,5,FALSE),0)</f>
        <v>1856700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2750</v>
      </c>
      <c r="AA1016" s="11">
        <f t="shared" si="15"/>
        <v>1375</v>
      </c>
      <c r="AB1016" s="5">
        <f>IFERROR(VLOOKUP(C1016,[2]Sheet1!$B:$F,5,FALSE),0)</f>
        <v>367330.2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782</v>
      </c>
      <c r="AA1018" s="11">
        <f t="shared" si="15"/>
        <v>22.3</v>
      </c>
      <c r="AB1018" s="5">
        <f>IFERROR(VLOOKUP(C1018,[2]Sheet1!$B:$F,5,FALSE),0)</f>
        <v>2947500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2201</v>
      </c>
      <c r="AA1020" s="11">
        <f t="shared" si="15"/>
        <v>137.6</v>
      </c>
      <c r="AB1020" s="5">
        <f>IFERROR(VLOOKUP(C1020,[2]Sheet1!$B:$F,5,FALSE),0)</f>
        <v>370729.60000000003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1737</v>
      </c>
      <c r="AA1021" s="11">
        <f t="shared" si="15"/>
        <v>86.9</v>
      </c>
      <c r="AB1021" s="5">
        <f>IFERROR(VLOOKUP(C1021,[2]Sheet1!$B:$F,5,FALSE),0)</f>
        <v>512415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2007</v>
      </c>
      <c r="AA1025" s="11">
        <f t="shared" si="15"/>
        <v>51.5</v>
      </c>
      <c r="AB1025" s="5">
        <f>IFERROR(VLOOKUP(C1025,[2]Sheet1!$B:$F,5,FALSE),0)</f>
        <v>467639.36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0</v>
      </c>
      <c r="AA1026" s="11">
        <f t="shared" si="15"/>
        <v>0</v>
      </c>
      <c r="AB1026" s="5">
        <f>IFERROR(VLOOKUP(C1026,[2]Sheet1!$B:$F,5,FALSE),0)</f>
        <v>0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1518</v>
      </c>
      <c r="AA1028" s="11">
        <f t="shared" si="16"/>
        <v>27.6</v>
      </c>
      <c r="AB1028" s="5">
        <f>IFERROR(VLOOKUP(C1028,[2]Sheet1!$B:$F,5,FALSE),0)</f>
        <v>740597.1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916</v>
      </c>
      <c r="AA1029" s="11">
        <f t="shared" si="16"/>
        <v>12.5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868</v>
      </c>
      <c r="AA1030" s="11">
        <f t="shared" si="16"/>
        <v>17.399999999999999</v>
      </c>
      <c r="AB1030" s="5">
        <f>IFERROR(VLOOKUP(C1030,[2]Sheet1!$B:$F,5,FALSE),0)</f>
        <v>8360365.2999999998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770</v>
      </c>
      <c r="AA1031" s="11">
        <f t="shared" si="16"/>
        <v>42.8</v>
      </c>
      <c r="AB1031" s="5">
        <f>IFERROR(VLOOKUP(C1031,[2]Sheet1!$B:$F,5,FALSE),0)</f>
        <v>6589869.3700000001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1105.9000000000001</v>
      </c>
      <c r="AA1032" s="11">
        <f t="shared" si="16"/>
        <v>44.2</v>
      </c>
      <c r="AB1032" s="5">
        <f>IFERROR(VLOOKUP(C1032,[2]Sheet1!$B:$F,5,FALSE),0)</f>
        <v>1303125.95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693</v>
      </c>
      <c r="AA1035" s="11">
        <f t="shared" si="16"/>
        <v>11.7</v>
      </c>
      <c r="AB1035" s="5">
        <f>IFERROR(VLOOKUP(C1035,[2]Sheet1!$B:$F,5,FALSE),0)</f>
        <v>12799191.02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925</v>
      </c>
      <c r="AA1037" s="11">
        <f t="shared" si="16"/>
        <v>15.7</v>
      </c>
      <c r="AB1037" s="5">
        <f>IFERROR(VLOOKUP(C1037,[2]Sheet1!$B:$F,5,FALSE),0)</f>
        <v>11419121.4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912</v>
      </c>
      <c r="AA1038" s="11">
        <f t="shared" si="16"/>
        <v>43.4</v>
      </c>
      <c r="AB1038" s="5">
        <f>IFERROR(VLOOKUP(C1038,[2]Sheet1!$B:$F,5,FALSE),0)</f>
        <v>3288414.5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890</v>
      </c>
      <c r="AA1040" s="11">
        <f t="shared" si="16"/>
        <v>14.6</v>
      </c>
      <c r="AB1040" s="5">
        <f>IFERROR(VLOOKUP(C1040,[2]Sheet1!$B:$F,5,FALSE),0)</f>
        <v>4969873.2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1654</v>
      </c>
      <c r="AA1041" s="11">
        <f t="shared" si="16"/>
        <v>91.9</v>
      </c>
      <c r="AB1041" s="5">
        <f>IFERROR(VLOOKUP(C1041,[2]Sheet1!$B:$F,5,FALSE),0)</f>
        <v>784011.20000000007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1150</v>
      </c>
      <c r="AA1043" s="11">
        <f t="shared" si="16"/>
        <v>26.1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1598</v>
      </c>
      <c r="AA1046" s="11">
        <f t="shared" si="16"/>
        <v>25.8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879</v>
      </c>
      <c r="AA1049" s="11">
        <f t="shared" si="16"/>
        <v>35.200000000000003</v>
      </c>
      <c r="AB1049" s="5">
        <f>IFERROR(VLOOKUP(C1049,[2]Sheet1!$B:$F,5,FALSE),0)</f>
        <v>1937105.04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712</v>
      </c>
      <c r="AA1050" s="11">
        <f t="shared" si="16"/>
        <v>89</v>
      </c>
      <c r="AB1050" s="5">
        <f>IFERROR(VLOOKUP(C1050,[2]Sheet1!$B:$F,5,FALSE),0)</f>
        <v>4627320.3899999997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707</v>
      </c>
      <c r="AA1051" s="11">
        <f t="shared" si="16"/>
        <v>26.2</v>
      </c>
      <c r="AB1051" s="5">
        <f>IFERROR(VLOOKUP(C1051,[2]Sheet1!$B:$F,5,FALSE),0)</f>
        <v>2885796.8000000003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728.9</v>
      </c>
      <c r="AA1052" s="11">
        <f t="shared" si="16"/>
        <v>31.7</v>
      </c>
      <c r="AB1052" s="5">
        <f>IFERROR(VLOOKUP(C1052,[2]Sheet1!$B:$F,5,FALSE),0)</f>
        <v>5412003.6899999995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975</v>
      </c>
      <c r="AA1053" s="11">
        <f t="shared" si="16"/>
        <v>162.5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818</v>
      </c>
      <c r="AA1054" s="11">
        <f t="shared" si="16"/>
        <v>90.9</v>
      </c>
      <c r="AB1054" s="5">
        <f>IFERROR(VLOOKUP(C1054,[2]Sheet1!$B:$F,5,FALSE),0)</f>
        <v>2419052.79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1261.0999999999999</v>
      </c>
      <c r="AA1055" s="11">
        <f t="shared" si="16"/>
        <v>15.4</v>
      </c>
      <c r="AB1055" s="5">
        <f>IFERROR(VLOOKUP(C1055,[2]Sheet1!$B:$F,5,FALSE),0)</f>
        <v>3462181.58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1758</v>
      </c>
      <c r="AA1057" s="11">
        <f t="shared" si="16"/>
        <v>40.9</v>
      </c>
      <c r="AB1057" s="5">
        <f>IFERROR(VLOOKUP(C1057,[2]Sheet1!$B:$F,5,FALSE),0)</f>
        <v>484974.4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970</v>
      </c>
      <c r="AA1060" s="11">
        <f t="shared" si="16"/>
        <v>46.2</v>
      </c>
      <c r="AB1060" s="5">
        <f>IFERROR(VLOOKUP(C1060,[2]Sheet1!$B:$F,5,FALSE),0)</f>
        <v>1641493.9200000002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1237.8</v>
      </c>
      <c r="AA1061" s="11">
        <f t="shared" si="16"/>
        <v>14.9</v>
      </c>
      <c r="AB1061" s="5">
        <f>IFERROR(VLOOKUP(C1061,[2]Sheet1!$B:$F,5,FALSE),0)</f>
        <v>3587861.1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817.2</v>
      </c>
      <c r="AA1062" s="11">
        <f t="shared" si="16"/>
        <v>24.8</v>
      </c>
      <c r="AB1062" s="5">
        <f>IFERROR(VLOOKUP(C1062,[2]Sheet1!$B:$F,5,FALSE),0)</f>
        <v>1692018.9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1588</v>
      </c>
      <c r="AA1064" s="11">
        <f t="shared" si="16"/>
        <v>41.8</v>
      </c>
      <c r="AB1064" s="5">
        <f>IFERROR(VLOOKUP(C1064,[2]Sheet1!$B:$F,5,FALSE),0)</f>
        <v>967135.5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1208</v>
      </c>
      <c r="AA1065" s="11">
        <f t="shared" si="16"/>
        <v>24.7</v>
      </c>
      <c r="AB1065" s="5">
        <f>IFERROR(VLOOKUP(C1065,[2]Sheet1!$B:$F,5,FALSE),0)</f>
        <v>1856700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2750</v>
      </c>
      <c r="AA1066" s="11">
        <f t="shared" si="16"/>
        <v>550</v>
      </c>
      <c r="AB1066" s="5">
        <f>IFERROR(VLOOKUP(C1066,[2]Sheet1!$B:$F,5,FALSE),0)</f>
        <v>367330.2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782</v>
      </c>
      <c r="AA1068" s="11">
        <f t="shared" si="16"/>
        <v>23.7</v>
      </c>
      <c r="AB1068" s="5">
        <f>IFERROR(VLOOKUP(C1068,[2]Sheet1!$B:$F,5,FALSE),0)</f>
        <v>2947500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16"/>
        <v>0</v>
      </c>
      <c r="AB1070" s="5">
        <f>IFERROR(VLOOKUP(C1070,[2]Sheet1!$B:$F,5,FALSE),0)</f>
        <v>0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2201</v>
      </c>
      <c r="AA1071" s="11">
        <f t="shared" si="16"/>
        <v>122.3</v>
      </c>
      <c r="AB1071" s="5">
        <f>IFERROR(VLOOKUP(C1071,[2]Sheet1!$B:$F,5,FALSE),0)</f>
        <v>370729.60000000003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671</v>
      </c>
      <c r="AA1072" s="11">
        <f t="shared" si="16"/>
        <v>32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1737</v>
      </c>
      <c r="AA1073" s="11">
        <f t="shared" si="16"/>
        <v>72.400000000000006</v>
      </c>
      <c r="AB1073" s="5">
        <f>IFERROR(VLOOKUP(C1073,[2]Sheet1!$B:$F,5,FALSE),0)</f>
        <v>512415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2007</v>
      </c>
      <c r="AA1077" s="11">
        <f t="shared" si="16"/>
        <v>43.6</v>
      </c>
      <c r="AB1077" s="5">
        <f>IFERROR(VLOOKUP(C1077,[2]Sheet1!$B:$F,5,FALSE),0)</f>
        <v>467639.36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0</v>
      </c>
      <c r="AA1078" s="11">
        <f t="shared" si="16"/>
        <v>0</v>
      </c>
      <c r="AB1078" s="5">
        <f>IFERROR(VLOOKUP(C1078,[2]Sheet1!$B:$F,5,FALSE),0)</f>
        <v>0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1518</v>
      </c>
      <c r="AA1080" s="11">
        <f t="shared" si="16"/>
        <v>31.6</v>
      </c>
      <c r="AB1080" s="5">
        <f>IFERROR(VLOOKUP(C1080,[2]Sheet1!$B:$F,5,FALSE),0)</f>
        <v>740597.1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916</v>
      </c>
      <c r="AA1081" s="11">
        <f t="shared" si="16"/>
        <v>11.7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868</v>
      </c>
      <c r="AA1082" s="11">
        <f t="shared" si="16"/>
        <v>15.5</v>
      </c>
      <c r="AB1082" s="5">
        <f>IFERROR(VLOOKUP(C1082,[2]Sheet1!$B:$F,5,FALSE),0)</f>
        <v>8360365.2999999998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770</v>
      </c>
      <c r="AA1083" s="11">
        <f t="shared" si="16"/>
        <v>40.5</v>
      </c>
      <c r="AB1083" s="5">
        <f>IFERROR(VLOOKUP(C1083,[2]Sheet1!$B:$F,5,FALSE),0)</f>
        <v>6589869.3700000001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1105.9000000000001</v>
      </c>
      <c r="AA1084" s="11">
        <f t="shared" si="16"/>
        <v>58.2</v>
      </c>
      <c r="AB1084" s="5">
        <f>IFERROR(VLOOKUP(C1084,[2]Sheet1!$B:$F,5,FALSE),0)</f>
        <v>1303125.95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693</v>
      </c>
      <c r="AA1087" s="11">
        <f t="shared" si="16"/>
        <v>11.2</v>
      </c>
      <c r="AB1087" s="5">
        <f>IFERROR(VLOOKUP(C1087,[2]Sheet1!$B:$F,5,FALSE),0)</f>
        <v>12799191.02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925</v>
      </c>
      <c r="AA1089" s="11">
        <f t="shared" si="16"/>
        <v>14.9</v>
      </c>
      <c r="AB1089" s="5">
        <f>IFERROR(VLOOKUP(C1089,[2]Sheet1!$B:$F,5,FALSE),0)</f>
        <v>11419121.4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912</v>
      </c>
      <c r="AA1090" s="11">
        <f t="shared" si="16"/>
        <v>30.4</v>
      </c>
      <c r="AB1090" s="5">
        <f>IFERROR(VLOOKUP(C1090,[2]Sheet1!$B:$F,5,FALSE),0)</f>
        <v>3288414.5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890</v>
      </c>
      <c r="AA1092" s="11">
        <f t="shared" si="17"/>
        <v>13.3</v>
      </c>
      <c r="AB1092" s="5">
        <f>IFERROR(VLOOKUP(C1092,[2]Sheet1!$B:$F,5,FALSE),0)</f>
        <v>4969873.2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1654</v>
      </c>
      <c r="AA1093" s="11">
        <f t="shared" si="17"/>
        <v>91.9</v>
      </c>
      <c r="AB1093" s="5">
        <f>IFERROR(VLOOKUP(C1093,[2]Sheet1!$B:$F,5,FALSE),0)</f>
        <v>784011.20000000007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1150</v>
      </c>
      <c r="AA1095" s="11">
        <f t="shared" si="17"/>
        <v>25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1598</v>
      </c>
      <c r="AA1098" s="11">
        <f t="shared" si="17"/>
        <v>28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879</v>
      </c>
      <c r="AA1101" s="11">
        <f t="shared" si="17"/>
        <v>27.5</v>
      </c>
      <c r="AB1101" s="5">
        <f>IFERROR(VLOOKUP(C1101,[2]Sheet1!$B:$F,5,FALSE),0)</f>
        <v>1937105.04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712</v>
      </c>
      <c r="AA1102" s="11">
        <f t="shared" si="17"/>
        <v>71.2</v>
      </c>
      <c r="AB1102" s="5">
        <f>IFERROR(VLOOKUP(C1102,[2]Sheet1!$B:$F,5,FALSE),0)</f>
        <v>4627320.3899999997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707</v>
      </c>
      <c r="AA1103" s="11">
        <f t="shared" si="17"/>
        <v>18.600000000000001</v>
      </c>
      <c r="AB1103" s="5">
        <f>IFERROR(VLOOKUP(C1103,[2]Sheet1!$B:$F,5,FALSE),0)</f>
        <v>2885796.8000000003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728.9</v>
      </c>
      <c r="AA1104" s="11">
        <f t="shared" si="17"/>
        <v>29.2</v>
      </c>
      <c r="AB1104" s="5">
        <f>IFERROR(VLOOKUP(C1104,[2]Sheet1!$B:$F,5,FALSE),0)</f>
        <v>5412003.6899999995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975</v>
      </c>
      <c r="AA1105" s="11">
        <f t="shared" si="17"/>
        <v>139.30000000000001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818</v>
      </c>
      <c r="AA1106" s="11">
        <f t="shared" si="17"/>
        <v>48.1</v>
      </c>
      <c r="AB1106" s="5">
        <f>IFERROR(VLOOKUP(C1106,[2]Sheet1!$B:$F,5,FALSE),0)</f>
        <v>2419052.79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1261.0999999999999</v>
      </c>
      <c r="AA1107" s="11">
        <f t="shared" si="17"/>
        <v>14.5</v>
      </c>
      <c r="AB1107" s="5">
        <f>IFERROR(VLOOKUP(C1107,[2]Sheet1!$B:$F,5,FALSE),0)</f>
        <v>3462181.58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1758</v>
      </c>
      <c r="AA1109" s="11">
        <f t="shared" si="17"/>
        <v>60.6</v>
      </c>
      <c r="AB1109" s="5">
        <f>IFERROR(VLOOKUP(C1109,[2]Sheet1!$B:$F,5,FALSE),0)</f>
        <v>484974.4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970</v>
      </c>
      <c r="AA1112" s="11">
        <f t="shared" si="17"/>
        <v>53.9</v>
      </c>
      <c r="AB1112" s="5">
        <f>IFERROR(VLOOKUP(C1112,[2]Sheet1!$B:$F,5,FALSE),0)</f>
        <v>1641493.9200000002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1237.8</v>
      </c>
      <c r="AA1113" s="11">
        <f t="shared" si="17"/>
        <v>15.1</v>
      </c>
      <c r="AB1113" s="5">
        <f>IFERROR(VLOOKUP(C1113,[2]Sheet1!$B:$F,5,FALSE),0)</f>
        <v>3587861.1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817.2</v>
      </c>
      <c r="AA1114" s="11">
        <f t="shared" si="17"/>
        <v>19</v>
      </c>
      <c r="AB1114" s="5">
        <f>IFERROR(VLOOKUP(C1114,[2]Sheet1!$B:$F,5,FALSE),0)</f>
        <v>1692018.9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1588</v>
      </c>
      <c r="AA1116" s="11">
        <f t="shared" si="17"/>
        <v>37.799999999999997</v>
      </c>
      <c r="AB1116" s="5">
        <f>IFERROR(VLOOKUP(C1116,[2]Sheet1!$B:$F,5,FALSE),0)</f>
        <v>967135.5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1208</v>
      </c>
      <c r="AA1117" s="11">
        <f t="shared" si="17"/>
        <v>33.6</v>
      </c>
      <c r="AB1117" s="5">
        <f>IFERROR(VLOOKUP(C1117,[2]Sheet1!$B:$F,5,FALSE),0)</f>
        <v>1856700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2750</v>
      </c>
      <c r="AA1118" s="11">
        <f t="shared" si="17"/>
        <v>305.60000000000002</v>
      </c>
      <c r="AB1118" s="5">
        <f>IFERROR(VLOOKUP(C1118,[2]Sheet1!$B:$F,5,FALSE),0)</f>
        <v>367330.2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782</v>
      </c>
      <c r="AA1120" s="11">
        <f t="shared" si="17"/>
        <v>37.200000000000003</v>
      </c>
      <c r="AB1120" s="5">
        <f>IFERROR(VLOOKUP(C1120,[2]Sheet1!$B:$F,5,FALSE),0)</f>
        <v>2947500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2201</v>
      </c>
      <c r="AA1122" s="11">
        <f t="shared" si="17"/>
        <v>115.8</v>
      </c>
      <c r="AB1122" s="5">
        <f>IFERROR(VLOOKUP(C1122,[2]Sheet1!$B:$F,5,FALSE),0)</f>
        <v>370729.60000000003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671</v>
      </c>
      <c r="AA1123" s="11">
        <f t="shared" si="17"/>
        <v>61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1737</v>
      </c>
      <c r="AA1124" s="11">
        <f t="shared" si="17"/>
        <v>72.400000000000006</v>
      </c>
      <c r="AB1124" s="5">
        <f>IFERROR(VLOOKUP(C1124,[2]Sheet1!$B:$F,5,FALSE),0)</f>
        <v>512415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0</v>
      </c>
      <c r="AA1127" s="11">
        <f t="shared" si="17"/>
        <v>0</v>
      </c>
      <c r="AB1127" s="5">
        <f>IFERROR(VLOOKUP(C1127,[2]Sheet1!$B:$F,5,FALSE),0)</f>
        <v>0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2007</v>
      </c>
      <c r="AA1129" s="11">
        <f t="shared" si="17"/>
        <v>47.8</v>
      </c>
      <c r="AB1129" s="5">
        <f>IFERROR(VLOOKUP(C1129,[2]Sheet1!$B:$F,5,FALSE),0)</f>
        <v>467639.36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0</v>
      </c>
      <c r="AA1130" s="11">
        <f t="shared" si="17"/>
        <v>0</v>
      </c>
      <c r="AB1130" s="5">
        <f>IFERROR(VLOOKUP(C1130,[2]Sheet1!$B:$F,5,FALSE),0)</f>
        <v>0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1000</v>
      </c>
      <c r="AA1132" s="11">
        <f t="shared" si="17"/>
        <v>71.400000000000006</v>
      </c>
      <c r="AB1132" s="5">
        <f>IFERROR(VLOOKUP(C1132,[2]Sheet1!$B:$F,5,FALSE),0)</f>
        <v>1468573.6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1518</v>
      </c>
      <c r="AA1133" s="11">
        <f t="shared" si="17"/>
        <v>32.299999999999997</v>
      </c>
      <c r="AB1133" s="5">
        <f>IFERROR(VLOOKUP(C1133,[2]Sheet1!$B:$F,5,FALSE),0)</f>
        <v>740597.1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916</v>
      </c>
      <c r="AA1135" s="11">
        <f t="shared" si="17"/>
        <v>15.5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868</v>
      </c>
      <c r="AA1136" s="11">
        <f t="shared" si="17"/>
        <v>17.399999999999999</v>
      </c>
      <c r="AB1136" s="5">
        <f>IFERROR(VLOOKUP(C1136,[2]Sheet1!$B:$F,5,FALSE),0)</f>
        <v>8360365.2999999998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770</v>
      </c>
      <c r="AA1137" s="11">
        <f t="shared" si="17"/>
        <v>59.2</v>
      </c>
      <c r="AB1137" s="5">
        <f>IFERROR(VLOOKUP(C1137,[2]Sheet1!$B:$F,5,FALSE),0)</f>
        <v>6589869.3700000001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1105.9000000000001</v>
      </c>
      <c r="AA1138" s="11">
        <f t="shared" si="17"/>
        <v>39.5</v>
      </c>
      <c r="AB1138" s="5">
        <f>IFERROR(VLOOKUP(C1138,[2]Sheet1!$B:$F,5,FALSE),0)</f>
        <v>1303125.95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693</v>
      </c>
      <c r="AA1141" s="11">
        <f t="shared" si="17"/>
        <v>11.9</v>
      </c>
      <c r="AB1141" s="5">
        <f>IFERROR(VLOOKUP(C1141,[2]Sheet1!$B:$F,5,FALSE),0)</f>
        <v>12799191.02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925</v>
      </c>
      <c r="AA1143" s="11">
        <f t="shared" si="17"/>
        <v>16.8</v>
      </c>
      <c r="AB1143" s="5">
        <f>IFERROR(VLOOKUP(C1143,[2]Sheet1!$B:$F,5,FALSE),0)</f>
        <v>11419121.4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912</v>
      </c>
      <c r="AA1144" s="11">
        <f t="shared" si="17"/>
        <v>27.6</v>
      </c>
      <c r="AB1144" s="5">
        <f>IFERROR(VLOOKUP(C1144,[2]Sheet1!$B:$F,5,FALSE),0)</f>
        <v>3288414.5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890</v>
      </c>
      <c r="AA1146" s="11">
        <f t="shared" si="17"/>
        <v>14.4</v>
      </c>
      <c r="AB1146" s="5">
        <f>IFERROR(VLOOKUP(C1146,[2]Sheet1!$B:$F,5,FALSE),0)</f>
        <v>4969873.2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1654</v>
      </c>
      <c r="AA1147" s="11">
        <f t="shared" si="17"/>
        <v>87.1</v>
      </c>
      <c r="AB1147" s="5">
        <f>IFERROR(VLOOKUP(C1147,[2]Sheet1!$B:$F,5,FALSE),0)</f>
        <v>784011.20000000007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1150</v>
      </c>
      <c r="AA1149" s="11">
        <f t="shared" si="17"/>
        <v>25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1598</v>
      </c>
      <c r="AA1152" s="11">
        <f t="shared" si="17"/>
        <v>22.8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879</v>
      </c>
      <c r="AA1155" s="11">
        <f t="shared" ref="AA1155:AA1218" si="18">ROUND(IFERROR(Z1155/M1155,0),1)</f>
        <v>19.100000000000001</v>
      </c>
      <c r="AB1155" s="5">
        <f>IFERROR(VLOOKUP(C1155,[2]Sheet1!$B:$F,5,FALSE),0)</f>
        <v>1937105.04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712</v>
      </c>
      <c r="AA1156" s="11">
        <f t="shared" si="18"/>
        <v>50.9</v>
      </c>
      <c r="AB1156" s="5">
        <f>IFERROR(VLOOKUP(C1156,[2]Sheet1!$B:$F,5,FALSE),0)</f>
        <v>4627320.3899999997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707</v>
      </c>
      <c r="AA1157" s="11">
        <f t="shared" si="18"/>
        <v>18.600000000000001</v>
      </c>
      <c r="AB1157" s="5">
        <f>IFERROR(VLOOKUP(C1157,[2]Sheet1!$B:$F,5,FALSE),0)</f>
        <v>2885796.8000000003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728.9</v>
      </c>
      <c r="AA1158" s="11">
        <f t="shared" si="18"/>
        <v>28</v>
      </c>
      <c r="AB1158" s="5">
        <f>IFERROR(VLOOKUP(C1158,[2]Sheet1!$B:$F,5,FALSE),0)</f>
        <v>5412003.6899999995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975</v>
      </c>
      <c r="AA1159" s="11">
        <f t="shared" si="18"/>
        <v>34.799999999999997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818</v>
      </c>
      <c r="AA1160" s="11">
        <f t="shared" si="18"/>
        <v>48.1</v>
      </c>
      <c r="AB1160" s="5">
        <f>IFERROR(VLOOKUP(C1160,[2]Sheet1!$B:$F,5,FALSE),0)</f>
        <v>2419052.79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1261.0999999999999</v>
      </c>
      <c r="AA1161" s="11">
        <f t="shared" si="18"/>
        <v>19.7</v>
      </c>
      <c r="AB1161" s="5">
        <f>IFERROR(VLOOKUP(C1161,[2]Sheet1!$B:$F,5,FALSE),0)</f>
        <v>3462181.58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1758</v>
      </c>
      <c r="AA1163" s="11">
        <f t="shared" si="18"/>
        <v>87.9</v>
      </c>
      <c r="AB1163" s="5">
        <f>IFERROR(VLOOKUP(C1163,[2]Sheet1!$B:$F,5,FALSE),0)</f>
        <v>484974.4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970</v>
      </c>
      <c r="AA1166" s="11">
        <f t="shared" si="18"/>
        <v>34.6</v>
      </c>
      <c r="AB1166" s="5">
        <f>IFERROR(VLOOKUP(C1166,[2]Sheet1!$B:$F,5,FALSE),0)</f>
        <v>1641493.9200000002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1237.8</v>
      </c>
      <c r="AA1167" s="11">
        <f t="shared" si="18"/>
        <v>18.5</v>
      </c>
      <c r="AB1167" s="5">
        <f>IFERROR(VLOOKUP(C1167,[2]Sheet1!$B:$F,5,FALSE),0)</f>
        <v>3587861.1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817.2</v>
      </c>
      <c r="AA1168" s="11">
        <f t="shared" si="18"/>
        <v>136.19999999999999</v>
      </c>
      <c r="AB1168" s="5">
        <f>IFERROR(VLOOKUP(C1168,[2]Sheet1!$B:$F,5,FALSE),0)</f>
        <v>1692018.9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1588</v>
      </c>
      <c r="AA1170" s="11">
        <f t="shared" si="18"/>
        <v>58.8</v>
      </c>
      <c r="AB1170" s="5">
        <f>IFERROR(VLOOKUP(C1170,[2]Sheet1!$B:$F,5,FALSE),0)</f>
        <v>967135.5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1208</v>
      </c>
      <c r="AA1171" s="11">
        <f t="shared" si="18"/>
        <v>22.8</v>
      </c>
      <c r="AB1171" s="5">
        <f>IFERROR(VLOOKUP(C1171,[2]Sheet1!$B:$F,5,FALSE),0)</f>
        <v>1856700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2750</v>
      </c>
      <c r="AA1172" s="11">
        <f t="shared" si="18"/>
        <v>305.60000000000002</v>
      </c>
      <c r="AB1172" s="5">
        <f>IFERROR(VLOOKUP(C1172,[2]Sheet1!$B:$F,5,FALSE),0)</f>
        <v>367330.2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782</v>
      </c>
      <c r="AA1174" s="11">
        <f t="shared" si="18"/>
        <v>60.2</v>
      </c>
      <c r="AB1174" s="5">
        <f>IFERROR(VLOOKUP(C1174,[2]Sheet1!$B:$F,5,FALSE),0)</f>
        <v>2947500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2201</v>
      </c>
      <c r="AA1176" s="11">
        <f t="shared" si="18"/>
        <v>1100.5</v>
      </c>
      <c r="AB1176" s="5">
        <f>IFERROR(VLOOKUP(C1176,[2]Sheet1!$B:$F,5,FALSE),0)</f>
        <v>370729.60000000003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1737</v>
      </c>
      <c r="AA1177" s="11">
        <f t="shared" si="18"/>
        <v>66.8</v>
      </c>
      <c r="AB1177" s="5">
        <f>IFERROR(VLOOKUP(C1177,[2]Sheet1!$B:$F,5,FALSE),0)</f>
        <v>512415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2007</v>
      </c>
      <c r="AA1181" s="11">
        <f t="shared" si="18"/>
        <v>87.3</v>
      </c>
      <c r="AB1181" s="5">
        <f>IFERROR(VLOOKUP(C1181,[2]Sheet1!$B:$F,5,FALSE),0)</f>
        <v>467639.36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0</v>
      </c>
      <c r="AA1182" s="11">
        <f t="shared" si="18"/>
        <v>0</v>
      </c>
      <c r="AB1182" s="5">
        <f>IFERROR(VLOOKUP(C1182,[2]Sheet1!$B:$F,5,FALSE),0)</f>
        <v>0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0</v>
      </c>
      <c r="AA1184" s="11">
        <f t="shared" si="18"/>
        <v>0</v>
      </c>
      <c r="AB1184" s="5">
        <f>IFERROR(VLOOKUP(C1184,[2]Sheet1!$B:$F,5,FALSE),0)</f>
        <v>0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1518</v>
      </c>
      <c r="AA1185" s="11">
        <f t="shared" si="18"/>
        <v>26.6</v>
      </c>
      <c r="AB1185" s="5">
        <f>IFERROR(VLOOKUP(C1185,[2]Sheet1!$B:$F,5,FALSE),0)</f>
        <v>740597.1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916</v>
      </c>
      <c r="AA1187" s="11">
        <f t="shared" si="18"/>
        <v>14.3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868</v>
      </c>
      <c r="AA1188" s="11">
        <f t="shared" si="18"/>
        <v>17.7</v>
      </c>
      <c r="AB1188" s="5">
        <f>IFERROR(VLOOKUP(C1188,[2]Sheet1!$B:$F,5,FALSE),0)</f>
        <v>8360365.2999999998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770</v>
      </c>
      <c r="AA1189" s="11">
        <f t="shared" si="18"/>
        <v>45.3</v>
      </c>
      <c r="AB1189" s="5">
        <f>IFERROR(VLOOKUP(C1189,[2]Sheet1!$B:$F,5,FALSE),0)</f>
        <v>6589869.3700000001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1105.9000000000001</v>
      </c>
      <c r="AA1190" s="11">
        <f t="shared" si="18"/>
        <v>553</v>
      </c>
      <c r="AB1190" s="5">
        <f>IFERROR(VLOOKUP(C1190,[2]Sheet1!$B:$F,5,FALSE),0)</f>
        <v>1303125.95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693</v>
      </c>
      <c r="AA1193" s="11">
        <f t="shared" si="18"/>
        <v>12.8</v>
      </c>
      <c r="AB1193" s="5">
        <f>IFERROR(VLOOKUP(C1193,[2]Sheet1!$B:$F,5,FALSE),0)</f>
        <v>12799191.02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925</v>
      </c>
      <c r="AA1195" s="11">
        <f t="shared" si="18"/>
        <v>15.4</v>
      </c>
      <c r="AB1195" s="5">
        <f>IFERROR(VLOOKUP(C1195,[2]Sheet1!$B:$F,5,FALSE),0)</f>
        <v>11419121.4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912</v>
      </c>
      <c r="AA1196" s="11">
        <f t="shared" si="18"/>
        <v>27.6</v>
      </c>
      <c r="AB1196" s="5">
        <f>IFERROR(VLOOKUP(C1196,[2]Sheet1!$B:$F,5,FALSE),0)</f>
        <v>3288414.5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890</v>
      </c>
      <c r="AA1198" s="11">
        <f t="shared" si="18"/>
        <v>13.3</v>
      </c>
      <c r="AB1198" s="5">
        <f>IFERROR(VLOOKUP(C1198,[2]Sheet1!$B:$F,5,FALSE),0)</f>
        <v>4969873.2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1654</v>
      </c>
      <c r="AA1199" s="11">
        <f t="shared" si="18"/>
        <v>53.4</v>
      </c>
      <c r="AB1199" s="5">
        <f>IFERROR(VLOOKUP(C1199,[2]Sheet1!$B:$F,5,FALSE),0)</f>
        <v>784011.20000000007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1150</v>
      </c>
      <c r="AA1201" s="11">
        <f t="shared" si="18"/>
        <v>22.5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1598</v>
      </c>
      <c r="AA1204" s="11">
        <f t="shared" si="18"/>
        <v>24.6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879</v>
      </c>
      <c r="AA1207" s="11">
        <f t="shared" si="18"/>
        <v>17.2</v>
      </c>
      <c r="AB1207" s="5">
        <f>IFERROR(VLOOKUP(C1207,[2]Sheet1!$B:$F,5,FALSE),0)</f>
        <v>1937105.04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712</v>
      </c>
      <c r="AA1208" s="11">
        <f t="shared" si="18"/>
        <v>50.9</v>
      </c>
      <c r="AB1208" s="5">
        <f>IFERROR(VLOOKUP(C1208,[2]Sheet1!$B:$F,5,FALSE),0)</f>
        <v>4627320.3899999997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707</v>
      </c>
      <c r="AA1209" s="11">
        <f t="shared" si="18"/>
        <v>15</v>
      </c>
      <c r="AB1209" s="5">
        <f>IFERROR(VLOOKUP(C1209,[2]Sheet1!$B:$F,5,FALSE),0)</f>
        <v>2885796.8000000003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728.9</v>
      </c>
      <c r="AA1210" s="11">
        <f t="shared" si="18"/>
        <v>38.4</v>
      </c>
      <c r="AB1210" s="5">
        <f>IFERROR(VLOOKUP(C1210,[2]Sheet1!$B:$F,5,FALSE),0)</f>
        <v>5412003.6899999995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975</v>
      </c>
      <c r="AA1211" s="11">
        <f t="shared" si="18"/>
        <v>57.4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818</v>
      </c>
      <c r="AA1212" s="11">
        <f t="shared" si="18"/>
        <v>35.6</v>
      </c>
      <c r="AB1212" s="5">
        <f>IFERROR(VLOOKUP(C1212,[2]Sheet1!$B:$F,5,FALSE),0)</f>
        <v>2419052.79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1261.0999999999999</v>
      </c>
      <c r="AA1213" s="11">
        <f t="shared" si="18"/>
        <v>18</v>
      </c>
      <c r="AB1213" s="5">
        <f>IFERROR(VLOOKUP(C1213,[2]Sheet1!$B:$F,5,FALSE),0)</f>
        <v>3462181.58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1758</v>
      </c>
      <c r="AA1215" s="11">
        <f t="shared" si="18"/>
        <v>58.6</v>
      </c>
      <c r="AB1215" s="5">
        <f>IFERROR(VLOOKUP(C1215,[2]Sheet1!$B:$F,5,FALSE),0)</f>
        <v>484974.4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970</v>
      </c>
      <c r="AA1218" s="11">
        <f t="shared" si="18"/>
        <v>33.4</v>
      </c>
      <c r="AB1218" s="5">
        <f>IFERROR(VLOOKUP(C1218,[2]Sheet1!$B:$F,5,FALSE),0)</f>
        <v>1641493.9200000002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1237.8</v>
      </c>
      <c r="AA1219" s="11">
        <f t="shared" ref="AA1219:AA1282" si="19">ROUND(IFERROR(Z1219/M1219,0),1)</f>
        <v>15.5</v>
      </c>
      <c r="AB1219" s="5">
        <f>IFERROR(VLOOKUP(C1219,[2]Sheet1!$B:$F,5,FALSE),0)</f>
        <v>3587861.1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817.2</v>
      </c>
      <c r="AA1220" s="11">
        <f t="shared" si="19"/>
        <v>30.3</v>
      </c>
      <c r="AB1220" s="5">
        <f>IFERROR(VLOOKUP(C1220,[2]Sheet1!$B:$F,5,FALSE),0)</f>
        <v>1692018.9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1588</v>
      </c>
      <c r="AA1222" s="11">
        <f t="shared" si="19"/>
        <v>48.1</v>
      </c>
      <c r="AB1222" s="5">
        <f>IFERROR(VLOOKUP(C1222,[2]Sheet1!$B:$F,5,FALSE),0)</f>
        <v>967135.5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1208</v>
      </c>
      <c r="AA1223" s="11">
        <f t="shared" si="19"/>
        <v>19.8</v>
      </c>
      <c r="AB1223" s="5">
        <f>IFERROR(VLOOKUP(C1223,[2]Sheet1!$B:$F,5,FALSE),0)</f>
        <v>1856700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2750</v>
      </c>
      <c r="AA1224" s="11">
        <f t="shared" si="19"/>
        <v>131</v>
      </c>
      <c r="AB1224" s="5">
        <f>IFERROR(VLOOKUP(C1224,[2]Sheet1!$B:$F,5,FALSE),0)</f>
        <v>367330.2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782</v>
      </c>
      <c r="AA1226" s="11">
        <f t="shared" si="19"/>
        <v>34</v>
      </c>
      <c r="AB1226" s="5">
        <f>IFERROR(VLOOKUP(C1226,[2]Sheet1!$B:$F,5,FALSE),0)</f>
        <v>2947500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19"/>
        <v>0</v>
      </c>
      <c r="AB1228" s="5">
        <f>IFERROR(VLOOKUP(C1228,[2]Sheet1!$B:$F,5,FALSE),0)</f>
        <v>0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2201</v>
      </c>
      <c r="AA1229" s="11">
        <f t="shared" si="19"/>
        <v>200.1</v>
      </c>
      <c r="AB1229" s="5">
        <f>IFERROR(VLOOKUP(C1229,[2]Sheet1!$B:$F,5,FALSE),0)</f>
        <v>370729.60000000003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671</v>
      </c>
      <c r="AA1230" s="11">
        <f t="shared" si="19"/>
        <v>30.5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1737</v>
      </c>
      <c r="AA1231" s="11">
        <f t="shared" si="19"/>
        <v>64.3</v>
      </c>
      <c r="AB1231" s="5">
        <f>IFERROR(VLOOKUP(C1231,[2]Sheet1!$B:$F,5,FALSE),0)</f>
        <v>512415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1525</v>
      </c>
      <c r="AA1235" s="11">
        <f t="shared" si="19"/>
        <v>4.7</v>
      </c>
      <c r="AB1235" s="5">
        <f>IFERROR(VLOOKUP(C1235,[2]Sheet1!$B:$F,5,FALSE),0)</f>
        <v>4446785.3100000005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2007</v>
      </c>
      <c r="AA1236" s="11">
        <f t="shared" si="19"/>
        <v>55.8</v>
      </c>
      <c r="AB1236" s="5">
        <f>IFERROR(VLOOKUP(C1236,[2]Sheet1!$B:$F,5,FALSE),0)</f>
        <v>467639.36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0</v>
      </c>
      <c r="AA1237" s="11">
        <f t="shared" si="19"/>
        <v>0</v>
      </c>
      <c r="AB1237" s="5">
        <f>IFERROR(VLOOKUP(C1237,[2]Sheet1!$B:$F,5,FALSE),0)</f>
        <v>0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2065</v>
      </c>
      <c r="AA1239" s="11">
        <f t="shared" si="19"/>
        <v>147.5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0</v>
      </c>
      <c r="AA1240" s="11">
        <f t="shared" si="19"/>
        <v>0</v>
      </c>
      <c r="AB1240" s="5">
        <f>IFERROR(VLOOKUP(C1240,[2]Sheet1!$B:$F,5,FALSE),0)</f>
        <v>0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1518</v>
      </c>
      <c r="AA1241" s="11">
        <f t="shared" si="19"/>
        <v>21.7</v>
      </c>
      <c r="AB1241" s="5">
        <f>IFERROR(VLOOKUP(C1241,[2]Sheet1!$B:$F,5,FALSE),0)</f>
        <v>740597.1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19"/>
        <v>0</v>
      </c>
      <c r="AB1243" s="5">
        <f>IFERROR(VLOOKUP(C1243,[2]Sheet1!$B:$F,5,FALSE),0)</f>
        <v>0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916</v>
      </c>
      <c r="AA1244" s="11">
        <f t="shared" si="19"/>
        <v>17.3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868</v>
      </c>
      <c r="AA1245" s="11">
        <f t="shared" si="19"/>
        <v>24.8</v>
      </c>
      <c r="AB1245" s="5">
        <f>IFERROR(VLOOKUP(C1245,[2]Sheet1!$B:$F,5,FALSE),0)</f>
        <v>8360365.2999999998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770</v>
      </c>
      <c r="AA1246" s="11">
        <f t="shared" si="19"/>
        <v>55</v>
      </c>
      <c r="AB1246" s="5">
        <f>IFERROR(VLOOKUP(C1246,[2]Sheet1!$B:$F,5,FALSE),0)</f>
        <v>6589869.3700000001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1105.9000000000001</v>
      </c>
      <c r="AA1247" s="11">
        <f t="shared" si="19"/>
        <v>553</v>
      </c>
      <c r="AB1247" s="5">
        <f>IFERROR(VLOOKUP(C1247,[2]Sheet1!$B:$F,5,FALSE),0)</f>
        <v>1303125.95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693</v>
      </c>
      <c r="AA1250" s="11">
        <f t="shared" si="19"/>
        <v>16.5</v>
      </c>
      <c r="AB1250" s="5">
        <f>IFERROR(VLOOKUP(C1250,[2]Sheet1!$B:$F,5,FALSE),0)</f>
        <v>12799191.02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925</v>
      </c>
      <c r="AA1252" s="11">
        <f t="shared" si="19"/>
        <v>15.9</v>
      </c>
      <c r="AB1252" s="5">
        <f>IFERROR(VLOOKUP(C1252,[2]Sheet1!$B:$F,5,FALSE),0)</f>
        <v>11419121.4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912</v>
      </c>
      <c r="AA1253" s="11">
        <f t="shared" si="19"/>
        <v>39.700000000000003</v>
      </c>
      <c r="AB1253" s="5">
        <f>IFERROR(VLOOKUP(C1253,[2]Sheet1!$B:$F,5,FALSE),0)</f>
        <v>3288414.5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890</v>
      </c>
      <c r="AA1255" s="11">
        <f t="shared" si="19"/>
        <v>17.5</v>
      </c>
      <c r="AB1255" s="5">
        <f>IFERROR(VLOOKUP(C1255,[2]Sheet1!$B:$F,5,FALSE),0)</f>
        <v>4969873.2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1654</v>
      </c>
      <c r="AA1256" s="11">
        <f t="shared" si="19"/>
        <v>87.1</v>
      </c>
      <c r="AB1256" s="5">
        <f>IFERROR(VLOOKUP(C1256,[2]Sheet1!$B:$F,5,FALSE),0)</f>
        <v>784011.20000000007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1150</v>
      </c>
      <c r="AA1258" s="11">
        <f t="shared" si="19"/>
        <v>24.5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1598</v>
      </c>
      <c r="AA1261" s="11">
        <f t="shared" si="19"/>
        <v>42.1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879</v>
      </c>
      <c r="AA1264" s="11">
        <f t="shared" si="19"/>
        <v>25.1</v>
      </c>
      <c r="AB1264" s="5">
        <f>IFERROR(VLOOKUP(C1264,[2]Sheet1!$B:$F,5,FALSE),0)</f>
        <v>1937105.04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712</v>
      </c>
      <c r="AA1265" s="11">
        <f t="shared" si="19"/>
        <v>64.7</v>
      </c>
      <c r="AB1265" s="5">
        <f>IFERROR(VLOOKUP(C1265,[2]Sheet1!$B:$F,5,FALSE),0)</f>
        <v>4627320.3899999997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707</v>
      </c>
      <c r="AA1266" s="11">
        <f t="shared" si="19"/>
        <v>47.1</v>
      </c>
      <c r="AB1266" s="5">
        <f>IFERROR(VLOOKUP(C1266,[2]Sheet1!$B:$F,5,FALSE),0)</f>
        <v>2885796.8000000003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728.9</v>
      </c>
      <c r="AA1267" s="11">
        <f t="shared" si="19"/>
        <v>48.6</v>
      </c>
      <c r="AB1267" s="5">
        <f>IFERROR(VLOOKUP(C1267,[2]Sheet1!$B:$F,5,FALSE),0)</f>
        <v>5412003.6899999995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975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818</v>
      </c>
      <c r="AA1269" s="11">
        <f t="shared" si="19"/>
        <v>48.1</v>
      </c>
      <c r="AB1269" s="5">
        <f>IFERROR(VLOOKUP(C1269,[2]Sheet1!$B:$F,5,FALSE),0)</f>
        <v>2419052.79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1261.0999999999999</v>
      </c>
      <c r="AA1270" s="11">
        <f t="shared" si="19"/>
        <v>22.1</v>
      </c>
      <c r="AB1270" s="5">
        <f>IFERROR(VLOOKUP(C1270,[2]Sheet1!$B:$F,5,FALSE),0)</f>
        <v>3462181.58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1758</v>
      </c>
      <c r="AA1272" s="11">
        <f t="shared" si="19"/>
        <v>92.5</v>
      </c>
      <c r="AB1272" s="5">
        <f>IFERROR(VLOOKUP(C1272,[2]Sheet1!$B:$F,5,FALSE),0)</f>
        <v>484974.4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970</v>
      </c>
      <c r="AA1275" s="11">
        <f t="shared" si="19"/>
        <v>46.2</v>
      </c>
      <c r="AB1275" s="5">
        <f>IFERROR(VLOOKUP(C1275,[2]Sheet1!$B:$F,5,FALSE),0)</f>
        <v>1641493.9200000002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1237.8</v>
      </c>
      <c r="AA1276" s="11">
        <f t="shared" si="19"/>
        <v>21.3</v>
      </c>
      <c r="AB1276" s="5">
        <f>IFERROR(VLOOKUP(C1276,[2]Sheet1!$B:$F,5,FALSE),0)</f>
        <v>3587861.1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817.2</v>
      </c>
      <c r="AA1277" s="11">
        <f t="shared" si="19"/>
        <v>34.1</v>
      </c>
      <c r="AB1277" s="5">
        <f>IFERROR(VLOOKUP(C1277,[2]Sheet1!$B:$F,5,FALSE),0)</f>
        <v>1692018.9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1588</v>
      </c>
      <c r="AA1279" s="11">
        <f t="shared" si="19"/>
        <v>79.400000000000006</v>
      </c>
      <c r="AB1279" s="5">
        <f>IFERROR(VLOOKUP(C1279,[2]Sheet1!$B:$F,5,FALSE),0)</f>
        <v>967135.5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1208</v>
      </c>
      <c r="AA1280" s="11">
        <f t="shared" si="19"/>
        <v>28.1</v>
      </c>
      <c r="AB1280" s="5">
        <f>IFERROR(VLOOKUP(C1280,[2]Sheet1!$B:$F,5,FALSE),0)</f>
        <v>1856700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2750</v>
      </c>
      <c r="AA1281" s="11">
        <f t="shared" si="19"/>
        <v>183.3</v>
      </c>
      <c r="AB1281" s="5">
        <f>IFERROR(VLOOKUP(C1281,[2]Sheet1!$B:$F,5,FALSE),0)</f>
        <v>367330.2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782</v>
      </c>
      <c r="AA1283" s="11">
        <f t="shared" ref="AA1283:AA1346" si="20">ROUND(IFERROR(Z1283/M1283,0),1)</f>
        <v>111.7</v>
      </c>
      <c r="AB1283" s="5">
        <f>IFERROR(VLOOKUP(C1283,[2]Sheet1!$B:$F,5,FALSE),0)</f>
        <v>2947500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2254.8000000000002</v>
      </c>
      <c r="AA1285" s="11">
        <f t="shared" si="20"/>
        <v>33.700000000000003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20"/>
        <v>0</v>
      </c>
      <c r="AB1286" s="5">
        <f>IFERROR(VLOOKUP(C1286,[2]Sheet1!$B:$F,5,FALSE),0)</f>
        <v>0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2201</v>
      </c>
      <c r="AA1287" s="11">
        <f t="shared" si="20"/>
        <v>733.7</v>
      </c>
      <c r="AB1287" s="5">
        <f>IFERROR(VLOOKUP(C1287,[2]Sheet1!$B:$F,5,FALSE),0)</f>
        <v>370729.60000000003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671</v>
      </c>
      <c r="AA1288" s="11">
        <f t="shared" si="20"/>
        <v>41.9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1737</v>
      </c>
      <c r="AA1289" s="11">
        <f t="shared" si="20"/>
        <v>62</v>
      </c>
      <c r="AB1289" s="5">
        <f>IFERROR(VLOOKUP(C1289,[2]Sheet1!$B:$F,5,FALSE),0)</f>
        <v>512415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0</v>
      </c>
      <c r="AA1292" s="11">
        <f t="shared" si="20"/>
        <v>0</v>
      </c>
      <c r="AB1292" s="5">
        <f>IFERROR(VLOOKUP(C1292,[2]Sheet1!$B:$F,5,FALSE),0)</f>
        <v>0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2007</v>
      </c>
      <c r="AA1294" s="11">
        <f t="shared" si="20"/>
        <v>91.2</v>
      </c>
      <c r="AB1294" s="5">
        <f>IFERROR(VLOOKUP(C1294,[2]Sheet1!$B:$F,5,FALSE),0)</f>
        <v>467639.36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0</v>
      </c>
      <c r="AA1295" s="11">
        <f t="shared" si="20"/>
        <v>0</v>
      </c>
      <c r="AB1295" s="5">
        <f>IFERROR(VLOOKUP(C1295,[2]Sheet1!$B:$F,5,FALSE),0)</f>
        <v>0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2065</v>
      </c>
      <c r="AA1297" s="11">
        <f t="shared" si="20"/>
        <v>206.5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0</v>
      </c>
      <c r="AA1298" s="11">
        <f t="shared" si="20"/>
        <v>0</v>
      </c>
      <c r="AB1298" s="5">
        <f>IFERROR(VLOOKUP(C1298,[2]Sheet1!$B:$F,5,FALSE),0)</f>
        <v>0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1000</v>
      </c>
      <c r="AA1299" s="11">
        <f t="shared" si="20"/>
        <v>55.6</v>
      </c>
      <c r="AB1299" s="5">
        <f>IFERROR(VLOOKUP(C1299,[2]Sheet1!$B:$F,5,FALSE),0)</f>
        <v>1468573.6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1518</v>
      </c>
      <c r="AA1300" s="11">
        <f t="shared" si="20"/>
        <v>29.8</v>
      </c>
      <c r="AB1300" s="5">
        <f>IFERROR(VLOOKUP(C1300,[2]Sheet1!$B:$F,5,FALSE),0)</f>
        <v>740597.1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916</v>
      </c>
      <c r="AA1302" s="11">
        <f t="shared" si="20"/>
        <v>21.3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868</v>
      </c>
      <c r="AA1303" s="11">
        <f t="shared" si="20"/>
        <v>32.1</v>
      </c>
      <c r="AB1303" s="5">
        <f>IFERROR(VLOOKUP(C1303,[2]Sheet1!$B:$F,5,FALSE),0)</f>
        <v>8360365.2999999998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770</v>
      </c>
      <c r="AA1304" s="11">
        <f t="shared" si="20"/>
        <v>45.3</v>
      </c>
      <c r="AB1304" s="5">
        <f>IFERROR(VLOOKUP(C1304,[2]Sheet1!$B:$F,5,FALSE),0)</f>
        <v>6589869.3700000001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1105.9000000000001</v>
      </c>
      <c r="AA1305" s="11">
        <f t="shared" si="20"/>
        <v>553</v>
      </c>
      <c r="AB1305" s="5">
        <f>IFERROR(VLOOKUP(C1305,[2]Sheet1!$B:$F,5,FALSE),0)</f>
        <v>1303125.95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693</v>
      </c>
      <c r="AA1308" s="11">
        <f t="shared" si="20"/>
        <v>36.5</v>
      </c>
      <c r="AB1308" s="5">
        <f>IFERROR(VLOOKUP(C1308,[2]Sheet1!$B:$F,5,FALSE),0)</f>
        <v>12799191.02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925</v>
      </c>
      <c r="AA1310" s="11">
        <f t="shared" si="20"/>
        <v>16.8</v>
      </c>
      <c r="AB1310" s="5">
        <f>IFERROR(VLOOKUP(C1310,[2]Sheet1!$B:$F,5,FALSE),0)</f>
        <v>11419121.4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912</v>
      </c>
      <c r="AA1311" s="11">
        <f t="shared" si="20"/>
        <v>39.700000000000003</v>
      </c>
      <c r="AB1311" s="5">
        <f>IFERROR(VLOOKUP(C1311,[2]Sheet1!$B:$F,5,FALSE),0)</f>
        <v>3288414.5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890</v>
      </c>
      <c r="AA1313" s="11">
        <f t="shared" si="20"/>
        <v>19.8</v>
      </c>
      <c r="AB1313" s="5">
        <f>IFERROR(VLOOKUP(C1313,[2]Sheet1!$B:$F,5,FALSE),0)</f>
        <v>4969873.2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1654</v>
      </c>
      <c r="AA1314" s="11">
        <f t="shared" si="20"/>
        <v>75.2</v>
      </c>
      <c r="AB1314" s="5">
        <f>IFERROR(VLOOKUP(C1314,[2]Sheet1!$B:$F,5,FALSE),0)</f>
        <v>784011.20000000007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1150</v>
      </c>
      <c r="AA1316" s="11">
        <f t="shared" si="20"/>
        <v>44.2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1598</v>
      </c>
      <c r="AA1319" s="11">
        <f t="shared" si="20"/>
        <v>57.1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879</v>
      </c>
      <c r="AA1321" s="11">
        <f t="shared" si="20"/>
        <v>33.799999999999997</v>
      </c>
      <c r="AB1321" s="5">
        <f>IFERROR(VLOOKUP(C1321,[2]Sheet1!$B:$F,5,FALSE),0)</f>
        <v>1937105.04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712</v>
      </c>
      <c r="AA1322" s="11">
        <f t="shared" si="20"/>
        <v>59.3</v>
      </c>
      <c r="AB1322" s="5">
        <f>IFERROR(VLOOKUP(C1322,[2]Sheet1!$B:$F,5,FALSE),0)</f>
        <v>4627320.3899999997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707</v>
      </c>
      <c r="AA1323" s="11">
        <f t="shared" si="20"/>
        <v>41.6</v>
      </c>
      <c r="AB1323" s="5">
        <f>IFERROR(VLOOKUP(C1323,[2]Sheet1!$B:$F,5,FALSE),0)</f>
        <v>2885796.8000000003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728.9</v>
      </c>
      <c r="AA1324" s="11">
        <f t="shared" si="20"/>
        <v>38.4</v>
      </c>
      <c r="AB1324" s="5">
        <f>IFERROR(VLOOKUP(C1324,[2]Sheet1!$B:$F,5,FALSE),0)</f>
        <v>5412003.6899999995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975</v>
      </c>
      <c r="AA1325" s="11">
        <f t="shared" si="20"/>
        <v>243.8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818</v>
      </c>
      <c r="AA1326" s="11">
        <f t="shared" si="20"/>
        <v>51.1</v>
      </c>
      <c r="AB1326" s="5">
        <f>IFERROR(VLOOKUP(C1326,[2]Sheet1!$B:$F,5,FALSE),0)</f>
        <v>2419052.79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1261.0999999999999</v>
      </c>
      <c r="AA1327" s="11">
        <f t="shared" si="20"/>
        <v>42</v>
      </c>
      <c r="AB1327" s="5">
        <f>IFERROR(VLOOKUP(C1327,[2]Sheet1!$B:$F,5,FALSE),0)</f>
        <v>3462181.58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1758</v>
      </c>
      <c r="AA1329" s="11">
        <f t="shared" si="20"/>
        <v>79.900000000000006</v>
      </c>
      <c r="AB1329" s="5">
        <f>IFERROR(VLOOKUP(C1329,[2]Sheet1!$B:$F,5,FALSE),0)</f>
        <v>484974.4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970</v>
      </c>
      <c r="AA1332" s="11">
        <f t="shared" si="20"/>
        <v>46.2</v>
      </c>
      <c r="AB1332" s="5">
        <f>IFERROR(VLOOKUP(C1332,[2]Sheet1!$B:$F,5,FALSE),0)</f>
        <v>1641493.9200000002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1237.8</v>
      </c>
      <c r="AA1333" s="11">
        <f t="shared" si="20"/>
        <v>24.8</v>
      </c>
      <c r="AB1333" s="5">
        <f>IFERROR(VLOOKUP(C1333,[2]Sheet1!$B:$F,5,FALSE),0)</f>
        <v>3587861.1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817.2</v>
      </c>
      <c r="AA1334" s="11">
        <f t="shared" si="20"/>
        <v>30.3</v>
      </c>
      <c r="AB1334" s="5">
        <f>IFERROR(VLOOKUP(C1334,[2]Sheet1!$B:$F,5,FALSE),0)</f>
        <v>1692018.9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1588</v>
      </c>
      <c r="AA1336" s="11">
        <f t="shared" si="20"/>
        <v>99.3</v>
      </c>
      <c r="AB1336" s="5">
        <f>IFERROR(VLOOKUP(C1336,[2]Sheet1!$B:$F,5,FALSE),0)</f>
        <v>967135.5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1208</v>
      </c>
      <c r="AA1337" s="11">
        <f t="shared" si="20"/>
        <v>40.299999999999997</v>
      </c>
      <c r="AB1337" s="5">
        <f>IFERROR(VLOOKUP(C1337,[2]Sheet1!$B:$F,5,FALSE),0)</f>
        <v>1856700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2750</v>
      </c>
      <c r="AA1338" s="11">
        <f t="shared" si="20"/>
        <v>131</v>
      </c>
      <c r="AB1338" s="5">
        <f>IFERROR(VLOOKUP(C1338,[2]Sheet1!$B:$F,5,FALSE),0)</f>
        <v>367330.2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782</v>
      </c>
      <c r="AA1339" s="11">
        <f t="shared" si="20"/>
        <v>97.8</v>
      </c>
      <c r="AB1339" s="5">
        <f>IFERROR(VLOOKUP(C1339,[2]Sheet1!$B:$F,5,FALSE),0)</f>
        <v>2947500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2254.8000000000002</v>
      </c>
      <c r="AA1341" s="11">
        <f t="shared" si="20"/>
        <v>38.200000000000003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2201</v>
      </c>
      <c r="AA1342" s="11">
        <f t="shared" si="20"/>
        <v>550.29999999999995</v>
      </c>
      <c r="AB1342" s="5">
        <f>IFERROR(VLOOKUP(C1342,[2]Sheet1!$B:$F,5,FALSE),0)</f>
        <v>370729.60000000003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671</v>
      </c>
      <c r="AA1343" s="11">
        <f t="shared" si="20"/>
        <v>51.6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1737</v>
      </c>
      <c r="AA1344" s="11">
        <f t="shared" si="20"/>
        <v>133.6</v>
      </c>
      <c r="AB1344" s="5">
        <f>IFERROR(VLOOKUP(C1344,[2]Sheet1!$B:$F,5,FALSE),0)</f>
        <v>512415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0</v>
      </c>
      <c r="AA1346" s="11">
        <f t="shared" si="20"/>
        <v>0</v>
      </c>
      <c r="AB1346" s="5">
        <f>IFERROR(VLOOKUP(C1346,[2]Sheet1!$B:$F,5,FALSE),0)</f>
        <v>0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1525</v>
      </c>
      <c r="AA1348" s="11">
        <f t="shared" si="21"/>
        <v>6.3</v>
      </c>
      <c r="AB1348" s="5">
        <f>IFERROR(VLOOKUP(C1348,[2]Sheet1!$B:$F,5,FALSE),0)</f>
        <v>4446785.3100000005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2007</v>
      </c>
      <c r="AA1349" s="11">
        <f t="shared" si="21"/>
        <v>69.2</v>
      </c>
      <c r="AB1349" s="5">
        <f>IFERROR(VLOOKUP(C1349,[2]Sheet1!$B:$F,5,FALSE),0)</f>
        <v>467639.36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0</v>
      </c>
      <c r="AA1350" s="11">
        <f t="shared" si="21"/>
        <v>0</v>
      </c>
      <c r="AB1350" s="5">
        <f>IFERROR(VLOOKUP(C1350,[2]Sheet1!$B:$F,5,FALSE),0)</f>
        <v>0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2065</v>
      </c>
      <c r="AA1352" s="11">
        <f t="shared" si="21"/>
        <v>-2065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0</v>
      </c>
      <c r="AA1353" s="11">
        <f t="shared" si="21"/>
        <v>0</v>
      </c>
      <c r="AB1353" s="5">
        <f>IFERROR(VLOOKUP(C1353,[2]Sheet1!$B:$F,5,FALSE),0)</f>
        <v>0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1000</v>
      </c>
      <c r="AA1354" s="11">
        <f t="shared" si="21"/>
        <v>83.3</v>
      </c>
      <c r="AB1354" s="5">
        <f>IFERROR(VLOOKUP(C1354,[2]Sheet1!$B:$F,5,FALSE),0)</f>
        <v>1468573.6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1518</v>
      </c>
      <c r="AA1355" s="11">
        <f t="shared" si="21"/>
        <v>69</v>
      </c>
      <c r="AB1355" s="5">
        <f>IFERROR(VLOOKUP(C1355,[2]Sheet1!$B:$F,5,FALSE),0)</f>
        <v>740597.1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21"/>
        <v>0</v>
      </c>
      <c r="AB1357" s="5">
        <f>IFERROR(VLOOKUP(C1357,[2]Sheet1!$B:$F,5,FALSE),0)</f>
        <v>0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916</v>
      </c>
      <c r="AA1358" s="11">
        <f t="shared" si="21"/>
        <v>53.9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868</v>
      </c>
      <c r="AA1359" s="11">
        <f t="shared" si="21"/>
        <v>11</v>
      </c>
      <c r="AB1359" s="5">
        <f>IFERROR(VLOOKUP(C1359,[2]Sheet1!$B:$F,5,FALSE),0)</f>
        <v>8360365.2999999998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770</v>
      </c>
      <c r="AA1360" s="11">
        <f t="shared" si="21"/>
        <v>55</v>
      </c>
      <c r="AB1360" s="5">
        <f>IFERROR(VLOOKUP(C1360,[2]Sheet1!$B:$F,5,FALSE),0)</f>
        <v>6589869.3700000001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1105.9000000000001</v>
      </c>
      <c r="AA1361" s="11">
        <f t="shared" si="21"/>
        <v>-158</v>
      </c>
      <c r="AB1361" s="5">
        <f>IFERROR(VLOOKUP(C1361,[2]Sheet1!$B:$F,5,FALSE),0)</f>
        <v>1303125.95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693</v>
      </c>
      <c r="AA1363" s="11">
        <f t="shared" si="21"/>
        <v>-9.4</v>
      </c>
      <c r="AB1363" s="5">
        <f>IFERROR(VLOOKUP(C1363,[2]Sheet1!$B:$F,5,FALSE),0)</f>
        <v>12799191.02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925</v>
      </c>
      <c r="AA1365" s="11">
        <f t="shared" si="21"/>
        <v>16.5</v>
      </c>
      <c r="AB1365" s="5">
        <f>IFERROR(VLOOKUP(C1365,[2]Sheet1!$B:$F,5,FALSE),0)</f>
        <v>11419121.4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912</v>
      </c>
      <c r="AA1366" s="11">
        <f t="shared" si="21"/>
        <v>24</v>
      </c>
      <c r="AB1366" s="5">
        <f>IFERROR(VLOOKUP(C1366,[2]Sheet1!$B:$F,5,FALSE),0)</f>
        <v>3288414.5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890</v>
      </c>
      <c r="AA1368" s="11">
        <f t="shared" si="21"/>
        <v>13.9</v>
      </c>
      <c r="AB1368" s="5">
        <f>IFERROR(VLOOKUP(C1368,[2]Sheet1!$B:$F,5,FALSE),0)</f>
        <v>4969873.2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1654</v>
      </c>
      <c r="AA1369" s="11">
        <f t="shared" si="21"/>
        <v>31.8</v>
      </c>
      <c r="AB1369" s="5">
        <f>IFERROR(VLOOKUP(C1369,[2]Sheet1!$B:$F,5,FALSE),0)</f>
        <v>784011.20000000007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1150</v>
      </c>
      <c r="AA1370" s="11">
        <f t="shared" si="21"/>
        <v>28.8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1598</v>
      </c>
      <c r="AA1373" s="11">
        <f t="shared" si="21"/>
        <v>27.6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879</v>
      </c>
      <c r="AA1375" s="11">
        <f t="shared" si="21"/>
        <v>28.4</v>
      </c>
      <c r="AB1375" s="5">
        <f>IFERROR(VLOOKUP(C1375,[2]Sheet1!$B:$F,5,FALSE),0)</f>
        <v>1937105.04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712</v>
      </c>
      <c r="AA1376" s="11">
        <f t="shared" si="21"/>
        <v>41.9</v>
      </c>
      <c r="AB1376" s="5">
        <f>IFERROR(VLOOKUP(C1376,[2]Sheet1!$B:$F,5,FALSE),0)</f>
        <v>4627320.3899999997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707</v>
      </c>
      <c r="AA1377" s="11">
        <f t="shared" si="21"/>
        <v>25.3</v>
      </c>
      <c r="AB1377" s="5">
        <f>IFERROR(VLOOKUP(C1377,[2]Sheet1!$B:$F,5,FALSE),0)</f>
        <v>2885796.8000000003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728.9</v>
      </c>
      <c r="AA1378" s="11">
        <f t="shared" si="21"/>
        <v>48.6</v>
      </c>
      <c r="AB1378" s="5">
        <f>IFERROR(VLOOKUP(C1378,[2]Sheet1!$B:$F,5,FALSE),0)</f>
        <v>5412003.6899999995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975</v>
      </c>
      <c r="AA1379" s="11">
        <f t="shared" si="21"/>
        <v>21.7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818</v>
      </c>
      <c r="AA1380" s="11">
        <f t="shared" si="21"/>
        <v>-818</v>
      </c>
      <c r="AB1380" s="5">
        <f>IFERROR(VLOOKUP(C1380,[2]Sheet1!$B:$F,5,FALSE),0)</f>
        <v>2419052.79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1261.0999999999999</v>
      </c>
      <c r="AA1381" s="11">
        <f t="shared" si="21"/>
        <v>20.3</v>
      </c>
      <c r="AB1381" s="5">
        <f>IFERROR(VLOOKUP(C1381,[2]Sheet1!$B:$F,5,FALSE),0)</f>
        <v>3462181.58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1758</v>
      </c>
      <c r="AA1383" s="11">
        <f t="shared" si="21"/>
        <v>439.5</v>
      </c>
      <c r="AB1383" s="5">
        <f>IFERROR(VLOOKUP(C1383,[2]Sheet1!$B:$F,5,FALSE),0)</f>
        <v>484974.4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970</v>
      </c>
      <c r="AA1386" s="11">
        <f t="shared" si="21"/>
        <v>25.5</v>
      </c>
      <c r="AB1386" s="5">
        <f>IFERROR(VLOOKUP(C1386,[2]Sheet1!$B:$F,5,FALSE),0)</f>
        <v>1641493.9200000002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1237.8</v>
      </c>
      <c r="AA1387" s="11">
        <f t="shared" si="21"/>
        <v>17.399999999999999</v>
      </c>
      <c r="AB1387" s="5">
        <f>IFERROR(VLOOKUP(C1387,[2]Sheet1!$B:$F,5,FALSE),0)</f>
        <v>3587861.1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817.2</v>
      </c>
      <c r="AA1388" s="11">
        <f t="shared" si="21"/>
        <v>43</v>
      </c>
      <c r="AB1388" s="5">
        <f>IFERROR(VLOOKUP(C1388,[2]Sheet1!$B:$F,5,FALSE),0)</f>
        <v>1692018.9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1588</v>
      </c>
      <c r="AA1390" s="11">
        <f t="shared" si="21"/>
        <v>46.7</v>
      </c>
      <c r="AB1390" s="5">
        <f>IFERROR(VLOOKUP(C1390,[2]Sheet1!$B:$F,5,FALSE),0)</f>
        <v>967135.5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1208</v>
      </c>
      <c r="AA1391" s="11">
        <f t="shared" si="21"/>
        <v>43.1</v>
      </c>
      <c r="AB1391" s="5">
        <f>IFERROR(VLOOKUP(C1391,[2]Sheet1!$B:$F,5,FALSE),0)</f>
        <v>1856700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2750</v>
      </c>
      <c r="AA1392" s="11">
        <f t="shared" si="21"/>
        <v>98.2</v>
      </c>
      <c r="AB1392" s="5">
        <f>IFERROR(VLOOKUP(C1392,[2]Sheet1!$B:$F,5,FALSE),0)</f>
        <v>367330.2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782</v>
      </c>
      <c r="AA1393" s="11">
        <f t="shared" si="21"/>
        <v>46</v>
      </c>
      <c r="AB1393" s="5">
        <f>IFERROR(VLOOKUP(C1393,[2]Sheet1!$B:$F,5,FALSE),0)</f>
        <v>2947500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2254.8000000000002</v>
      </c>
      <c r="AA1395" s="11">
        <f t="shared" si="21"/>
        <v>17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2201</v>
      </c>
      <c r="AA1396" s="11">
        <f t="shared" si="21"/>
        <v>200.1</v>
      </c>
      <c r="AB1396" s="5">
        <f>IFERROR(VLOOKUP(C1396,[2]Sheet1!$B:$F,5,FALSE),0)</f>
        <v>370729.60000000003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671</v>
      </c>
      <c r="AA1397" s="11">
        <f t="shared" si="21"/>
        <v>37.299999999999997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1737</v>
      </c>
      <c r="AA1398" s="11">
        <f t="shared" si="21"/>
        <v>579</v>
      </c>
      <c r="AB1398" s="5">
        <f>IFERROR(VLOOKUP(C1398,[2]Sheet1!$B:$F,5,FALSE),0)</f>
        <v>512415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0</v>
      </c>
      <c r="AA1400" s="11">
        <f t="shared" si="21"/>
        <v>0</v>
      </c>
      <c r="AB1400" s="5">
        <f>IFERROR(VLOOKUP(C1400,[2]Sheet1!$B:$F,5,FALSE),0)</f>
        <v>0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1525</v>
      </c>
      <c r="AA1402" s="11">
        <f t="shared" si="21"/>
        <v>12</v>
      </c>
      <c r="AB1402" s="5">
        <f>IFERROR(VLOOKUP(C1402,[2]Sheet1!$B:$F,5,FALSE),0)</f>
        <v>4446785.3100000005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2007</v>
      </c>
      <c r="AA1403" s="11">
        <f t="shared" si="21"/>
        <v>91.2</v>
      </c>
      <c r="AB1403" s="5">
        <f>IFERROR(VLOOKUP(C1403,[2]Sheet1!$B:$F,5,FALSE),0)</f>
        <v>467639.36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0</v>
      </c>
      <c r="AA1404" s="11">
        <f t="shared" si="21"/>
        <v>0</v>
      </c>
      <c r="AB1404" s="5">
        <f>IFERROR(VLOOKUP(C1404,[2]Sheet1!$B:$F,5,FALSE),0)</f>
        <v>0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2065</v>
      </c>
      <c r="AA1406" s="11">
        <f t="shared" si="21"/>
        <v>-258.10000000000002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0</v>
      </c>
      <c r="AA1407" s="11">
        <f t="shared" si="21"/>
        <v>0</v>
      </c>
      <c r="AB1407" s="5">
        <f>IFERROR(VLOOKUP(C1407,[2]Sheet1!$B:$F,5,FALSE),0)</f>
        <v>0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1000</v>
      </c>
      <c r="AA1408" s="11">
        <f t="shared" si="21"/>
        <v>50</v>
      </c>
      <c r="AB1408" s="5">
        <f>IFERROR(VLOOKUP(C1408,[2]Sheet1!$B:$F,5,FALSE),0)</f>
        <v>1468573.6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1518</v>
      </c>
      <c r="AA1409" s="11">
        <f t="shared" si="21"/>
        <v>89.3</v>
      </c>
      <c r="AB1409" s="5">
        <f>IFERROR(VLOOKUP(C1409,[2]Sheet1!$B:$F,5,FALSE),0)</f>
        <v>740597.1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22">ROUND(IFERROR(Z1411/M1411,0),1)</f>
        <v>0</v>
      </c>
      <c r="AB1411" s="5">
        <f>IFERROR(VLOOKUP(C1411,[2]Sheet1!$B:$F,5,FALSE),0)</f>
        <v>0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916</v>
      </c>
      <c r="AA1412" s="11">
        <f t="shared" si="22"/>
        <v>13.7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868</v>
      </c>
      <c r="AA1413" s="11">
        <f t="shared" si="22"/>
        <v>13.6</v>
      </c>
      <c r="AB1413" s="5">
        <f>IFERROR(VLOOKUP(C1413,[2]Sheet1!$B:$F,5,FALSE),0)</f>
        <v>8360365.2999999998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770</v>
      </c>
      <c r="AA1414" s="11">
        <f t="shared" si="22"/>
        <v>55</v>
      </c>
      <c r="AB1414" s="5">
        <f>IFERROR(VLOOKUP(C1414,[2]Sheet1!$B:$F,5,FALSE),0)</f>
        <v>6589869.3700000001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1105.9000000000001</v>
      </c>
      <c r="AA1415" s="11">
        <f t="shared" si="22"/>
        <v>50.3</v>
      </c>
      <c r="AB1415" s="5">
        <f>IFERROR(VLOOKUP(C1415,[2]Sheet1!$B:$F,5,FALSE),0)</f>
        <v>1303125.95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693</v>
      </c>
      <c r="AA1417" s="11">
        <f t="shared" si="22"/>
        <v>86.6</v>
      </c>
      <c r="AB1417" s="5">
        <f>IFERROR(VLOOKUP(C1417,[2]Sheet1!$B:$F,5,FALSE),0)</f>
        <v>12799191.02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925</v>
      </c>
      <c r="AA1419" s="11">
        <f t="shared" si="22"/>
        <v>18.100000000000001</v>
      </c>
      <c r="AB1419" s="5">
        <f>IFERROR(VLOOKUP(C1419,[2]Sheet1!$B:$F,5,FALSE),0)</f>
        <v>11419121.4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912</v>
      </c>
      <c r="AA1420" s="11">
        <f t="shared" si="22"/>
        <v>25.3</v>
      </c>
      <c r="AB1420" s="5">
        <f>IFERROR(VLOOKUP(C1420,[2]Sheet1!$B:$F,5,FALSE),0)</f>
        <v>3288414.5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890</v>
      </c>
      <c r="AA1422" s="11">
        <f t="shared" si="22"/>
        <v>18.899999999999999</v>
      </c>
      <c r="AB1422" s="5">
        <f>IFERROR(VLOOKUP(C1422,[2]Sheet1!$B:$F,5,FALSE),0)</f>
        <v>4969873.2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1654</v>
      </c>
      <c r="AA1423" s="11">
        <f t="shared" si="22"/>
        <v>33.799999999999997</v>
      </c>
      <c r="AB1423" s="5">
        <f>IFERROR(VLOOKUP(C1423,[2]Sheet1!$B:$F,5,FALSE),0)</f>
        <v>784011.20000000007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1150</v>
      </c>
      <c r="AA1424" s="11">
        <f t="shared" si="22"/>
        <v>20.5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1598</v>
      </c>
      <c r="AA1427" s="11">
        <f t="shared" si="22"/>
        <v>23.2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879</v>
      </c>
      <c r="AA1429" s="11">
        <f t="shared" si="22"/>
        <v>16</v>
      </c>
      <c r="AB1429" s="5">
        <f>IFERROR(VLOOKUP(C1429,[2]Sheet1!$B:$F,5,FALSE),0)</f>
        <v>1937105.04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712</v>
      </c>
      <c r="AA1430" s="11">
        <f t="shared" si="22"/>
        <v>50.9</v>
      </c>
      <c r="AB1430" s="5">
        <f>IFERROR(VLOOKUP(C1430,[2]Sheet1!$B:$F,5,FALSE),0)</f>
        <v>4627320.3899999997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707</v>
      </c>
      <c r="AA1431" s="11">
        <f t="shared" si="22"/>
        <v>24.4</v>
      </c>
      <c r="AB1431" s="5">
        <f>IFERROR(VLOOKUP(C1431,[2]Sheet1!$B:$F,5,FALSE),0)</f>
        <v>2885796.8000000003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728.9</v>
      </c>
      <c r="AA1432" s="11">
        <f t="shared" si="22"/>
        <v>26</v>
      </c>
      <c r="AB1432" s="5">
        <f>IFERROR(VLOOKUP(C1432,[2]Sheet1!$B:$F,5,FALSE),0)</f>
        <v>5412003.6899999995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975</v>
      </c>
      <c r="AA1433" s="11">
        <f t="shared" si="22"/>
        <v>19.899999999999999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818</v>
      </c>
      <c r="AA1434" s="11">
        <f t="shared" si="22"/>
        <v>15.7</v>
      </c>
      <c r="AB1434" s="5">
        <f>IFERROR(VLOOKUP(C1434,[2]Sheet1!$B:$F,5,FALSE),0)</f>
        <v>2419052.79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1261.0999999999999</v>
      </c>
      <c r="AA1435" s="11">
        <f t="shared" si="22"/>
        <v>12.4</v>
      </c>
      <c r="AB1435" s="5">
        <f>IFERROR(VLOOKUP(C1435,[2]Sheet1!$B:$F,5,FALSE),0)</f>
        <v>3462181.58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1758</v>
      </c>
      <c r="AA1437" s="11">
        <f t="shared" si="22"/>
        <v>38.200000000000003</v>
      </c>
      <c r="AB1437" s="5">
        <f>IFERROR(VLOOKUP(C1437,[2]Sheet1!$B:$F,5,FALSE),0)</f>
        <v>484974.4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970</v>
      </c>
      <c r="AA1440" s="11">
        <f t="shared" si="22"/>
        <v>17</v>
      </c>
      <c r="AB1440" s="5">
        <f>IFERROR(VLOOKUP(C1440,[2]Sheet1!$B:$F,5,FALSE),0)</f>
        <v>1641493.9200000002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1237.8</v>
      </c>
      <c r="AA1441" s="11">
        <f t="shared" si="22"/>
        <v>17.2</v>
      </c>
      <c r="AB1441" s="5">
        <f>IFERROR(VLOOKUP(C1441,[2]Sheet1!$B:$F,5,FALSE),0)</f>
        <v>3587861.1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817.2</v>
      </c>
      <c r="AA1442" s="11">
        <f t="shared" si="22"/>
        <v>25.5</v>
      </c>
      <c r="AB1442" s="5">
        <f>IFERROR(VLOOKUP(C1442,[2]Sheet1!$B:$F,5,FALSE),0)</f>
        <v>1692018.9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1588</v>
      </c>
      <c r="AA1444" s="11">
        <f t="shared" si="22"/>
        <v>39.700000000000003</v>
      </c>
      <c r="AB1444" s="5">
        <f>IFERROR(VLOOKUP(C1444,[2]Sheet1!$B:$F,5,FALSE),0)</f>
        <v>967135.5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1208</v>
      </c>
      <c r="AA1445" s="11">
        <f t="shared" si="22"/>
        <v>16.5</v>
      </c>
      <c r="AB1445" s="5">
        <f>IFERROR(VLOOKUP(C1445,[2]Sheet1!$B:$F,5,FALSE),0)</f>
        <v>1856700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2750</v>
      </c>
      <c r="AA1446" s="11">
        <f t="shared" si="22"/>
        <v>57.3</v>
      </c>
      <c r="AB1446" s="5">
        <f>IFERROR(VLOOKUP(C1446,[2]Sheet1!$B:$F,5,FALSE),0)</f>
        <v>367330.2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782</v>
      </c>
      <c r="AA1447" s="11">
        <f t="shared" si="22"/>
        <v>21.7</v>
      </c>
      <c r="AB1447" s="5">
        <f>IFERROR(VLOOKUP(C1447,[2]Sheet1!$B:$F,5,FALSE),0)</f>
        <v>2947500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2254.8000000000002</v>
      </c>
      <c r="AA1449" s="11">
        <f t="shared" si="22"/>
        <v>12.5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22"/>
        <v>0</v>
      </c>
      <c r="AB1450" s="5">
        <f>IFERROR(VLOOKUP(C1450,[2]Sheet1!$B:$F,5,FALSE),0)</f>
        <v>0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2201</v>
      </c>
      <c r="AA1451" s="11">
        <f t="shared" si="22"/>
        <v>66.7</v>
      </c>
      <c r="AB1451" s="5">
        <f>IFERROR(VLOOKUP(C1451,[2]Sheet1!$B:$F,5,FALSE),0)</f>
        <v>370729.60000000003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671</v>
      </c>
      <c r="AA1452" s="11">
        <f t="shared" si="22"/>
        <v>30.5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1737</v>
      </c>
      <c r="AA1453" s="11">
        <f t="shared" si="22"/>
        <v>248.1</v>
      </c>
      <c r="AB1453" s="5">
        <f>IFERROR(VLOOKUP(C1453,[2]Sheet1!$B:$F,5,FALSE),0)</f>
        <v>512415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0</v>
      </c>
      <c r="AA1455" s="11">
        <f t="shared" si="22"/>
        <v>0</v>
      </c>
      <c r="AB1455" s="5">
        <f>IFERROR(VLOOKUP(C1455,[2]Sheet1!$B:$F,5,FALSE),0)</f>
        <v>0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1525</v>
      </c>
      <c r="AA1457" s="11">
        <f t="shared" si="22"/>
        <v>8.5</v>
      </c>
      <c r="AB1457" s="5">
        <f>IFERROR(VLOOKUP(C1457,[2]Sheet1!$B:$F,5,FALSE),0)</f>
        <v>4446785.3100000005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2007</v>
      </c>
      <c r="AA1458" s="11">
        <f t="shared" si="22"/>
        <v>32.9</v>
      </c>
      <c r="AB1458" s="5">
        <f>IFERROR(VLOOKUP(C1458,[2]Sheet1!$B:$F,5,FALSE),0)</f>
        <v>467639.36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2634.5</v>
      </c>
      <c r="AA1459" s="11">
        <f t="shared" si="22"/>
        <v>69.3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0</v>
      </c>
      <c r="AA1460" s="11">
        <f t="shared" si="22"/>
        <v>0</v>
      </c>
      <c r="AB1460" s="5">
        <f>IFERROR(VLOOKUP(C1460,[2]Sheet1!$B:$F,5,FALSE),0)</f>
        <v>0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2065</v>
      </c>
      <c r="AA1462" s="11">
        <f t="shared" si="22"/>
        <v>-158.80000000000001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0</v>
      </c>
      <c r="AA1463" s="11">
        <f t="shared" si="22"/>
        <v>0</v>
      </c>
      <c r="AB1463" s="5">
        <f>IFERROR(VLOOKUP(C1463,[2]Sheet1!$B:$F,5,FALSE),0)</f>
        <v>0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1000</v>
      </c>
      <c r="AA1464" s="11">
        <f t="shared" si="22"/>
        <v>21.3</v>
      </c>
      <c r="AB1464" s="5">
        <f>IFERROR(VLOOKUP(C1464,[2]Sheet1!$B:$F,5,FALSE),0)</f>
        <v>1468573.6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1518</v>
      </c>
      <c r="AA1465" s="11">
        <f t="shared" si="22"/>
        <v>24.1</v>
      </c>
      <c r="AB1465" s="5">
        <f>IFERROR(VLOOKUP(C1465,[2]Sheet1!$B:$F,5,FALSE),0)</f>
        <v>740597.1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22"/>
        <v>0</v>
      </c>
      <c r="AB1467" s="5">
        <f>IFERROR(VLOOKUP(C1467,[2]Sheet1!$B:$F,5,FALSE),0)</f>
        <v>0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916</v>
      </c>
      <c r="AA1468" s="11">
        <f t="shared" si="22"/>
        <v>13.1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868</v>
      </c>
      <c r="AA1469" s="11">
        <f t="shared" si="22"/>
        <v>14.5</v>
      </c>
      <c r="AB1469" s="5">
        <f>IFERROR(VLOOKUP(C1469,[2]Sheet1!$B:$F,5,FALSE),0)</f>
        <v>8360365.2999999998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770</v>
      </c>
      <c r="AA1470" s="11">
        <f t="shared" si="22"/>
        <v>51.3</v>
      </c>
      <c r="AB1470" s="5">
        <f>IFERROR(VLOOKUP(C1470,[2]Sheet1!$B:$F,5,FALSE),0)</f>
        <v>6589869.3700000001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1105.9000000000001</v>
      </c>
      <c r="AA1471" s="11">
        <f t="shared" si="22"/>
        <v>34.6</v>
      </c>
      <c r="AB1471" s="5">
        <f>IFERROR(VLOOKUP(C1471,[2]Sheet1!$B:$F,5,FALSE),0)</f>
        <v>1303125.95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693</v>
      </c>
      <c r="AA1473" s="11">
        <f t="shared" si="22"/>
        <v>12.4</v>
      </c>
      <c r="AB1473" s="5">
        <f>IFERROR(VLOOKUP(C1473,[2]Sheet1!$B:$F,5,FALSE),0)</f>
        <v>12799191.02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925</v>
      </c>
      <c r="AA1475" s="11">
        <f t="shared" ref="AA1475:AA1538" si="23">ROUND(IFERROR(Z1475/M1475,0),1)</f>
        <v>18.5</v>
      </c>
      <c r="AB1475" s="5">
        <f>IFERROR(VLOOKUP(C1475,[2]Sheet1!$B:$F,5,FALSE),0)</f>
        <v>11419121.4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912</v>
      </c>
      <c r="AA1476" s="11">
        <f t="shared" si="23"/>
        <v>24.6</v>
      </c>
      <c r="AB1476" s="5">
        <f>IFERROR(VLOOKUP(C1476,[2]Sheet1!$B:$F,5,FALSE),0)</f>
        <v>3288414.5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890</v>
      </c>
      <c r="AA1478" s="11">
        <f t="shared" si="23"/>
        <v>44.5</v>
      </c>
      <c r="AB1478" s="5">
        <f>IFERROR(VLOOKUP(C1478,[2]Sheet1!$B:$F,5,FALSE),0)</f>
        <v>4969873.2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1654</v>
      </c>
      <c r="AA1479" s="11">
        <f t="shared" si="23"/>
        <v>33.1</v>
      </c>
      <c r="AB1479" s="5">
        <f>IFERROR(VLOOKUP(C1479,[2]Sheet1!$B:$F,5,FALSE),0)</f>
        <v>784011.20000000007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1150</v>
      </c>
      <c r="AA1480" s="11">
        <f t="shared" si="23"/>
        <v>17.399999999999999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1598</v>
      </c>
      <c r="AA1483" s="11">
        <f t="shared" si="23"/>
        <v>40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879</v>
      </c>
      <c r="AA1485" s="11">
        <f t="shared" si="23"/>
        <v>16.600000000000001</v>
      </c>
      <c r="AB1485" s="5">
        <f>IFERROR(VLOOKUP(C1485,[2]Sheet1!$B:$F,5,FALSE),0)</f>
        <v>1937105.04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712</v>
      </c>
      <c r="AA1486" s="11">
        <f t="shared" si="23"/>
        <v>50.9</v>
      </c>
      <c r="AB1486" s="5">
        <f>IFERROR(VLOOKUP(C1486,[2]Sheet1!$B:$F,5,FALSE),0)</f>
        <v>4627320.3899999997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707</v>
      </c>
      <c r="AA1487" s="11">
        <f t="shared" si="23"/>
        <v>22.8</v>
      </c>
      <c r="AB1487" s="5">
        <f>IFERROR(VLOOKUP(C1487,[2]Sheet1!$B:$F,5,FALSE),0)</f>
        <v>2885796.8000000003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728.9</v>
      </c>
      <c r="AA1488" s="11">
        <f t="shared" si="23"/>
        <v>18.2</v>
      </c>
      <c r="AB1488" s="5">
        <f>IFERROR(VLOOKUP(C1488,[2]Sheet1!$B:$F,5,FALSE),0)</f>
        <v>5412003.6899999995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975</v>
      </c>
      <c r="AA1489" s="11">
        <f t="shared" si="23"/>
        <v>26.4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818</v>
      </c>
      <c r="AA1490" s="11">
        <f t="shared" si="23"/>
        <v>15.4</v>
      </c>
      <c r="AB1490" s="5">
        <f>IFERROR(VLOOKUP(C1490,[2]Sheet1!$B:$F,5,FALSE),0)</f>
        <v>2419052.79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1261.0999999999999</v>
      </c>
      <c r="AA1491" s="11">
        <f t="shared" si="23"/>
        <v>12.1</v>
      </c>
      <c r="AB1491" s="5">
        <f>IFERROR(VLOOKUP(C1491,[2]Sheet1!$B:$F,5,FALSE),0)</f>
        <v>3462181.58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1758</v>
      </c>
      <c r="AA1493" s="11">
        <f t="shared" si="23"/>
        <v>65.099999999999994</v>
      </c>
      <c r="AB1493" s="5">
        <f>IFERROR(VLOOKUP(C1493,[2]Sheet1!$B:$F,5,FALSE),0)</f>
        <v>484974.4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970</v>
      </c>
      <c r="AA1496" s="11">
        <f t="shared" si="23"/>
        <v>18</v>
      </c>
      <c r="AB1496" s="5">
        <f>IFERROR(VLOOKUP(C1496,[2]Sheet1!$B:$F,5,FALSE),0)</f>
        <v>1641493.9200000002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1237.8</v>
      </c>
      <c r="AA1497" s="11">
        <f t="shared" si="23"/>
        <v>16.100000000000001</v>
      </c>
      <c r="AB1497" s="5">
        <f>IFERROR(VLOOKUP(C1497,[2]Sheet1!$B:$F,5,FALSE),0)</f>
        <v>3587861.1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817.2</v>
      </c>
      <c r="AA1498" s="11">
        <f t="shared" si="23"/>
        <v>21.5</v>
      </c>
      <c r="AB1498" s="5">
        <f>IFERROR(VLOOKUP(C1498,[2]Sheet1!$B:$F,5,FALSE),0)</f>
        <v>1692018.9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1588</v>
      </c>
      <c r="AA1499" s="11">
        <f t="shared" si="23"/>
        <v>39.700000000000003</v>
      </c>
      <c r="AB1499" s="5">
        <f>IFERROR(VLOOKUP(C1499,[2]Sheet1!$B:$F,5,FALSE),0)</f>
        <v>967135.5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1208</v>
      </c>
      <c r="AA1500" s="11">
        <f t="shared" si="23"/>
        <v>14.2</v>
      </c>
      <c r="AB1500" s="5">
        <f>IFERROR(VLOOKUP(C1500,[2]Sheet1!$B:$F,5,FALSE),0)</f>
        <v>1856700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2750</v>
      </c>
      <c r="AA1501" s="11">
        <f t="shared" si="23"/>
        <v>64</v>
      </c>
      <c r="AB1501" s="5">
        <f>IFERROR(VLOOKUP(C1501,[2]Sheet1!$B:$F,5,FALSE),0)</f>
        <v>367330.2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782</v>
      </c>
      <c r="AA1502" s="11">
        <f t="shared" si="23"/>
        <v>20.100000000000001</v>
      </c>
      <c r="AB1502" s="5">
        <f>IFERROR(VLOOKUP(C1502,[2]Sheet1!$B:$F,5,FALSE),0)</f>
        <v>2947500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2190</v>
      </c>
      <c r="AA1503" s="11">
        <f t="shared" si="23"/>
        <v>14.5</v>
      </c>
      <c r="AB1503" s="5">
        <f>IFERROR(VLOOKUP(C1503,[2]Sheet1!$B:$F,5,FALSE),0)</f>
        <v>841500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2254.8000000000002</v>
      </c>
      <c r="AA1505" s="11">
        <f t="shared" si="23"/>
        <v>26.2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23"/>
        <v>0</v>
      </c>
      <c r="AB1506" s="5">
        <f>IFERROR(VLOOKUP(C1506,[2]Sheet1!$B:$F,5,FALSE),0)</f>
        <v>0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2201</v>
      </c>
      <c r="AA1507" s="11">
        <f t="shared" si="23"/>
        <v>68.8</v>
      </c>
      <c r="AB1507" s="5">
        <f>IFERROR(VLOOKUP(C1507,[2]Sheet1!$B:$F,5,FALSE),0)</f>
        <v>370729.60000000003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671</v>
      </c>
      <c r="AA1508" s="11">
        <f t="shared" si="23"/>
        <v>20.3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1737</v>
      </c>
      <c r="AA1509" s="11">
        <f t="shared" si="23"/>
        <v>102.2</v>
      </c>
      <c r="AB1509" s="5">
        <f>IFERROR(VLOOKUP(C1509,[2]Sheet1!$B:$F,5,FALSE),0)</f>
        <v>512415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0</v>
      </c>
      <c r="AA1511" s="11">
        <f t="shared" si="23"/>
        <v>0</v>
      </c>
      <c r="AB1511" s="5">
        <f>IFERROR(VLOOKUP(C1511,[2]Sheet1!$B:$F,5,FALSE),0)</f>
        <v>0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1525</v>
      </c>
      <c r="AA1514" s="11">
        <f t="shared" si="23"/>
        <v>8.3000000000000007</v>
      </c>
      <c r="AB1514" s="5">
        <f>IFERROR(VLOOKUP(C1514,[2]Sheet1!$B:$F,5,FALSE),0)</f>
        <v>4446785.3100000005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2007</v>
      </c>
      <c r="AA1515" s="11">
        <f t="shared" si="23"/>
        <v>35.200000000000003</v>
      </c>
      <c r="AB1515" s="5">
        <f>IFERROR(VLOOKUP(C1515,[2]Sheet1!$B:$F,5,FALSE),0)</f>
        <v>467639.36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0</v>
      </c>
      <c r="AA1516" s="11">
        <f t="shared" si="23"/>
        <v>0</v>
      </c>
      <c r="AB1516" s="5">
        <f>IFERROR(VLOOKUP(C1516,[2]Sheet1!$B:$F,5,FALSE),0)</f>
        <v>0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2065</v>
      </c>
      <c r="AA1518" s="11">
        <f t="shared" si="23"/>
        <v>89.8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0</v>
      </c>
      <c r="AA1519" s="11">
        <f t="shared" si="23"/>
        <v>0</v>
      </c>
      <c r="AB1519" s="5">
        <f>IFERROR(VLOOKUP(C1519,[2]Sheet1!$B:$F,5,FALSE),0)</f>
        <v>0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1000</v>
      </c>
      <c r="AA1520" s="11">
        <f t="shared" si="23"/>
        <v>27.8</v>
      </c>
      <c r="AB1520" s="5">
        <f>IFERROR(VLOOKUP(C1520,[2]Sheet1!$B:$F,5,FALSE),0)</f>
        <v>1468573.6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1518</v>
      </c>
      <c r="AA1521" s="11">
        <f t="shared" si="23"/>
        <v>28.6</v>
      </c>
      <c r="AB1521" s="5">
        <f>IFERROR(VLOOKUP(C1521,[2]Sheet1!$B:$F,5,FALSE),0)</f>
        <v>740597.1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23"/>
        <v>0</v>
      </c>
      <c r="AB1523" s="5">
        <f>IFERROR(VLOOKUP(C1523,[2]Sheet1!$B:$F,5,FALSE),0)</f>
        <v>0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916</v>
      </c>
      <c r="AA1524" s="11">
        <f t="shared" si="23"/>
        <v>13.9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868</v>
      </c>
      <c r="AA1525" s="11">
        <f t="shared" si="23"/>
        <v>14</v>
      </c>
      <c r="AB1525" s="5">
        <f>IFERROR(VLOOKUP(C1525,[2]Sheet1!$B:$F,5,FALSE),0)</f>
        <v>8360365.2999999998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770</v>
      </c>
      <c r="AA1526" s="11">
        <f t="shared" si="23"/>
        <v>48.1</v>
      </c>
      <c r="AB1526" s="5">
        <f>IFERROR(VLOOKUP(C1526,[2]Sheet1!$B:$F,5,FALSE),0)</f>
        <v>6589869.3700000001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1105.9000000000001</v>
      </c>
      <c r="AA1527" s="11">
        <f t="shared" si="23"/>
        <v>55.3</v>
      </c>
      <c r="AB1527" s="5">
        <f>IFERROR(VLOOKUP(C1527,[2]Sheet1!$B:$F,5,FALSE),0)</f>
        <v>1303125.95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693</v>
      </c>
      <c r="AA1529" s="11">
        <f t="shared" si="23"/>
        <v>12.8</v>
      </c>
      <c r="AB1529" s="5">
        <f>IFERROR(VLOOKUP(C1529,[2]Sheet1!$B:$F,5,FALSE),0)</f>
        <v>12799191.02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925</v>
      </c>
      <c r="AA1531" s="11">
        <f t="shared" si="23"/>
        <v>18.899999999999999</v>
      </c>
      <c r="AB1531" s="5">
        <f>IFERROR(VLOOKUP(C1531,[2]Sheet1!$B:$F,5,FALSE),0)</f>
        <v>11419121.4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912</v>
      </c>
      <c r="AA1532" s="11">
        <f t="shared" si="23"/>
        <v>24</v>
      </c>
      <c r="AB1532" s="5">
        <f>IFERROR(VLOOKUP(C1532,[2]Sheet1!$B:$F,5,FALSE),0)</f>
        <v>3288414.5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890</v>
      </c>
      <c r="AA1534" s="11">
        <f t="shared" si="23"/>
        <v>13.5</v>
      </c>
      <c r="AB1534" s="5">
        <f>IFERROR(VLOOKUP(C1534,[2]Sheet1!$B:$F,5,FALSE),0)</f>
        <v>4969873.2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1654</v>
      </c>
      <c r="AA1535" s="11">
        <f t="shared" si="23"/>
        <v>36</v>
      </c>
      <c r="AB1535" s="5">
        <f>IFERROR(VLOOKUP(C1535,[2]Sheet1!$B:$F,5,FALSE),0)</f>
        <v>784011.20000000007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1150</v>
      </c>
      <c r="AA1536" s="11">
        <f t="shared" si="23"/>
        <v>19.2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1598</v>
      </c>
      <c r="AA1538" s="11">
        <f t="shared" si="23"/>
        <v>35.5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879</v>
      </c>
      <c r="AA1540" s="11">
        <f t="shared" si="24"/>
        <v>20</v>
      </c>
      <c r="AB1540" s="5">
        <f>IFERROR(VLOOKUP(C1540,[2]Sheet1!$B:$F,5,FALSE),0)</f>
        <v>1937105.04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712</v>
      </c>
      <c r="AA1541" s="11">
        <f t="shared" si="24"/>
        <v>59.3</v>
      </c>
      <c r="AB1541" s="5">
        <f>IFERROR(VLOOKUP(C1541,[2]Sheet1!$B:$F,5,FALSE),0)</f>
        <v>4627320.3899999997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707</v>
      </c>
      <c r="AA1542" s="11">
        <f t="shared" si="24"/>
        <v>19.100000000000001</v>
      </c>
      <c r="AB1542" s="5">
        <f>IFERROR(VLOOKUP(C1542,[2]Sheet1!$B:$F,5,FALSE),0)</f>
        <v>2885796.8000000003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728.9</v>
      </c>
      <c r="AA1543" s="11">
        <f t="shared" si="24"/>
        <v>16.2</v>
      </c>
      <c r="AB1543" s="5">
        <f>IFERROR(VLOOKUP(C1543,[2]Sheet1!$B:$F,5,FALSE),0)</f>
        <v>5412003.6899999995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975</v>
      </c>
      <c r="AA1544" s="11">
        <f t="shared" si="24"/>
        <v>25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818</v>
      </c>
      <c r="AA1545" s="11">
        <f t="shared" si="24"/>
        <v>17</v>
      </c>
      <c r="AB1545" s="5">
        <f>IFERROR(VLOOKUP(C1545,[2]Sheet1!$B:$F,5,FALSE),0)</f>
        <v>2419052.79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1261.0999999999999</v>
      </c>
      <c r="AA1546" s="11">
        <f t="shared" si="24"/>
        <v>16.2</v>
      </c>
      <c r="AB1546" s="5">
        <f>IFERROR(VLOOKUP(C1546,[2]Sheet1!$B:$F,5,FALSE),0)</f>
        <v>3462181.58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1758</v>
      </c>
      <c r="AA1548" s="11">
        <f t="shared" si="24"/>
        <v>53.3</v>
      </c>
      <c r="AB1548" s="5">
        <f>IFERROR(VLOOKUP(C1548,[2]Sheet1!$B:$F,5,FALSE),0)</f>
        <v>484974.4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970</v>
      </c>
      <c r="AA1551" s="11">
        <f t="shared" si="24"/>
        <v>20.2</v>
      </c>
      <c r="AB1551" s="5">
        <f>IFERROR(VLOOKUP(C1551,[2]Sheet1!$B:$F,5,FALSE),0)</f>
        <v>1641493.9200000002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1237.8</v>
      </c>
      <c r="AA1552" s="11">
        <f t="shared" si="24"/>
        <v>13.5</v>
      </c>
      <c r="AB1552" s="5">
        <f>IFERROR(VLOOKUP(C1552,[2]Sheet1!$B:$F,5,FALSE),0)</f>
        <v>3587861.1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817.2</v>
      </c>
      <c r="AA1553" s="11">
        <f t="shared" si="24"/>
        <v>21.5</v>
      </c>
      <c r="AB1553" s="5">
        <f>IFERROR(VLOOKUP(C1553,[2]Sheet1!$B:$F,5,FALSE),0)</f>
        <v>1692018.9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1588</v>
      </c>
      <c r="AA1554" s="11">
        <f t="shared" si="24"/>
        <v>36.1</v>
      </c>
      <c r="AB1554" s="5">
        <f>IFERROR(VLOOKUP(C1554,[2]Sheet1!$B:$F,5,FALSE),0)</f>
        <v>967135.5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1208</v>
      </c>
      <c r="AA1555" s="11">
        <f t="shared" si="24"/>
        <v>22.8</v>
      </c>
      <c r="AB1555" s="5">
        <f>IFERROR(VLOOKUP(C1555,[2]Sheet1!$B:$F,5,FALSE),0)</f>
        <v>1856700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2750</v>
      </c>
      <c r="AA1556" s="11">
        <f t="shared" si="24"/>
        <v>55</v>
      </c>
      <c r="AB1556" s="5">
        <f>IFERROR(VLOOKUP(C1556,[2]Sheet1!$B:$F,5,FALSE),0)</f>
        <v>367330.2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782</v>
      </c>
      <c r="AA1557" s="11">
        <f t="shared" si="24"/>
        <v>21.1</v>
      </c>
      <c r="AB1557" s="5">
        <f>IFERROR(VLOOKUP(C1557,[2]Sheet1!$B:$F,5,FALSE),0)</f>
        <v>2947500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2190</v>
      </c>
      <c r="AA1558" s="11">
        <f t="shared" si="24"/>
        <v>23.1</v>
      </c>
      <c r="AB1558" s="5">
        <f>IFERROR(VLOOKUP(C1558,[2]Sheet1!$B:$F,5,FALSE),0)</f>
        <v>841500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2254.8000000000002</v>
      </c>
      <c r="AA1560" s="11">
        <f t="shared" si="24"/>
        <v>24.2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24"/>
        <v>0</v>
      </c>
      <c r="AB1561" s="5">
        <f>IFERROR(VLOOKUP(C1561,[2]Sheet1!$B:$F,5,FALSE),0)</f>
        <v>0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2201</v>
      </c>
      <c r="AA1562" s="11">
        <f t="shared" si="24"/>
        <v>95.7</v>
      </c>
      <c r="AB1562" s="5">
        <f>IFERROR(VLOOKUP(C1562,[2]Sheet1!$B:$F,5,FALSE),0)</f>
        <v>370729.60000000003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671</v>
      </c>
      <c r="AA1563" s="11">
        <f t="shared" si="24"/>
        <v>21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1737</v>
      </c>
      <c r="AA1564" s="11">
        <f t="shared" si="24"/>
        <v>133.6</v>
      </c>
      <c r="AB1564" s="5">
        <f>IFERROR(VLOOKUP(C1564,[2]Sheet1!$B:$F,5,FALSE),0)</f>
        <v>512415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0</v>
      </c>
      <c r="AA1565" s="11">
        <f t="shared" si="24"/>
        <v>0</v>
      </c>
      <c r="AB1565" s="5">
        <f>IFERROR(VLOOKUP(C1565,[2]Sheet1!$B:$F,5,FALSE),0)</f>
        <v>0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1525</v>
      </c>
      <c r="AA1568" s="11">
        <f t="shared" si="24"/>
        <v>13.5</v>
      </c>
      <c r="AB1568" s="5">
        <f>IFERROR(VLOOKUP(C1568,[2]Sheet1!$B:$F,5,FALSE),0)</f>
        <v>4446785.3100000005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2007</v>
      </c>
      <c r="AA1569" s="11">
        <f t="shared" si="24"/>
        <v>32.9</v>
      </c>
      <c r="AB1569" s="5">
        <f>IFERROR(VLOOKUP(C1569,[2]Sheet1!$B:$F,5,FALSE),0)</f>
        <v>467639.36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0</v>
      </c>
      <c r="AA1570" s="11">
        <f t="shared" si="24"/>
        <v>0</v>
      </c>
      <c r="AB1570" s="5">
        <f>IFERROR(VLOOKUP(C1570,[2]Sheet1!$B:$F,5,FALSE),0)</f>
        <v>0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2065</v>
      </c>
      <c r="AA1572" s="11">
        <f t="shared" si="24"/>
        <v>121.5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1000</v>
      </c>
      <c r="AA1573" s="11">
        <f t="shared" si="24"/>
        <v>24.4</v>
      </c>
      <c r="AB1573" s="5">
        <f>IFERROR(VLOOKUP(C1573,[2]Sheet1!$B:$F,5,FALSE),0)</f>
        <v>1468573.6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1518</v>
      </c>
      <c r="AA1574" s="11">
        <f t="shared" si="24"/>
        <v>28.1</v>
      </c>
      <c r="AB1574" s="5">
        <f>IFERROR(VLOOKUP(C1574,[2]Sheet1!$B:$F,5,FALSE),0)</f>
        <v>740597.1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24"/>
        <v>0</v>
      </c>
      <c r="AB1576" s="5">
        <f>IFERROR(VLOOKUP(C1576,[2]Sheet1!$B:$F,5,FALSE),0)</f>
        <v>0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916</v>
      </c>
      <c r="AA1577" s="11">
        <f t="shared" si="24"/>
        <v>19.5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868</v>
      </c>
      <c r="AA1578" s="11">
        <f t="shared" si="24"/>
        <v>17.399999999999999</v>
      </c>
      <c r="AB1578" s="5">
        <f>IFERROR(VLOOKUP(C1578,[2]Sheet1!$B:$F,5,FALSE),0)</f>
        <v>8360365.2999999998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770</v>
      </c>
      <c r="AA1579" s="11">
        <f t="shared" si="24"/>
        <v>64.2</v>
      </c>
      <c r="AB1579" s="5">
        <f>IFERROR(VLOOKUP(C1579,[2]Sheet1!$B:$F,5,FALSE),0)</f>
        <v>6589869.3700000001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1105.9000000000001</v>
      </c>
      <c r="AA1580" s="11">
        <f t="shared" si="24"/>
        <v>16</v>
      </c>
      <c r="AB1580" s="5">
        <f>IFERROR(VLOOKUP(C1580,[2]Sheet1!$B:$F,5,FALSE),0)</f>
        <v>1303125.95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693</v>
      </c>
      <c r="AA1582" s="11">
        <f t="shared" si="24"/>
        <v>14.4</v>
      </c>
      <c r="AB1582" s="5">
        <f>IFERROR(VLOOKUP(C1582,[2]Sheet1!$B:$F,5,FALSE),0)</f>
        <v>12799191.02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925</v>
      </c>
      <c r="AA1584" s="11">
        <f t="shared" si="24"/>
        <v>17.5</v>
      </c>
      <c r="AB1584" s="5">
        <f>IFERROR(VLOOKUP(C1584,[2]Sheet1!$B:$F,5,FALSE),0)</f>
        <v>11419121.4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912</v>
      </c>
      <c r="AA1585" s="11">
        <f t="shared" si="24"/>
        <v>19.399999999999999</v>
      </c>
      <c r="AB1585" s="5">
        <f>IFERROR(VLOOKUP(C1585,[2]Sheet1!$B:$F,5,FALSE),0)</f>
        <v>3288414.5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890</v>
      </c>
      <c r="AA1587" s="11">
        <f t="shared" si="24"/>
        <v>19.8</v>
      </c>
      <c r="AB1587" s="5">
        <f>IFERROR(VLOOKUP(C1587,[2]Sheet1!$B:$F,5,FALSE),0)</f>
        <v>4969873.2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1654</v>
      </c>
      <c r="AA1588" s="11">
        <f t="shared" si="24"/>
        <v>28.5</v>
      </c>
      <c r="AB1588" s="5">
        <f>IFERROR(VLOOKUP(C1588,[2]Sheet1!$B:$F,5,FALSE),0)</f>
        <v>784011.20000000007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1150</v>
      </c>
      <c r="AA1589" s="11">
        <f t="shared" si="24"/>
        <v>19.8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1598</v>
      </c>
      <c r="AA1591" s="11">
        <f t="shared" si="24"/>
        <v>29.1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879</v>
      </c>
      <c r="AA1593" s="11">
        <f t="shared" si="24"/>
        <v>23.1</v>
      </c>
      <c r="AB1593" s="5">
        <f>IFERROR(VLOOKUP(C1593,[2]Sheet1!$B:$F,5,FALSE),0)</f>
        <v>1937105.04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712</v>
      </c>
      <c r="AA1594" s="11">
        <f t="shared" si="24"/>
        <v>89</v>
      </c>
      <c r="AB1594" s="5">
        <f>IFERROR(VLOOKUP(C1594,[2]Sheet1!$B:$F,5,FALSE),0)</f>
        <v>4627320.3899999997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707</v>
      </c>
      <c r="AA1595" s="11">
        <f t="shared" si="24"/>
        <v>29.5</v>
      </c>
      <c r="AB1595" s="5">
        <f>IFERROR(VLOOKUP(C1595,[2]Sheet1!$B:$F,5,FALSE),0)</f>
        <v>2885796.8000000003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728.9</v>
      </c>
      <c r="AA1596" s="11">
        <f t="shared" si="24"/>
        <v>14.3</v>
      </c>
      <c r="AB1596" s="5">
        <f>IFERROR(VLOOKUP(C1596,[2]Sheet1!$B:$F,5,FALSE),0)</f>
        <v>5412003.6899999995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975</v>
      </c>
      <c r="AA1597" s="11">
        <f t="shared" si="24"/>
        <v>108.3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818</v>
      </c>
      <c r="AA1598" s="11">
        <f t="shared" si="24"/>
        <v>13</v>
      </c>
      <c r="AB1598" s="5">
        <f>IFERROR(VLOOKUP(C1598,[2]Sheet1!$B:$F,5,FALSE),0)</f>
        <v>2419052.79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1261.0999999999999</v>
      </c>
      <c r="AA1599" s="11">
        <f t="shared" si="24"/>
        <v>11.6</v>
      </c>
      <c r="AB1599" s="5">
        <f>IFERROR(VLOOKUP(C1599,[2]Sheet1!$B:$F,5,FALSE),0)</f>
        <v>3462181.58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1758</v>
      </c>
      <c r="AA1601" s="11">
        <f t="shared" si="24"/>
        <v>159.80000000000001</v>
      </c>
      <c r="AB1601" s="5">
        <f>IFERROR(VLOOKUP(C1601,[2]Sheet1!$B:$F,5,FALSE),0)</f>
        <v>484974.4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970</v>
      </c>
      <c r="AA1604" s="11">
        <f t="shared" si="25"/>
        <v>16.399999999999999</v>
      </c>
      <c r="AB1604" s="5">
        <f>IFERROR(VLOOKUP(C1604,[2]Sheet1!$B:$F,5,FALSE),0)</f>
        <v>1641493.9200000002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1237.8</v>
      </c>
      <c r="AA1605" s="11">
        <f t="shared" si="25"/>
        <v>22.9</v>
      </c>
      <c r="AB1605" s="5">
        <f>IFERROR(VLOOKUP(C1605,[2]Sheet1!$B:$F,5,FALSE),0)</f>
        <v>3587861.1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817.2</v>
      </c>
      <c r="AA1606" s="11">
        <f t="shared" si="25"/>
        <v>51.1</v>
      </c>
      <c r="AB1606" s="5">
        <f>IFERROR(VLOOKUP(C1606,[2]Sheet1!$B:$F,5,FALSE),0)</f>
        <v>1692018.9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1588</v>
      </c>
      <c r="AA1607" s="11">
        <f t="shared" si="25"/>
        <v>48.1</v>
      </c>
      <c r="AB1607" s="5">
        <f>IFERROR(VLOOKUP(C1607,[2]Sheet1!$B:$F,5,FALSE),0)</f>
        <v>967135.5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1208</v>
      </c>
      <c r="AA1608" s="11">
        <f t="shared" si="25"/>
        <v>30.2</v>
      </c>
      <c r="AB1608" s="5">
        <f>IFERROR(VLOOKUP(C1608,[2]Sheet1!$B:$F,5,FALSE),0)</f>
        <v>1856700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2750</v>
      </c>
      <c r="AA1609" s="11">
        <f t="shared" si="25"/>
        <v>343.8</v>
      </c>
      <c r="AB1609" s="5">
        <f>IFERROR(VLOOKUP(C1609,[2]Sheet1!$B:$F,5,FALSE),0)</f>
        <v>367330.2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782</v>
      </c>
      <c r="AA1610" s="11">
        <f t="shared" si="25"/>
        <v>21.1</v>
      </c>
      <c r="AB1610" s="5">
        <f>IFERROR(VLOOKUP(C1610,[2]Sheet1!$B:$F,5,FALSE),0)</f>
        <v>2947500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2190</v>
      </c>
      <c r="AA1611" s="11">
        <f t="shared" si="25"/>
        <v>18.600000000000001</v>
      </c>
      <c r="AB1611" s="5">
        <f>IFERROR(VLOOKUP(C1611,[2]Sheet1!$B:$F,5,FALSE),0)</f>
        <v>841500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2254.8000000000002</v>
      </c>
      <c r="AA1613" s="11">
        <f t="shared" si="25"/>
        <v>19.600000000000001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25"/>
        <v>0</v>
      </c>
      <c r="AB1614" s="5">
        <f>IFERROR(VLOOKUP(C1614,[2]Sheet1!$B:$F,5,FALSE),0)</f>
        <v>0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2201</v>
      </c>
      <c r="AA1615" s="11">
        <f t="shared" si="25"/>
        <v>146.69999999999999</v>
      </c>
      <c r="AB1615" s="5">
        <f>IFERROR(VLOOKUP(C1615,[2]Sheet1!$B:$F,5,FALSE),0)</f>
        <v>370729.60000000003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671</v>
      </c>
      <c r="AA1616" s="11">
        <f t="shared" si="25"/>
        <v>18.100000000000001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1737</v>
      </c>
      <c r="AA1617" s="11">
        <f t="shared" si="25"/>
        <v>54.3</v>
      </c>
      <c r="AB1617" s="5">
        <f>IFERROR(VLOOKUP(C1617,[2]Sheet1!$B:$F,5,FALSE),0)</f>
        <v>512415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0</v>
      </c>
      <c r="AA1618" s="11">
        <f t="shared" si="25"/>
        <v>0</v>
      </c>
      <c r="AB1618" s="5">
        <f>IFERROR(VLOOKUP(C1618,[2]Sheet1!$B:$F,5,FALSE),0)</f>
        <v>0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1525</v>
      </c>
      <c r="AA1620" s="11">
        <f t="shared" si="25"/>
        <v>13.1</v>
      </c>
      <c r="AB1620" s="5">
        <f>IFERROR(VLOOKUP(C1620,[2]Sheet1!$B:$F,5,FALSE),0)</f>
        <v>4446785.3100000005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2007</v>
      </c>
      <c r="AA1621" s="11">
        <f t="shared" si="25"/>
        <v>83.6</v>
      </c>
      <c r="AB1621" s="5">
        <f>IFERROR(VLOOKUP(C1621,[2]Sheet1!$B:$F,5,FALSE),0)</f>
        <v>467639.36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2634.5</v>
      </c>
      <c r="AA1622" s="11">
        <f t="shared" si="25"/>
        <v>-263.5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0</v>
      </c>
      <c r="AA1623" s="11">
        <f t="shared" si="25"/>
        <v>0</v>
      </c>
      <c r="AB1623" s="5">
        <f>IFERROR(VLOOKUP(C1623,[2]Sheet1!$B:$F,5,FALSE),0)</f>
        <v>0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2065</v>
      </c>
      <c r="AA1625" s="11">
        <f t="shared" si="25"/>
        <v>229.4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1000</v>
      </c>
      <c r="AA1626" s="11">
        <f t="shared" si="25"/>
        <v>47.6</v>
      </c>
      <c r="AB1626" s="5">
        <f>IFERROR(VLOOKUP(C1626,[2]Sheet1!$B:$F,5,FALSE),0)</f>
        <v>1468573.6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1518</v>
      </c>
      <c r="AA1627" s="11">
        <f t="shared" si="25"/>
        <v>94.9</v>
      </c>
      <c r="AB1627" s="5">
        <f>IFERROR(VLOOKUP(C1627,[2]Sheet1!$B:$F,5,FALSE),0)</f>
        <v>740597.1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25"/>
        <v>0</v>
      </c>
      <c r="AB1629" s="5">
        <f>IFERROR(VLOOKUP(C1629,[2]Sheet1!$B:$F,5,FALSE),0)</f>
        <v>0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916</v>
      </c>
      <c r="AA1630" s="11">
        <f t="shared" si="25"/>
        <v>21.3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868</v>
      </c>
      <c r="AA1631" s="11">
        <f t="shared" si="25"/>
        <v>18.100000000000001</v>
      </c>
      <c r="AB1631" s="5">
        <f>IFERROR(VLOOKUP(C1631,[2]Sheet1!$B:$F,5,FALSE),0)</f>
        <v>8360365.2999999998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770</v>
      </c>
      <c r="AA1632" s="11">
        <f t="shared" si="25"/>
        <v>35</v>
      </c>
      <c r="AB1632" s="5">
        <f>IFERROR(VLOOKUP(C1632,[2]Sheet1!$B:$F,5,FALSE),0)</f>
        <v>6589869.3700000001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1105.9000000000001</v>
      </c>
      <c r="AA1633" s="11">
        <f t="shared" si="25"/>
        <v>20.5</v>
      </c>
      <c r="AB1633" s="5">
        <f>IFERROR(VLOOKUP(C1633,[2]Sheet1!$B:$F,5,FALSE),0)</f>
        <v>1303125.95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693</v>
      </c>
      <c r="AA1635" s="11">
        <f t="shared" si="25"/>
        <v>15.4</v>
      </c>
      <c r="AB1635" s="5">
        <f>IFERROR(VLOOKUP(C1635,[2]Sheet1!$B:$F,5,FALSE),0)</f>
        <v>12799191.02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925</v>
      </c>
      <c r="AA1637" s="11">
        <f t="shared" si="25"/>
        <v>22.6</v>
      </c>
      <c r="AB1637" s="5">
        <f>IFERROR(VLOOKUP(C1637,[2]Sheet1!$B:$F,5,FALSE),0)</f>
        <v>11419121.4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912</v>
      </c>
      <c r="AA1638" s="11">
        <f t="shared" si="25"/>
        <v>26.1</v>
      </c>
      <c r="AB1638" s="5">
        <f>IFERROR(VLOOKUP(C1638,[2]Sheet1!$B:$F,5,FALSE),0)</f>
        <v>3288414.5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890</v>
      </c>
      <c r="AA1640" s="11">
        <f t="shared" si="25"/>
        <v>21.2</v>
      </c>
      <c r="AB1640" s="5">
        <f>IFERROR(VLOOKUP(C1640,[2]Sheet1!$B:$F,5,FALSE),0)</f>
        <v>4969873.2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1654</v>
      </c>
      <c r="AA1641" s="11">
        <f t="shared" si="25"/>
        <v>40.299999999999997</v>
      </c>
      <c r="AB1641" s="5">
        <f>IFERROR(VLOOKUP(C1641,[2]Sheet1!$B:$F,5,FALSE),0)</f>
        <v>784011.20000000007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1150</v>
      </c>
      <c r="AA1642" s="11">
        <f t="shared" si="25"/>
        <v>24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1598</v>
      </c>
      <c r="AA1644" s="11">
        <f t="shared" si="25"/>
        <v>28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879</v>
      </c>
      <c r="AA1646" s="11">
        <f t="shared" si="25"/>
        <v>20.399999999999999</v>
      </c>
      <c r="AB1646" s="5">
        <f>IFERROR(VLOOKUP(C1646,[2]Sheet1!$B:$F,5,FALSE),0)</f>
        <v>1937105.04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712</v>
      </c>
      <c r="AA1647" s="11">
        <f t="shared" si="25"/>
        <v>59.3</v>
      </c>
      <c r="AB1647" s="5">
        <f>IFERROR(VLOOKUP(C1647,[2]Sheet1!$B:$F,5,FALSE),0)</f>
        <v>4627320.3899999997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707</v>
      </c>
      <c r="AA1648" s="11">
        <f t="shared" si="25"/>
        <v>32.1</v>
      </c>
      <c r="AB1648" s="5">
        <f>IFERROR(VLOOKUP(C1648,[2]Sheet1!$B:$F,5,FALSE),0)</f>
        <v>2885796.8000000003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728.9</v>
      </c>
      <c r="AA1649" s="11">
        <f t="shared" si="25"/>
        <v>16.600000000000001</v>
      </c>
      <c r="AB1649" s="5">
        <f>IFERROR(VLOOKUP(C1649,[2]Sheet1!$B:$F,5,FALSE),0)</f>
        <v>5412003.6899999995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975</v>
      </c>
      <c r="AA1650" s="11">
        <f t="shared" si="25"/>
        <v>121.9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818</v>
      </c>
      <c r="AA1651" s="11">
        <f t="shared" si="25"/>
        <v>15.7</v>
      </c>
      <c r="AB1651" s="5">
        <f>IFERROR(VLOOKUP(C1651,[2]Sheet1!$B:$F,5,FALSE),0)</f>
        <v>2419052.79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1261.0999999999999</v>
      </c>
      <c r="AA1652" s="11">
        <f t="shared" si="25"/>
        <v>15</v>
      </c>
      <c r="AB1652" s="5">
        <f>IFERROR(VLOOKUP(C1652,[2]Sheet1!$B:$F,5,FALSE),0)</f>
        <v>3462181.58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1758</v>
      </c>
      <c r="AA1654" s="11">
        <f t="shared" si="25"/>
        <v>135.19999999999999</v>
      </c>
      <c r="AB1654" s="5">
        <f>IFERROR(VLOOKUP(C1654,[2]Sheet1!$B:$F,5,FALSE),0)</f>
        <v>484974.4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970</v>
      </c>
      <c r="AA1656" s="11">
        <f t="shared" si="25"/>
        <v>24.3</v>
      </c>
      <c r="AB1656" s="5">
        <f>IFERROR(VLOOKUP(C1656,[2]Sheet1!$B:$F,5,FALSE),0)</f>
        <v>1641493.9200000002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1237.8</v>
      </c>
      <c r="AA1657" s="11">
        <f t="shared" si="25"/>
        <v>11.5</v>
      </c>
      <c r="AB1657" s="5">
        <f>IFERROR(VLOOKUP(C1657,[2]Sheet1!$B:$F,5,FALSE),0)</f>
        <v>3587861.1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817.2</v>
      </c>
      <c r="AA1658" s="11">
        <f t="shared" si="25"/>
        <v>38.9</v>
      </c>
      <c r="AB1658" s="5">
        <f>IFERROR(VLOOKUP(C1658,[2]Sheet1!$B:$F,5,FALSE),0)</f>
        <v>1692018.9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1588</v>
      </c>
      <c r="AA1659" s="11">
        <f t="shared" si="25"/>
        <v>40.700000000000003</v>
      </c>
      <c r="AB1659" s="5">
        <f>IFERROR(VLOOKUP(C1659,[2]Sheet1!$B:$F,5,FALSE),0)</f>
        <v>967135.5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1208</v>
      </c>
      <c r="AA1660" s="11">
        <f t="shared" si="25"/>
        <v>22.4</v>
      </c>
      <c r="AB1660" s="5">
        <f>IFERROR(VLOOKUP(C1660,[2]Sheet1!$B:$F,5,FALSE),0)</f>
        <v>1856700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2750</v>
      </c>
      <c r="AA1661" s="11">
        <f t="shared" si="25"/>
        <v>119.6</v>
      </c>
      <c r="AB1661" s="5">
        <f>IFERROR(VLOOKUP(C1661,[2]Sheet1!$B:$F,5,FALSE),0)</f>
        <v>367330.2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782</v>
      </c>
      <c r="AA1662" s="11">
        <f t="shared" si="25"/>
        <v>20.100000000000001</v>
      </c>
      <c r="AB1662" s="5">
        <f>IFERROR(VLOOKUP(C1662,[2]Sheet1!$B:$F,5,FALSE),0)</f>
        <v>2947500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2190</v>
      </c>
      <c r="AA1663" s="11">
        <f t="shared" si="25"/>
        <v>26.1</v>
      </c>
      <c r="AB1663" s="5">
        <f>IFERROR(VLOOKUP(C1663,[2]Sheet1!$B:$F,5,FALSE),0)</f>
        <v>841500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2254.8000000000002</v>
      </c>
      <c r="AA1664" s="11">
        <f t="shared" si="25"/>
        <v>20.3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25"/>
        <v>0</v>
      </c>
      <c r="AB1665" s="5">
        <f>IFERROR(VLOOKUP(C1665,[2]Sheet1!$B:$F,5,FALSE),0)</f>
        <v>0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2201</v>
      </c>
      <c r="AA1666" s="11">
        <f t="shared" si="25"/>
        <v>146.69999999999999</v>
      </c>
      <c r="AB1666" s="5">
        <f>IFERROR(VLOOKUP(C1666,[2]Sheet1!$B:$F,5,FALSE),0)</f>
        <v>370729.60000000003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671</v>
      </c>
      <c r="AA1667" s="11">
        <f t="shared" ref="AA1667:AA1730" si="26">ROUND(IFERROR(Z1667/M1667,0),1)</f>
        <v>16.399999999999999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1737</v>
      </c>
      <c r="AA1668" s="11">
        <f t="shared" si="26"/>
        <v>44.5</v>
      </c>
      <c r="AB1668" s="5">
        <f>IFERROR(VLOOKUP(C1668,[2]Sheet1!$B:$F,5,FALSE),0)</f>
        <v>512415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0</v>
      </c>
      <c r="AA1669" s="11">
        <f t="shared" si="26"/>
        <v>0</v>
      </c>
      <c r="AB1669" s="5">
        <f>IFERROR(VLOOKUP(C1669,[2]Sheet1!$B:$F,5,FALSE),0)</f>
        <v>0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1525</v>
      </c>
      <c r="AA1671" s="11">
        <f t="shared" si="26"/>
        <v>19.600000000000001</v>
      </c>
      <c r="AB1671" s="5">
        <f>IFERROR(VLOOKUP(C1671,[2]Sheet1!$B:$F,5,FALSE),0)</f>
        <v>4446785.3100000005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2007</v>
      </c>
      <c r="AA1672" s="11">
        <f t="shared" si="26"/>
        <v>55.8</v>
      </c>
      <c r="AB1672" s="5">
        <f>IFERROR(VLOOKUP(C1672,[2]Sheet1!$B:$F,5,FALSE),0)</f>
        <v>467639.36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2634.5</v>
      </c>
      <c r="AA1673" s="11">
        <f t="shared" si="26"/>
        <v>526.9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0</v>
      </c>
      <c r="AA1674" s="11">
        <f t="shared" si="26"/>
        <v>0</v>
      </c>
      <c r="AB1674" s="5">
        <f>IFERROR(VLOOKUP(C1674,[2]Sheet1!$B:$F,5,FALSE),0)</f>
        <v>0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2065</v>
      </c>
      <c r="AA1676" s="11">
        <f t="shared" si="26"/>
        <v>73.8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1000</v>
      </c>
      <c r="AA1677" s="11">
        <f t="shared" si="26"/>
        <v>41.7</v>
      </c>
      <c r="AB1677" s="5">
        <f>IFERROR(VLOOKUP(C1677,[2]Sheet1!$B:$F,5,FALSE),0)</f>
        <v>1468573.6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1518</v>
      </c>
      <c r="AA1678" s="11">
        <f t="shared" si="26"/>
        <v>63.3</v>
      </c>
      <c r="AB1678" s="5">
        <f>IFERROR(VLOOKUP(C1678,[2]Sheet1!$B:$F,5,FALSE),0)</f>
        <v>740597.1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26"/>
        <v>0</v>
      </c>
      <c r="AB1680" s="5">
        <f>IFERROR(VLOOKUP(C1680,[2]Sheet1!$B:$F,5,FALSE),0)</f>
        <v>0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634</v>
      </c>
      <c r="AA1682" s="11">
        <f t="shared" si="26"/>
        <v>17.600000000000001</v>
      </c>
      <c r="AB1682" s="5">
        <f>IFERROR(VLOOKUP(C1682,[2]Sheet1!$B:$F,5,FALSE),0)</f>
        <v>6123503.0499999998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428</v>
      </c>
      <c r="AA1683" s="11">
        <f t="shared" si="26"/>
        <v>25.2</v>
      </c>
      <c r="AB1683" s="5">
        <f>IFERROR(VLOOKUP(C1683,[2]Sheet1!$B:$F,5,FALSE),0)</f>
        <v>27834534.77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365</v>
      </c>
      <c r="AA1686" s="11">
        <f t="shared" si="26"/>
        <v>20.3</v>
      </c>
      <c r="AB1686" s="5">
        <f>IFERROR(VLOOKUP(C1686,[2]Sheet1!$B:$F,5,FALSE),0)</f>
        <v>21539350.91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779.9</v>
      </c>
      <c r="AA1690" s="11">
        <f t="shared" si="26"/>
        <v>-41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710</v>
      </c>
      <c r="AA1691" s="11">
        <f t="shared" si="26"/>
        <v>18.7</v>
      </c>
      <c r="AB1691" s="5">
        <f>IFERROR(VLOOKUP(C1691,[2]Sheet1!$B:$F,5,FALSE),0)</f>
        <v>5445990.3399999999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378</v>
      </c>
      <c r="AA1693" s="11">
        <f t="shared" si="26"/>
        <v>7.9</v>
      </c>
      <c r="AB1693" s="5">
        <f>IFERROR(VLOOKUP(C1693,[2]Sheet1!$B:$F,5,FALSE),0)</f>
        <v>34531463.259999998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419</v>
      </c>
      <c r="AA1696" s="11">
        <f t="shared" si="26"/>
        <v>24.6</v>
      </c>
      <c r="AB1696" s="5">
        <f>IFERROR(VLOOKUP(C1696,[2]Sheet1!$B:$F,5,FALSE),0)</f>
        <v>16811183.620000001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463</v>
      </c>
      <c r="AA1698" s="11">
        <f t="shared" si="26"/>
        <v>18.5</v>
      </c>
      <c r="AB1698" s="5">
        <f>IFERROR(VLOOKUP(C1698,[2]Sheet1!$B:$F,5,FALSE),0)</f>
        <v>23195085.41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889.7</v>
      </c>
      <c r="AA1699" s="11">
        <f t="shared" si="26"/>
        <v>89</v>
      </c>
      <c r="AB1699" s="5">
        <f>IFERROR(VLOOKUP(C1699,[2]Sheet1!$B:$F,5,FALSE),0)</f>
        <v>2731534.89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988</v>
      </c>
      <c r="AA1701" s="11">
        <f t="shared" si="26"/>
        <v>164.7</v>
      </c>
      <c r="AB1701" s="5">
        <f>IFERROR(VLOOKUP(C1701,[2]Sheet1!$B:$F,5,FALSE),0)</f>
        <v>2639737.7999999998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395</v>
      </c>
      <c r="AA1703" s="11">
        <f t="shared" si="26"/>
        <v>56.4</v>
      </c>
      <c r="AB1703" s="5">
        <f>IFERROR(VLOOKUP(C1703,[2]Sheet1!$B:$F,5,FALSE),0)</f>
        <v>20439461.140000001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449</v>
      </c>
      <c r="AA1704" s="11">
        <f t="shared" si="26"/>
        <v>20.399999999999999</v>
      </c>
      <c r="AB1704" s="5">
        <f>IFERROR(VLOOKUP(C1704,[2]Sheet1!$B:$F,5,FALSE),0)</f>
        <v>17203146.870000001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1068</v>
      </c>
      <c r="AA1705" s="11">
        <f t="shared" si="26"/>
        <v>356</v>
      </c>
      <c r="AB1705" s="5">
        <f>IFERROR(VLOOKUP(C1705,[2]Sheet1!$B:$F,5,FALSE),0)</f>
        <v>3587655.12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634</v>
      </c>
      <c r="AA1707" s="11">
        <f t="shared" si="26"/>
        <v>13.2</v>
      </c>
      <c r="AB1707" s="5">
        <f>IFERROR(VLOOKUP(C1707,[2]Sheet1!$B:$F,5,FALSE),0)</f>
        <v>6123503.0499999998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428</v>
      </c>
      <c r="AA1708" s="11">
        <f t="shared" si="26"/>
        <v>14.3</v>
      </c>
      <c r="AB1708" s="5">
        <f>IFERROR(VLOOKUP(C1708,[2]Sheet1!$B:$F,5,FALSE),0)</f>
        <v>27834534.77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365</v>
      </c>
      <c r="AA1711" s="11">
        <f t="shared" si="26"/>
        <v>14.6</v>
      </c>
      <c r="AB1711" s="5">
        <f>IFERROR(VLOOKUP(C1711,[2]Sheet1!$B:$F,5,FALSE),0)</f>
        <v>21539350.91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779.9</v>
      </c>
      <c r="AA1715" s="11">
        <f t="shared" si="26"/>
        <v>156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710</v>
      </c>
      <c r="AA1716" s="11">
        <f t="shared" si="26"/>
        <v>25.4</v>
      </c>
      <c r="AB1716" s="5">
        <f>IFERROR(VLOOKUP(C1716,[2]Sheet1!$B:$F,5,FALSE),0)</f>
        <v>5445990.3399999999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378</v>
      </c>
      <c r="AA1718" s="11">
        <f t="shared" si="26"/>
        <v>13</v>
      </c>
      <c r="AB1718" s="5">
        <f>IFERROR(VLOOKUP(C1718,[2]Sheet1!$B:$F,5,FALSE),0)</f>
        <v>34531463.259999998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419</v>
      </c>
      <c r="AA1722" s="11">
        <f t="shared" si="26"/>
        <v>17.5</v>
      </c>
      <c r="AB1722" s="5">
        <f>IFERROR(VLOOKUP(C1722,[2]Sheet1!$B:$F,5,FALSE),0)</f>
        <v>16811183.620000001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463</v>
      </c>
      <c r="AA1724" s="11">
        <f t="shared" si="26"/>
        <v>15.4</v>
      </c>
      <c r="AB1724" s="5">
        <f>IFERROR(VLOOKUP(C1724,[2]Sheet1!$B:$F,5,FALSE),0)</f>
        <v>23195085.41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889.7</v>
      </c>
      <c r="AA1725" s="11">
        <f t="shared" si="26"/>
        <v>80.900000000000006</v>
      </c>
      <c r="AB1725" s="5">
        <f>IFERROR(VLOOKUP(C1725,[2]Sheet1!$B:$F,5,FALSE),0)</f>
        <v>2731534.89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395</v>
      </c>
      <c r="AA1729" s="11">
        <f t="shared" si="26"/>
        <v>18</v>
      </c>
      <c r="AB1729" s="5">
        <f>IFERROR(VLOOKUP(C1729,[2]Sheet1!$B:$F,5,FALSE),0)</f>
        <v>20439461.140000001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486.4</v>
      </c>
      <c r="AA1730" s="11">
        <f t="shared" si="26"/>
        <v>40.5</v>
      </c>
      <c r="AB1730" s="5">
        <f>IFERROR(VLOOKUP(C1730,[2]Sheet1!$B:$F,5,FALSE),0)</f>
        <v>17238924.219999999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449</v>
      </c>
      <c r="AA1731" s="11">
        <f t="shared" ref="AA1731:AA1794" si="27">ROUND(IFERROR(Z1731/M1731,0),1)</f>
        <v>15</v>
      </c>
      <c r="AB1731" s="5">
        <f>IFERROR(VLOOKUP(C1731,[2]Sheet1!$B:$F,5,FALSE),0)</f>
        <v>17203146.870000001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1068</v>
      </c>
      <c r="AA1732" s="11">
        <f t="shared" si="27"/>
        <v>56.2</v>
      </c>
      <c r="AB1732" s="5">
        <f>IFERROR(VLOOKUP(C1732,[2]Sheet1!$B:$F,5,FALSE),0)</f>
        <v>3587655.12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634</v>
      </c>
      <c r="AA1734" s="11">
        <f t="shared" si="27"/>
        <v>15.5</v>
      </c>
      <c r="AB1734" s="5">
        <f>IFERROR(VLOOKUP(C1734,[2]Sheet1!$B:$F,5,FALSE),0)</f>
        <v>6123503.0499999998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428</v>
      </c>
      <c r="AA1735" s="11">
        <f t="shared" si="27"/>
        <v>16.5</v>
      </c>
      <c r="AB1735" s="5">
        <f>IFERROR(VLOOKUP(C1735,[2]Sheet1!$B:$F,5,FALSE),0)</f>
        <v>27834534.77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365</v>
      </c>
      <c r="AA1738" s="11">
        <f t="shared" si="27"/>
        <v>15.9</v>
      </c>
      <c r="AB1738" s="5">
        <f>IFERROR(VLOOKUP(C1738,[2]Sheet1!$B:$F,5,FALSE),0)</f>
        <v>21539350.91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779.9</v>
      </c>
      <c r="AA1743" s="11">
        <f t="shared" si="27"/>
        <v>260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710</v>
      </c>
      <c r="AA1744" s="11">
        <f t="shared" si="27"/>
        <v>24.5</v>
      </c>
      <c r="AB1744" s="5">
        <f>IFERROR(VLOOKUP(C1744,[2]Sheet1!$B:$F,5,FALSE),0)</f>
        <v>5445990.3399999999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378</v>
      </c>
      <c r="AA1746" s="11">
        <f t="shared" si="27"/>
        <v>12.2</v>
      </c>
      <c r="AB1746" s="5">
        <f>IFERROR(VLOOKUP(C1746,[2]Sheet1!$B:$F,5,FALSE),0)</f>
        <v>34531463.259999998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419</v>
      </c>
      <c r="AA1750" s="11">
        <f t="shared" si="27"/>
        <v>14</v>
      </c>
      <c r="AB1750" s="5">
        <f>IFERROR(VLOOKUP(C1750,[2]Sheet1!$B:$F,5,FALSE),0)</f>
        <v>16811183.620000001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463</v>
      </c>
      <c r="AA1752" s="11">
        <f t="shared" si="27"/>
        <v>14</v>
      </c>
      <c r="AB1752" s="5">
        <f>IFERROR(VLOOKUP(C1752,[2]Sheet1!$B:$F,5,FALSE),0)</f>
        <v>23195085.41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889.7</v>
      </c>
      <c r="AA1753" s="11">
        <f t="shared" si="27"/>
        <v>68.400000000000006</v>
      </c>
      <c r="AB1753" s="5">
        <f>IFERROR(VLOOKUP(C1753,[2]Sheet1!$B:$F,5,FALSE),0)</f>
        <v>2731534.89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988</v>
      </c>
      <c r="AA1757" s="11">
        <f t="shared" si="27"/>
        <v>329.3</v>
      </c>
      <c r="AB1757" s="5">
        <f>IFERROR(VLOOKUP(C1757,[2]Sheet1!$B:$F,5,FALSE),0)</f>
        <v>2639737.7999999998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395</v>
      </c>
      <c r="AA1759" s="11">
        <f t="shared" si="27"/>
        <v>15.8</v>
      </c>
      <c r="AB1759" s="5">
        <f>IFERROR(VLOOKUP(C1759,[2]Sheet1!$B:$F,5,FALSE),0)</f>
        <v>20439461.140000001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486.4</v>
      </c>
      <c r="AA1760" s="11">
        <f t="shared" si="27"/>
        <v>30.4</v>
      </c>
      <c r="AB1760" s="5">
        <f>IFERROR(VLOOKUP(C1760,[2]Sheet1!$B:$F,5,FALSE),0)</f>
        <v>17238924.219999999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449</v>
      </c>
      <c r="AA1761" s="11">
        <f t="shared" si="27"/>
        <v>18.7</v>
      </c>
      <c r="AB1761" s="5">
        <f>IFERROR(VLOOKUP(C1761,[2]Sheet1!$B:$F,5,FALSE),0)</f>
        <v>17203146.870000001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1068</v>
      </c>
      <c r="AA1762" s="11">
        <f t="shared" si="27"/>
        <v>97.1</v>
      </c>
      <c r="AB1762" s="5">
        <f>IFERROR(VLOOKUP(C1762,[2]Sheet1!$B:$F,5,FALSE),0)</f>
        <v>3587655.12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634</v>
      </c>
      <c r="AA1764" s="11">
        <f t="shared" si="27"/>
        <v>24.4</v>
      </c>
      <c r="AB1764" s="5">
        <f>IFERROR(VLOOKUP(C1764,[2]Sheet1!$B:$F,5,FALSE),0)</f>
        <v>6123503.0499999998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428</v>
      </c>
      <c r="AA1765" s="11">
        <f t="shared" si="27"/>
        <v>26.8</v>
      </c>
      <c r="AB1765" s="5">
        <f>IFERROR(VLOOKUP(C1765,[2]Sheet1!$B:$F,5,FALSE),0)</f>
        <v>27834534.77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365</v>
      </c>
      <c r="AA1768" s="11">
        <f t="shared" si="27"/>
        <v>30.4</v>
      </c>
      <c r="AB1768" s="5">
        <f>IFERROR(VLOOKUP(C1768,[2]Sheet1!$B:$F,5,FALSE),0)</f>
        <v>21539350.91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779.9</v>
      </c>
      <c r="AA1773" s="11">
        <f t="shared" si="27"/>
        <v>97.5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710</v>
      </c>
      <c r="AA1774" s="11">
        <f t="shared" si="27"/>
        <v>22.2</v>
      </c>
      <c r="AB1774" s="5">
        <f>IFERROR(VLOOKUP(C1774,[2]Sheet1!$B:$F,5,FALSE),0)</f>
        <v>5445990.3399999999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378</v>
      </c>
      <c r="AA1776" s="11">
        <f t="shared" si="27"/>
        <v>16.399999999999999</v>
      </c>
      <c r="AB1776" s="5">
        <f>IFERROR(VLOOKUP(C1776,[2]Sheet1!$B:$F,5,FALSE),0)</f>
        <v>34531463.259999998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419</v>
      </c>
      <c r="AA1780" s="11">
        <f t="shared" si="27"/>
        <v>16.8</v>
      </c>
      <c r="AB1780" s="5">
        <f>IFERROR(VLOOKUP(C1780,[2]Sheet1!$B:$F,5,FALSE),0)</f>
        <v>16811183.620000001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463</v>
      </c>
      <c r="AA1782" s="11">
        <f t="shared" si="27"/>
        <v>14.5</v>
      </c>
      <c r="AB1782" s="5">
        <f>IFERROR(VLOOKUP(C1782,[2]Sheet1!$B:$F,5,FALSE),0)</f>
        <v>23195085.41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889.7</v>
      </c>
      <c r="AA1783" s="11">
        <f t="shared" si="27"/>
        <v>63.6</v>
      </c>
      <c r="AB1783" s="5">
        <f>IFERROR(VLOOKUP(C1783,[2]Sheet1!$B:$F,5,FALSE),0)</f>
        <v>2731534.89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988</v>
      </c>
      <c r="AA1787" s="11">
        <f t="shared" si="27"/>
        <v>329.3</v>
      </c>
      <c r="AB1787" s="5">
        <f>IFERROR(VLOOKUP(C1787,[2]Sheet1!$B:$F,5,FALSE),0)</f>
        <v>2639737.7999999998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395</v>
      </c>
      <c r="AA1789" s="11">
        <f t="shared" si="27"/>
        <v>14.6</v>
      </c>
      <c r="AB1789" s="5">
        <f>IFERROR(VLOOKUP(C1789,[2]Sheet1!$B:$F,5,FALSE),0)</f>
        <v>20439461.140000001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486.4</v>
      </c>
      <c r="AA1790" s="11">
        <f t="shared" si="27"/>
        <v>25.6</v>
      </c>
      <c r="AB1790" s="5">
        <f>IFERROR(VLOOKUP(C1790,[2]Sheet1!$B:$F,5,FALSE),0)</f>
        <v>17238924.219999999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449</v>
      </c>
      <c r="AA1791" s="11">
        <f t="shared" si="27"/>
        <v>20.399999999999999</v>
      </c>
      <c r="AB1791" s="5">
        <f>IFERROR(VLOOKUP(C1791,[2]Sheet1!$B:$F,5,FALSE),0)</f>
        <v>17203146.870000001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1068</v>
      </c>
      <c r="AA1792" s="11">
        <f t="shared" si="27"/>
        <v>97.1</v>
      </c>
      <c r="AB1792" s="5">
        <f>IFERROR(VLOOKUP(C1792,[2]Sheet1!$B:$F,5,FALSE),0)</f>
        <v>3587655.12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634</v>
      </c>
      <c r="AA1794" s="11">
        <f t="shared" si="27"/>
        <v>35.200000000000003</v>
      </c>
      <c r="AB1794" s="5">
        <f>IFERROR(VLOOKUP(C1794,[2]Sheet1!$B:$F,5,FALSE),0)</f>
        <v>6123503.0499999998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428</v>
      </c>
      <c r="AA1795" s="11">
        <f t="shared" ref="AA1795:AA1858" si="28">ROUND(IFERROR(Z1795/M1795,0),1)</f>
        <v>85.6</v>
      </c>
      <c r="AB1795" s="5">
        <f>IFERROR(VLOOKUP(C1795,[2]Sheet1!$B:$F,5,FALSE),0)</f>
        <v>27834534.77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365</v>
      </c>
      <c r="AA1798" s="11">
        <f t="shared" si="28"/>
        <v>52.1</v>
      </c>
      <c r="AB1798" s="5">
        <f>IFERROR(VLOOKUP(C1798,[2]Sheet1!$B:$F,5,FALSE),0)</f>
        <v>21539350.91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779.9</v>
      </c>
      <c r="AA1803" s="11">
        <f t="shared" si="28"/>
        <v>-17.3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710</v>
      </c>
      <c r="AA1804" s="11">
        <f t="shared" si="28"/>
        <v>29.6</v>
      </c>
      <c r="AB1804" s="5">
        <f>IFERROR(VLOOKUP(C1804,[2]Sheet1!$B:$F,5,FALSE),0)</f>
        <v>5445990.3399999999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378</v>
      </c>
      <c r="AA1806" s="11">
        <f t="shared" si="28"/>
        <v>18</v>
      </c>
      <c r="AB1806" s="5">
        <f>IFERROR(VLOOKUP(C1806,[2]Sheet1!$B:$F,5,FALSE),0)</f>
        <v>34531463.259999998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419</v>
      </c>
      <c r="AA1810" s="11">
        <f t="shared" si="28"/>
        <v>34.9</v>
      </c>
      <c r="AB1810" s="5">
        <f>IFERROR(VLOOKUP(C1810,[2]Sheet1!$B:$F,5,FALSE),0)</f>
        <v>16811183.620000001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463</v>
      </c>
      <c r="AA1812" s="11">
        <f t="shared" si="28"/>
        <v>24.4</v>
      </c>
      <c r="AB1812" s="5">
        <f>IFERROR(VLOOKUP(C1812,[2]Sheet1!$B:$F,5,FALSE),0)</f>
        <v>23195085.41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889.7</v>
      </c>
      <c r="AA1813" s="11">
        <f t="shared" si="28"/>
        <v>444.9</v>
      </c>
      <c r="AB1813" s="5">
        <f>IFERROR(VLOOKUP(C1813,[2]Sheet1!$B:$F,5,FALSE),0)</f>
        <v>2731534.89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988</v>
      </c>
      <c r="AA1817" s="11">
        <f t="shared" si="28"/>
        <v>-494</v>
      </c>
      <c r="AB1817" s="5">
        <f>IFERROR(VLOOKUP(C1817,[2]Sheet1!$B:$F,5,FALSE),0)</f>
        <v>2639737.7999999998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395</v>
      </c>
      <c r="AA1819" s="11">
        <f t="shared" si="28"/>
        <v>43.9</v>
      </c>
      <c r="AB1819" s="5">
        <f>IFERROR(VLOOKUP(C1819,[2]Sheet1!$B:$F,5,FALSE),0)</f>
        <v>20439461.140000001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486.4</v>
      </c>
      <c r="AA1820" s="11">
        <f t="shared" si="28"/>
        <v>162.1</v>
      </c>
      <c r="AB1820" s="5">
        <f>IFERROR(VLOOKUP(C1820,[2]Sheet1!$B:$F,5,FALSE),0)</f>
        <v>17238924.219999999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449</v>
      </c>
      <c r="AA1821" s="11">
        <f t="shared" si="28"/>
        <v>0</v>
      </c>
      <c r="AB1821" s="5">
        <f>IFERROR(VLOOKUP(C1821,[2]Sheet1!$B:$F,5,FALSE),0)</f>
        <v>17203146.870000001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1068</v>
      </c>
      <c r="AA1822" s="11">
        <f t="shared" si="28"/>
        <v>356</v>
      </c>
      <c r="AB1822" s="5">
        <f>IFERROR(VLOOKUP(C1822,[2]Sheet1!$B:$F,5,FALSE),0)</f>
        <v>3587655.12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634</v>
      </c>
      <c r="AA1824" s="11">
        <f t="shared" si="28"/>
        <v>28.8</v>
      </c>
      <c r="AB1824" s="5">
        <f>IFERROR(VLOOKUP(C1824,[2]Sheet1!$B:$F,5,FALSE),0)</f>
        <v>6123503.0499999998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428</v>
      </c>
      <c r="AA1825" s="11">
        <f t="shared" si="28"/>
        <v>30.6</v>
      </c>
      <c r="AB1825" s="5">
        <f>IFERROR(VLOOKUP(C1825,[2]Sheet1!$B:$F,5,FALSE),0)</f>
        <v>27834534.77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365</v>
      </c>
      <c r="AA1828" s="11">
        <f t="shared" si="28"/>
        <v>33.200000000000003</v>
      </c>
      <c r="AB1828" s="5">
        <f>IFERROR(VLOOKUP(C1828,[2]Sheet1!$B:$F,5,FALSE),0)</f>
        <v>21539350.91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779.9</v>
      </c>
      <c r="AA1833" s="11">
        <f t="shared" si="28"/>
        <v>-48.7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710</v>
      </c>
      <c r="AA1834" s="11">
        <f t="shared" si="28"/>
        <v>41.8</v>
      </c>
      <c r="AB1834" s="5">
        <f>IFERROR(VLOOKUP(C1834,[2]Sheet1!$B:$F,5,FALSE),0)</f>
        <v>5445990.3399999999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378</v>
      </c>
      <c r="AA1836" s="11">
        <f t="shared" si="28"/>
        <v>18.899999999999999</v>
      </c>
      <c r="AB1836" s="5">
        <f>IFERROR(VLOOKUP(C1836,[2]Sheet1!$B:$F,5,FALSE),0)</f>
        <v>34531463.259999998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419</v>
      </c>
      <c r="AA1840" s="11">
        <f t="shared" si="28"/>
        <v>32.200000000000003</v>
      </c>
      <c r="AB1840" s="5">
        <f>IFERROR(VLOOKUP(C1840,[2]Sheet1!$B:$F,5,FALSE),0)</f>
        <v>16811183.620000001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463</v>
      </c>
      <c r="AA1842" s="11">
        <f t="shared" si="28"/>
        <v>21</v>
      </c>
      <c r="AB1842" s="5">
        <f>IFERROR(VLOOKUP(C1842,[2]Sheet1!$B:$F,5,FALSE),0)</f>
        <v>23195085.41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889.7</v>
      </c>
      <c r="AA1843" s="11">
        <f t="shared" si="28"/>
        <v>177.9</v>
      </c>
      <c r="AB1843" s="5">
        <f>IFERROR(VLOOKUP(C1843,[2]Sheet1!$B:$F,5,FALSE),0)</f>
        <v>2731534.89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988</v>
      </c>
      <c r="AA1847" s="11">
        <f t="shared" si="28"/>
        <v>329.3</v>
      </c>
      <c r="AB1847" s="5">
        <f>IFERROR(VLOOKUP(C1847,[2]Sheet1!$B:$F,5,FALSE),0)</f>
        <v>2639737.7999999998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395</v>
      </c>
      <c r="AA1849" s="11">
        <f t="shared" si="28"/>
        <v>24.7</v>
      </c>
      <c r="AB1849" s="5">
        <f>IFERROR(VLOOKUP(C1849,[2]Sheet1!$B:$F,5,FALSE),0)</f>
        <v>20439461.140000001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486.4</v>
      </c>
      <c r="AA1850" s="11">
        <f t="shared" si="28"/>
        <v>34.700000000000003</v>
      </c>
      <c r="AB1850" s="5">
        <f>IFERROR(VLOOKUP(C1850,[2]Sheet1!$B:$F,5,FALSE),0)</f>
        <v>17238924.219999999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449</v>
      </c>
      <c r="AA1851" s="11">
        <f t="shared" si="28"/>
        <v>34.5</v>
      </c>
      <c r="AB1851" s="5">
        <f>IFERROR(VLOOKUP(C1851,[2]Sheet1!$B:$F,5,FALSE),0)</f>
        <v>17203146.870000001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1068</v>
      </c>
      <c r="AA1852" s="11">
        <f t="shared" si="28"/>
        <v>267</v>
      </c>
      <c r="AB1852" s="5">
        <f>IFERROR(VLOOKUP(C1852,[2]Sheet1!$B:$F,5,FALSE),0)</f>
        <v>3587655.12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634</v>
      </c>
      <c r="AA1854" s="11">
        <f t="shared" si="28"/>
        <v>30.2</v>
      </c>
      <c r="AB1854" s="5">
        <f>IFERROR(VLOOKUP(C1854,[2]Sheet1!$B:$F,5,FALSE),0)</f>
        <v>6123503.0499999998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428</v>
      </c>
      <c r="AA1855" s="11">
        <f t="shared" si="28"/>
        <v>28.5</v>
      </c>
      <c r="AB1855" s="5">
        <f>IFERROR(VLOOKUP(C1855,[2]Sheet1!$B:$F,5,FALSE),0)</f>
        <v>27834534.77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365</v>
      </c>
      <c r="AA1858" s="11">
        <f t="shared" si="28"/>
        <v>33.200000000000003</v>
      </c>
      <c r="AB1858" s="5">
        <f>IFERROR(VLOOKUP(C1858,[2]Sheet1!$B:$F,5,FALSE),0)</f>
        <v>21539350.91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779.9</v>
      </c>
      <c r="AA1863" s="11">
        <f t="shared" si="29"/>
        <v>779.9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710</v>
      </c>
      <c r="AA1864" s="11">
        <f t="shared" si="29"/>
        <v>37.4</v>
      </c>
      <c r="AB1864" s="5">
        <f>IFERROR(VLOOKUP(C1864,[2]Sheet1!$B:$F,5,FALSE),0)</f>
        <v>5445990.3399999999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378</v>
      </c>
      <c r="AA1866" s="11">
        <f t="shared" si="29"/>
        <v>17.2</v>
      </c>
      <c r="AB1866" s="5">
        <f>IFERROR(VLOOKUP(C1866,[2]Sheet1!$B:$F,5,FALSE),0)</f>
        <v>34531463.259999998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419</v>
      </c>
      <c r="AA1870" s="11">
        <f t="shared" si="29"/>
        <v>32.200000000000003</v>
      </c>
      <c r="AB1870" s="5">
        <f>IFERROR(VLOOKUP(C1870,[2]Sheet1!$B:$F,5,FALSE),0)</f>
        <v>16811183.620000001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463</v>
      </c>
      <c r="AA1872" s="11">
        <f t="shared" si="29"/>
        <v>20.100000000000001</v>
      </c>
      <c r="AB1872" s="5">
        <f>IFERROR(VLOOKUP(C1872,[2]Sheet1!$B:$F,5,FALSE),0)</f>
        <v>23195085.41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889.7</v>
      </c>
      <c r="AA1873" s="11">
        <f t="shared" si="29"/>
        <v>177.9</v>
      </c>
      <c r="AB1873" s="5">
        <f>IFERROR(VLOOKUP(C1873,[2]Sheet1!$B:$F,5,FALSE),0)</f>
        <v>2731534.89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988</v>
      </c>
      <c r="AA1877" s="11">
        <f t="shared" si="29"/>
        <v>988</v>
      </c>
      <c r="AB1877" s="5">
        <f>IFERROR(VLOOKUP(C1877,[2]Sheet1!$B:$F,5,FALSE),0)</f>
        <v>2639737.7999999998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395</v>
      </c>
      <c r="AA1879" s="11">
        <f t="shared" si="29"/>
        <v>23.2</v>
      </c>
      <c r="AB1879" s="5">
        <f>IFERROR(VLOOKUP(C1879,[2]Sheet1!$B:$F,5,FALSE),0)</f>
        <v>20439461.140000001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486.4</v>
      </c>
      <c r="AA1880" s="11">
        <f t="shared" si="29"/>
        <v>44.2</v>
      </c>
      <c r="AB1880" s="5">
        <f>IFERROR(VLOOKUP(C1880,[2]Sheet1!$B:$F,5,FALSE),0)</f>
        <v>17238924.219999999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449</v>
      </c>
      <c r="AA1881" s="11">
        <f t="shared" si="29"/>
        <v>37.4</v>
      </c>
      <c r="AB1881" s="5">
        <f>IFERROR(VLOOKUP(C1881,[2]Sheet1!$B:$F,5,FALSE),0)</f>
        <v>17203146.870000001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1068</v>
      </c>
      <c r="AA1882" s="11">
        <f t="shared" si="29"/>
        <v>152.6</v>
      </c>
      <c r="AB1882" s="5">
        <f>IFERROR(VLOOKUP(C1882,[2]Sheet1!$B:$F,5,FALSE),0)</f>
        <v>3587655.12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1624</v>
      </c>
      <c r="AA1884" s="11">
        <f t="shared" si="29"/>
        <v>324.8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634</v>
      </c>
      <c r="AA1885" s="11">
        <f t="shared" si="29"/>
        <v>27.6</v>
      </c>
      <c r="AB1885" s="5">
        <f>IFERROR(VLOOKUP(C1885,[2]Sheet1!$B:$F,5,FALSE),0)</f>
        <v>6123503.0499999998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428</v>
      </c>
      <c r="AA1886" s="11">
        <f t="shared" si="29"/>
        <v>26.8</v>
      </c>
      <c r="AB1886" s="5">
        <f>IFERROR(VLOOKUP(C1886,[2]Sheet1!$B:$F,5,FALSE),0)</f>
        <v>27834534.77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365</v>
      </c>
      <c r="AA1889" s="11">
        <f t="shared" si="29"/>
        <v>30.4</v>
      </c>
      <c r="AB1889" s="5">
        <f>IFERROR(VLOOKUP(C1889,[2]Sheet1!$B:$F,5,FALSE),0)</f>
        <v>21539350.91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779.9</v>
      </c>
      <c r="AA1894" s="11">
        <f t="shared" si="29"/>
        <v>390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710</v>
      </c>
      <c r="AA1895" s="11">
        <f t="shared" si="29"/>
        <v>30.9</v>
      </c>
      <c r="AB1895" s="5">
        <f>IFERROR(VLOOKUP(C1895,[2]Sheet1!$B:$F,5,FALSE),0)</f>
        <v>5445990.3399999999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378</v>
      </c>
      <c r="AA1897" s="11">
        <f t="shared" si="29"/>
        <v>17.2</v>
      </c>
      <c r="AB1897" s="5">
        <f>IFERROR(VLOOKUP(C1897,[2]Sheet1!$B:$F,5,FALSE),0)</f>
        <v>34531463.259999998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419</v>
      </c>
      <c r="AA1900" s="11">
        <f t="shared" si="29"/>
        <v>32.200000000000003</v>
      </c>
      <c r="AB1900" s="5">
        <f>IFERROR(VLOOKUP(C1900,[2]Sheet1!$B:$F,5,FALSE),0)</f>
        <v>16811183.620000001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463</v>
      </c>
      <c r="AA1902" s="11">
        <f t="shared" si="29"/>
        <v>23.2</v>
      </c>
      <c r="AB1902" s="5">
        <f>IFERROR(VLOOKUP(C1902,[2]Sheet1!$B:$F,5,FALSE),0)</f>
        <v>23195085.41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889.7</v>
      </c>
      <c r="AA1903" s="11">
        <f t="shared" si="29"/>
        <v>296.60000000000002</v>
      </c>
      <c r="AB1903" s="5">
        <f>IFERROR(VLOOKUP(C1903,[2]Sheet1!$B:$F,5,FALSE),0)</f>
        <v>2731534.89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988</v>
      </c>
      <c r="AA1907" s="11">
        <f t="shared" si="29"/>
        <v>494</v>
      </c>
      <c r="AB1907" s="5">
        <f>IFERROR(VLOOKUP(C1907,[2]Sheet1!$B:$F,5,FALSE),0)</f>
        <v>2639737.7999999998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395</v>
      </c>
      <c r="AA1909" s="11">
        <f t="shared" si="29"/>
        <v>18.8</v>
      </c>
      <c r="AB1909" s="5">
        <f>IFERROR(VLOOKUP(C1909,[2]Sheet1!$B:$F,5,FALSE),0)</f>
        <v>20439461.140000001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486.4</v>
      </c>
      <c r="AA1910" s="11">
        <f t="shared" si="29"/>
        <v>27</v>
      </c>
      <c r="AB1910" s="5">
        <f>IFERROR(VLOOKUP(C1910,[2]Sheet1!$B:$F,5,FALSE),0)</f>
        <v>17238924.219999999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449</v>
      </c>
      <c r="AA1911" s="11">
        <f t="shared" si="29"/>
        <v>32.1</v>
      </c>
      <c r="AB1911" s="5">
        <f>IFERROR(VLOOKUP(C1911,[2]Sheet1!$B:$F,5,FALSE),0)</f>
        <v>17203146.870000001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1068</v>
      </c>
      <c r="AA1912" s="11">
        <f t="shared" si="29"/>
        <v>152.6</v>
      </c>
      <c r="AB1912" s="5">
        <f>IFERROR(VLOOKUP(C1912,[2]Sheet1!$B:$F,5,FALSE),0)</f>
        <v>3587655.12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1624</v>
      </c>
      <c r="AA1914" s="11">
        <f t="shared" si="29"/>
        <v>30.1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634</v>
      </c>
      <c r="AA1915" s="11">
        <f t="shared" si="29"/>
        <v>30.2</v>
      </c>
      <c r="AB1915" s="5">
        <f>IFERROR(VLOOKUP(C1915,[2]Sheet1!$B:$F,5,FALSE),0)</f>
        <v>6123503.0499999998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428</v>
      </c>
      <c r="AA1916" s="11">
        <f t="shared" si="29"/>
        <v>32.9</v>
      </c>
      <c r="AB1916" s="5">
        <f>IFERROR(VLOOKUP(C1916,[2]Sheet1!$B:$F,5,FALSE),0)</f>
        <v>27834534.77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365</v>
      </c>
      <c r="AA1919" s="11">
        <f t="shared" si="29"/>
        <v>36.5</v>
      </c>
      <c r="AB1919" s="5">
        <f>IFERROR(VLOOKUP(C1919,[2]Sheet1!$B:$F,5,FALSE),0)</f>
        <v>21539350.91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779.9</v>
      </c>
      <c r="AA1924" s="11">
        <f t="shared" si="30"/>
        <v>779.9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710</v>
      </c>
      <c r="AA1925" s="11">
        <f t="shared" si="30"/>
        <v>35.5</v>
      </c>
      <c r="AB1925" s="5">
        <f>IFERROR(VLOOKUP(C1925,[2]Sheet1!$B:$F,5,FALSE),0)</f>
        <v>5445990.3399999999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378</v>
      </c>
      <c r="AA1927" s="11">
        <f t="shared" si="30"/>
        <v>14.5</v>
      </c>
      <c r="AB1927" s="5">
        <f>IFERROR(VLOOKUP(C1927,[2]Sheet1!$B:$F,5,FALSE),0)</f>
        <v>34531463.259999998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419</v>
      </c>
      <c r="AA1930" s="11">
        <f t="shared" si="30"/>
        <v>139.69999999999999</v>
      </c>
      <c r="AB1930" s="5">
        <f>IFERROR(VLOOKUP(C1930,[2]Sheet1!$B:$F,5,FALSE),0)</f>
        <v>16811183.620000001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463</v>
      </c>
      <c r="AA1932" s="11">
        <f t="shared" si="30"/>
        <v>19.3</v>
      </c>
      <c r="AB1932" s="5">
        <f>IFERROR(VLOOKUP(C1932,[2]Sheet1!$B:$F,5,FALSE),0)</f>
        <v>23195085.41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889.7</v>
      </c>
      <c r="AA1933" s="11">
        <f t="shared" si="30"/>
        <v>111.2</v>
      </c>
      <c r="AB1933" s="5">
        <f>IFERROR(VLOOKUP(C1933,[2]Sheet1!$B:$F,5,FALSE),0)</f>
        <v>2731534.89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988</v>
      </c>
      <c r="AA1937" s="11">
        <f t="shared" si="30"/>
        <v>494</v>
      </c>
      <c r="AB1937" s="5">
        <f>IFERROR(VLOOKUP(C1937,[2]Sheet1!$B:$F,5,FALSE),0)</f>
        <v>2639737.7999999998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395</v>
      </c>
      <c r="AA1939" s="11">
        <f t="shared" si="30"/>
        <v>26.3</v>
      </c>
      <c r="AB1939" s="5">
        <f>IFERROR(VLOOKUP(C1939,[2]Sheet1!$B:$F,5,FALSE),0)</f>
        <v>20439461.140000001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486.4</v>
      </c>
      <c r="AA1940" s="11">
        <f t="shared" si="30"/>
        <v>32.4</v>
      </c>
      <c r="AB1940" s="5">
        <f>IFERROR(VLOOKUP(C1940,[2]Sheet1!$B:$F,5,FALSE),0)</f>
        <v>17238924.219999999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449</v>
      </c>
      <c r="AA1941" s="11">
        <f t="shared" si="30"/>
        <v>0</v>
      </c>
      <c r="AB1941" s="5">
        <f>IFERROR(VLOOKUP(C1941,[2]Sheet1!$B:$F,5,FALSE),0)</f>
        <v>17203146.870000001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1068</v>
      </c>
      <c r="AA1942" s="11">
        <f t="shared" si="30"/>
        <v>1068</v>
      </c>
      <c r="AB1942" s="5">
        <f>IFERROR(VLOOKUP(C1942,[2]Sheet1!$B:$F,5,FALSE),0)</f>
        <v>3587655.12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1624</v>
      </c>
      <c r="AA1944" s="11">
        <f t="shared" si="30"/>
        <v>45.1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634</v>
      </c>
      <c r="AA1945" s="11">
        <f t="shared" si="30"/>
        <v>26.4</v>
      </c>
      <c r="AB1945" s="5">
        <f>IFERROR(VLOOKUP(C1945,[2]Sheet1!$B:$F,5,FALSE),0)</f>
        <v>6123503.0499999998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428</v>
      </c>
      <c r="AA1946" s="11">
        <f t="shared" si="30"/>
        <v>21.4</v>
      </c>
      <c r="AB1946" s="5">
        <f>IFERROR(VLOOKUP(C1946,[2]Sheet1!$B:$F,5,FALSE),0)</f>
        <v>27834534.77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365</v>
      </c>
      <c r="AA1949" s="11">
        <f t="shared" si="30"/>
        <v>28.1</v>
      </c>
      <c r="AB1949" s="5">
        <f>IFERROR(VLOOKUP(C1949,[2]Sheet1!$B:$F,5,FALSE),0)</f>
        <v>21539350.91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779.9</v>
      </c>
      <c r="AA1954" s="11">
        <f t="shared" si="30"/>
        <v>390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710</v>
      </c>
      <c r="AA1955" s="11">
        <f t="shared" si="30"/>
        <v>47.3</v>
      </c>
      <c r="AB1955" s="5">
        <f>IFERROR(VLOOKUP(C1955,[2]Sheet1!$B:$F,5,FALSE),0)</f>
        <v>5445990.3399999999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378</v>
      </c>
      <c r="AA1957" s="11">
        <f t="shared" si="30"/>
        <v>14.5</v>
      </c>
      <c r="AB1957" s="5">
        <f>IFERROR(VLOOKUP(C1957,[2]Sheet1!$B:$F,5,FALSE),0)</f>
        <v>34531463.259999998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419</v>
      </c>
      <c r="AA1960" s="11">
        <f t="shared" si="30"/>
        <v>29.9</v>
      </c>
      <c r="AB1960" s="5">
        <f>IFERROR(VLOOKUP(C1960,[2]Sheet1!$B:$F,5,FALSE),0)</f>
        <v>16811183.620000001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463</v>
      </c>
      <c r="AA1962" s="11">
        <f t="shared" si="30"/>
        <v>18.5</v>
      </c>
      <c r="AB1962" s="5">
        <f>IFERROR(VLOOKUP(C1962,[2]Sheet1!$B:$F,5,FALSE),0)</f>
        <v>23195085.41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889.7</v>
      </c>
      <c r="AA1963" s="11">
        <f t="shared" si="30"/>
        <v>80.900000000000006</v>
      </c>
      <c r="AB1963" s="5">
        <f>IFERROR(VLOOKUP(C1963,[2]Sheet1!$B:$F,5,FALSE),0)</f>
        <v>2731534.89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988</v>
      </c>
      <c r="AA1967" s="11">
        <f t="shared" si="30"/>
        <v>329.3</v>
      </c>
      <c r="AB1967" s="5">
        <f>IFERROR(VLOOKUP(C1967,[2]Sheet1!$B:$F,5,FALSE),0)</f>
        <v>2639737.7999999998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395</v>
      </c>
      <c r="AA1969" s="11">
        <f t="shared" si="30"/>
        <v>28.2</v>
      </c>
      <c r="AB1969" s="5">
        <f>IFERROR(VLOOKUP(C1969,[2]Sheet1!$B:$F,5,FALSE),0)</f>
        <v>20439461.140000001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486.4</v>
      </c>
      <c r="AA1970" s="11">
        <f t="shared" si="30"/>
        <v>0</v>
      </c>
      <c r="AB1970" s="5">
        <f>IFERROR(VLOOKUP(C1970,[2]Sheet1!$B:$F,5,FALSE),0)</f>
        <v>17238924.219999999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449</v>
      </c>
      <c r="AA1971" s="11">
        <f t="shared" si="30"/>
        <v>40.799999999999997</v>
      </c>
      <c r="AB1971" s="5">
        <f>IFERROR(VLOOKUP(C1971,[2]Sheet1!$B:$F,5,FALSE),0)</f>
        <v>17203146.870000001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1068</v>
      </c>
      <c r="AA1972" s="11">
        <f t="shared" si="30"/>
        <v>178</v>
      </c>
      <c r="AB1972" s="5">
        <f>IFERROR(VLOOKUP(C1972,[2]Sheet1!$B:$F,5,FALSE),0)</f>
        <v>3587655.12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1624</v>
      </c>
      <c r="AA1974" s="11">
        <f t="shared" si="30"/>
        <v>54.1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634</v>
      </c>
      <c r="AA1975" s="11">
        <f t="shared" si="30"/>
        <v>28.8</v>
      </c>
      <c r="AB1975" s="5">
        <f>IFERROR(VLOOKUP(C1975,[2]Sheet1!$B:$F,5,FALSE),0)</f>
        <v>6123503.0499999998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428</v>
      </c>
      <c r="AA1976" s="11">
        <f t="shared" si="30"/>
        <v>21.4</v>
      </c>
      <c r="AB1976" s="5">
        <f>IFERROR(VLOOKUP(C1976,[2]Sheet1!$B:$F,5,FALSE),0)</f>
        <v>27834534.77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365</v>
      </c>
      <c r="AA1978" s="11">
        <f t="shared" si="30"/>
        <v>30.4</v>
      </c>
      <c r="AB1978" s="5">
        <f>IFERROR(VLOOKUP(C1978,[2]Sheet1!$B:$F,5,FALSE),0)</f>
        <v>21539350.91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779.9</v>
      </c>
      <c r="AA1983" s="11">
        <f t="shared" si="30"/>
        <v>390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710</v>
      </c>
      <c r="AA1984" s="11">
        <f t="shared" si="30"/>
        <v>39.4</v>
      </c>
      <c r="AB1984" s="5">
        <f>IFERROR(VLOOKUP(C1984,[2]Sheet1!$B:$F,5,FALSE),0)</f>
        <v>5445990.3399999999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378</v>
      </c>
      <c r="AA1986" s="11">
        <f t="shared" si="30"/>
        <v>14.5</v>
      </c>
      <c r="AB1986" s="5">
        <f>IFERROR(VLOOKUP(C1986,[2]Sheet1!$B:$F,5,FALSE),0)</f>
        <v>34531463.259999998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419</v>
      </c>
      <c r="AA1989" s="11">
        <f t="shared" si="31"/>
        <v>34.9</v>
      </c>
      <c r="AB1989" s="5">
        <f>IFERROR(VLOOKUP(C1989,[2]Sheet1!$B:$F,5,FALSE),0)</f>
        <v>16811183.620000001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463</v>
      </c>
      <c r="AA1991" s="11">
        <f t="shared" si="31"/>
        <v>17.8</v>
      </c>
      <c r="AB1991" s="5">
        <f>IFERROR(VLOOKUP(C1991,[2]Sheet1!$B:$F,5,FALSE),0)</f>
        <v>23195085.41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889.7</v>
      </c>
      <c r="AA1992" s="11">
        <f t="shared" si="31"/>
        <v>89</v>
      </c>
      <c r="AB1992" s="5">
        <f>IFERROR(VLOOKUP(C1992,[2]Sheet1!$B:$F,5,FALSE),0)</f>
        <v>2731534.89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988</v>
      </c>
      <c r="AA1996" s="11">
        <f t="shared" si="31"/>
        <v>329.3</v>
      </c>
      <c r="AB1996" s="5">
        <f>IFERROR(VLOOKUP(C1996,[2]Sheet1!$B:$F,5,FALSE),0)</f>
        <v>2639737.7999999998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395</v>
      </c>
      <c r="AA1998" s="11">
        <f t="shared" si="31"/>
        <v>21.9</v>
      </c>
      <c r="AB1998" s="5">
        <f>IFERROR(VLOOKUP(C1998,[2]Sheet1!$B:$F,5,FALSE),0)</f>
        <v>20439461.140000001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486.4</v>
      </c>
      <c r="AA1999" s="11">
        <f t="shared" si="31"/>
        <v>23.2</v>
      </c>
      <c r="AB1999" s="5">
        <f>IFERROR(VLOOKUP(C1999,[2]Sheet1!$B:$F,5,FALSE),0)</f>
        <v>17238924.219999999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449</v>
      </c>
      <c r="AA2000" s="11">
        <f t="shared" si="31"/>
        <v>40.799999999999997</v>
      </c>
      <c r="AB2000" s="5">
        <f>IFERROR(VLOOKUP(C2000,[2]Sheet1!$B:$F,5,FALSE),0)</f>
        <v>17203146.870000001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1068</v>
      </c>
      <c r="AA2001" s="11">
        <f t="shared" si="31"/>
        <v>178</v>
      </c>
      <c r="AB2001" s="5">
        <f>IFERROR(VLOOKUP(C2001,[2]Sheet1!$B:$F,5,FALSE),0)</f>
        <v>3587655.12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1624</v>
      </c>
      <c r="AA2003" s="11">
        <f t="shared" si="31"/>
        <v>65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634</v>
      </c>
      <c r="AA2004" s="11">
        <f t="shared" si="31"/>
        <v>25.4</v>
      </c>
      <c r="AB2004" s="5">
        <f>IFERROR(VLOOKUP(C2004,[2]Sheet1!$B:$F,5,FALSE),0)</f>
        <v>6123503.0499999998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428</v>
      </c>
      <c r="AA2005" s="11">
        <f t="shared" si="31"/>
        <v>20.399999999999999</v>
      </c>
      <c r="AB2005" s="5">
        <f>IFERROR(VLOOKUP(C2005,[2]Sheet1!$B:$F,5,FALSE),0)</f>
        <v>27834534.77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365</v>
      </c>
      <c r="AA2007" s="11">
        <f t="shared" si="31"/>
        <v>22.8</v>
      </c>
      <c r="AB2007" s="5">
        <f>IFERROR(VLOOKUP(C2007,[2]Sheet1!$B:$F,5,FALSE),0)</f>
        <v>21539350.91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779.9</v>
      </c>
      <c r="AA2011" s="11">
        <f t="shared" si="31"/>
        <v>390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710</v>
      </c>
      <c r="AA2012" s="11">
        <f t="shared" si="31"/>
        <v>28.4</v>
      </c>
      <c r="AB2012" s="5">
        <f>IFERROR(VLOOKUP(C2012,[2]Sheet1!$B:$F,5,FALSE),0)</f>
        <v>5445990.3399999999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378</v>
      </c>
      <c r="AA2013" s="11">
        <f t="shared" si="31"/>
        <v>13.5</v>
      </c>
      <c r="AB2013" s="5">
        <f>IFERROR(VLOOKUP(C2013,[2]Sheet1!$B:$F,5,FALSE),0)</f>
        <v>34531463.259999998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419</v>
      </c>
      <c r="AA2016" s="11">
        <f t="shared" si="31"/>
        <v>29.9</v>
      </c>
      <c r="AB2016" s="5">
        <f>IFERROR(VLOOKUP(C2016,[2]Sheet1!$B:$F,5,FALSE),0)</f>
        <v>16811183.620000001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463</v>
      </c>
      <c r="AA2018" s="11">
        <f t="shared" si="31"/>
        <v>18.5</v>
      </c>
      <c r="AB2018" s="5">
        <f>IFERROR(VLOOKUP(C2018,[2]Sheet1!$B:$F,5,FALSE),0)</f>
        <v>23195085.41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889.7</v>
      </c>
      <c r="AA2019" s="11">
        <f t="shared" si="31"/>
        <v>98.9</v>
      </c>
      <c r="AB2019" s="5">
        <f>IFERROR(VLOOKUP(C2019,[2]Sheet1!$B:$F,5,FALSE),0)</f>
        <v>2731534.89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988</v>
      </c>
      <c r="AA2022" s="11">
        <f t="shared" si="31"/>
        <v>494</v>
      </c>
      <c r="AB2022" s="5">
        <f>IFERROR(VLOOKUP(C2022,[2]Sheet1!$B:$F,5,FALSE),0)</f>
        <v>2639737.7999999998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395</v>
      </c>
      <c r="AA2024" s="11">
        <f t="shared" si="31"/>
        <v>15.2</v>
      </c>
      <c r="AB2024" s="5">
        <f>IFERROR(VLOOKUP(C2024,[2]Sheet1!$B:$F,5,FALSE),0)</f>
        <v>20439461.140000001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486.4</v>
      </c>
      <c r="AA2025" s="11">
        <f t="shared" si="31"/>
        <v>19.5</v>
      </c>
      <c r="AB2025" s="5">
        <f>IFERROR(VLOOKUP(C2025,[2]Sheet1!$B:$F,5,FALSE),0)</f>
        <v>17238924.219999999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449</v>
      </c>
      <c r="AA2026" s="11">
        <f t="shared" si="31"/>
        <v>34.5</v>
      </c>
      <c r="AB2026" s="5">
        <f>IFERROR(VLOOKUP(C2026,[2]Sheet1!$B:$F,5,FALSE),0)</f>
        <v>17203146.870000001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1068</v>
      </c>
      <c r="AA2028" s="11">
        <f t="shared" si="31"/>
        <v>76.3</v>
      </c>
      <c r="AB2028" s="5">
        <f>IFERROR(VLOOKUP(C2028,[2]Sheet1!$B:$F,5,FALSE),0)</f>
        <v>3587655.12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1624</v>
      </c>
      <c r="AA2029" s="11">
        <f t="shared" si="31"/>
        <v>67.7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634</v>
      </c>
      <c r="AA2030" s="11">
        <f t="shared" si="31"/>
        <v>22.6</v>
      </c>
      <c r="AB2030" s="5">
        <f>IFERROR(VLOOKUP(C2030,[2]Sheet1!$B:$F,5,FALSE),0)</f>
        <v>6123503.0499999998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428</v>
      </c>
      <c r="AA2031" s="11">
        <f t="shared" si="31"/>
        <v>18.600000000000001</v>
      </c>
      <c r="AB2031" s="5">
        <f>IFERROR(VLOOKUP(C2031,[2]Sheet1!$B:$F,5,FALSE),0)</f>
        <v>27834534.77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365</v>
      </c>
      <c r="AA2033" s="11">
        <f t="shared" si="31"/>
        <v>22.8</v>
      </c>
      <c r="AB2033" s="5">
        <f>IFERROR(VLOOKUP(C2033,[2]Sheet1!$B:$F,5,FALSE),0)</f>
        <v>21539350.91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779.9</v>
      </c>
      <c r="AA2036" s="11">
        <f t="shared" si="31"/>
        <v>390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710</v>
      </c>
      <c r="AA2037" s="11">
        <f t="shared" si="31"/>
        <v>35.5</v>
      </c>
      <c r="AB2037" s="5">
        <f>IFERROR(VLOOKUP(C2037,[2]Sheet1!$B:$F,5,FALSE),0)</f>
        <v>5445990.3399999999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378</v>
      </c>
      <c r="AA2038" s="11">
        <f t="shared" si="31"/>
        <v>18</v>
      </c>
      <c r="AB2038" s="5">
        <f>IFERROR(VLOOKUP(C2038,[2]Sheet1!$B:$F,5,FALSE),0)</f>
        <v>34531463.259999998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1364</v>
      </c>
      <c r="AA2039" s="11">
        <f t="shared" si="31"/>
        <v>194.9</v>
      </c>
      <c r="AB2039" s="5">
        <f>IFERROR(VLOOKUP(C2039,[2]Sheet1!$B:$F,5,FALSE),0)</f>
        <v>761156.03999999992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419</v>
      </c>
      <c r="AA2040" s="11">
        <f t="shared" si="31"/>
        <v>52.4</v>
      </c>
      <c r="AB2040" s="5">
        <f>IFERROR(VLOOKUP(C2040,[2]Sheet1!$B:$F,5,FALSE),0)</f>
        <v>16811183.620000001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463</v>
      </c>
      <c r="AA2042" s="11">
        <f t="shared" si="31"/>
        <v>24.4</v>
      </c>
      <c r="AB2042" s="5">
        <f>IFERROR(VLOOKUP(C2042,[2]Sheet1!$B:$F,5,FALSE),0)</f>
        <v>23195085.41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889.7</v>
      </c>
      <c r="AA2043" s="11">
        <f t="shared" si="31"/>
        <v>222.4</v>
      </c>
      <c r="AB2043" s="5">
        <f>IFERROR(VLOOKUP(C2043,[2]Sheet1!$B:$F,5,FALSE),0)</f>
        <v>2731534.89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988</v>
      </c>
      <c r="AA2046" s="11">
        <f t="shared" si="31"/>
        <v>329.3</v>
      </c>
      <c r="AB2046" s="5">
        <f>IFERROR(VLOOKUP(C2046,[2]Sheet1!$B:$F,5,FALSE),0)</f>
        <v>2639737.7999999998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395</v>
      </c>
      <c r="AA2047" s="11">
        <f t="shared" si="31"/>
        <v>28.2</v>
      </c>
      <c r="AB2047" s="5">
        <f>IFERROR(VLOOKUP(C2047,[2]Sheet1!$B:$F,5,FALSE),0)</f>
        <v>20439461.140000001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486.4</v>
      </c>
      <c r="AA2048" s="11">
        <f t="shared" si="31"/>
        <v>25.6</v>
      </c>
      <c r="AB2048" s="5">
        <f>IFERROR(VLOOKUP(C2048,[2]Sheet1!$B:$F,5,FALSE),0)</f>
        <v>17238924.219999999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449</v>
      </c>
      <c r="AA2049" s="11">
        <f t="shared" si="31"/>
        <v>149.69999999999999</v>
      </c>
      <c r="AB2049" s="5">
        <f>IFERROR(VLOOKUP(C2049,[2]Sheet1!$B:$F,5,FALSE),0)</f>
        <v>17203146.870000001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1068</v>
      </c>
      <c r="AA2051" s="11">
        <f t="shared" ref="AA2051:AA2114" si="32">ROUND(IFERROR(Z2051/M2051,0),1)</f>
        <v>267</v>
      </c>
      <c r="AB2051" s="5">
        <f>IFERROR(VLOOKUP(C2051,[2]Sheet1!$B:$F,5,FALSE),0)</f>
        <v>3587655.12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1624</v>
      </c>
      <c r="AA2052" s="11">
        <f t="shared" si="32"/>
        <v>108.3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634</v>
      </c>
      <c r="AA2053" s="11">
        <f t="shared" si="32"/>
        <v>21.1</v>
      </c>
      <c r="AB2053" s="5">
        <f>IFERROR(VLOOKUP(C2053,[2]Sheet1!$B:$F,5,FALSE),0)</f>
        <v>6123503.0499999998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428</v>
      </c>
      <c r="AA2054" s="11">
        <f t="shared" si="32"/>
        <v>21.4</v>
      </c>
      <c r="AB2054" s="5">
        <f>IFERROR(VLOOKUP(C2054,[2]Sheet1!$B:$F,5,FALSE),0)</f>
        <v>27834534.77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365</v>
      </c>
      <c r="AA2056" s="11">
        <f t="shared" si="32"/>
        <v>22.8</v>
      </c>
      <c r="AB2056" s="5">
        <f>IFERROR(VLOOKUP(C2056,[2]Sheet1!$B:$F,5,FALSE),0)</f>
        <v>21539350.91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779.9</v>
      </c>
      <c r="AA2059" s="11">
        <f t="shared" si="32"/>
        <v>-390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710</v>
      </c>
      <c r="AA2060" s="11">
        <f t="shared" si="32"/>
        <v>29.6</v>
      </c>
      <c r="AB2060" s="5">
        <f>IFERROR(VLOOKUP(C2060,[2]Sheet1!$B:$F,5,FALSE),0)</f>
        <v>5445990.3399999999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378</v>
      </c>
      <c r="AA2061" s="11">
        <f t="shared" si="32"/>
        <v>17.2</v>
      </c>
      <c r="AB2061" s="5">
        <f>IFERROR(VLOOKUP(C2061,[2]Sheet1!$B:$F,5,FALSE),0)</f>
        <v>34531463.259999998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419</v>
      </c>
      <c r="AA2062" s="11">
        <f t="shared" si="32"/>
        <v>27.9</v>
      </c>
      <c r="AB2062" s="5">
        <f>IFERROR(VLOOKUP(C2062,[2]Sheet1!$B:$F,5,FALSE),0)</f>
        <v>16811183.620000001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463</v>
      </c>
      <c r="AA2064" s="11">
        <f t="shared" si="32"/>
        <v>20.100000000000001</v>
      </c>
      <c r="AB2064" s="5">
        <f>IFERROR(VLOOKUP(C2064,[2]Sheet1!$B:$F,5,FALSE),0)</f>
        <v>23195085.41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889.7</v>
      </c>
      <c r="AA2065" s="11">
        <f t="shared" si="32"/>
        <v>222.4</v>
      </c>
      <c r="AB2065" s="5">
        <f>IFERROR(VLOOKUP(C2065,[2]Sheet1!$B:$F,5,FALSE),0)</f>
        <v>2731534.89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988</v>
      </c>
      <c r="AA2068" s="11">
        <f t="shared" si="32"/>
        <v>247</v>
      </c>
      <c r="AB2068" s="5">
        <f>IFERROR(VLOOKUP(C2068,[2]Sheet1!$B:$F,5,FALSE),0)</f>
        <v>2639737.7999999998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395</v>
      </c>
      <c r="AA2069" s="11">
        <f t="shared" si="32"/>
        <v>19.8</v>
      </c>
      <c r="AB2069" s="5">
        <f>IFERROR(VLOOKUP(C2069,[2]Sheet1!$B:$F,5,FALSE),0)</f>
        <v>20439461.140000001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486.4</v>
      </c>
      <c r="AA2070" s="11">
        <f t="shared" si="32"/>
        <v>25.6</v>
      </c>
      <c r="AB2070" s="5">
        <f>IFERROR(VLOOKUP(C2070,[2]Sheet1!$B:$F,5,FALSE),0)</f>
        <v>17238924.219999999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449</v>
      </c>
      <c r="AA2071" s="11">
        <f t="shared" si="32"/>
        <v>37.4</v>
      </c>
      <c r="AB2071" s="5">
        <f>IFERROR(VLOOKUP(C2071,[2]Sheet1!$B:$F,5,FALSE),0)</f>
        <v>17203146.870000001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1068</v>
      </c>
      <c r="AA2073" s="11">
        <f t="shared" si="32"/>
        <v>133.5</v>
      </c>
      <c r="AB2073" s="5">
        <f>IFERROR(VLOOKUP(C2073,[2]Sheet1!$B:$F,5,FALSE),0)</f>
        <v>3587655.12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1624</v>
      </c>
      <c r="AA2074" s="11">
        <f t="shared" si="32"/>
        <v>135.30000000000001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634</v>
      </c>
      <c r="AA2075" s="11">
        <f t="shared" si="32"/>
        <v>37.299999999999997</v>
      </c>
      <c r="AB2075" s="5">
        <f>IFERROR(VLOOKUP(C2075,[2]Sheet1!$B:$F,5,FALSE),0)</f>
        <v>6123503.0499999998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428</v>
      </c>
      <c r="AA2076" s="11">
        <f t="shared" si="32"/>
        <v>21.4</v>
      </c>
      <c r="AB2076" s="5">
        <f>IFERROR(VLOOKUP(C2076,[2]Sheet1!$B:$F,5,FALSE),0)</f>
        <v>27834534.77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365</v>
      </c>
      <c r="AA2078" s="11">
        <f t="shared" si="32"/>
        <v>21.5</v>
      </c>
      <c r="AB2078" s="5">
        <f>IFERROR(VLOOKUP(C2078,[2]Sheet1!$B:$F,5,FALSE),0)</f>
        <v>21539350.91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779.9</v>
      </c>
      <c r="AA2080" s="11">
        <f t="shared" si="32"/>
        <v>-779.9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710</v>
      </c>
      <c r="AA2081" s="11">
        <f t="shared" si="32"/>
        <v>30.9</v>
      </c>
      <c r="AB2081" s="5">
        <f>IFERROR(VLOOKUP(C2081,[2]Sheet1!$B:$F,5,FALSE),0)</f>
        <v>5445990.3399999999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378</v>
      </c>
      <c r="AA2082" s="11">
        <f t="shared" si="32"/>
        <v>18</v>
      </c>
      <c r="AB2082" s="5">
        <f>IFERROR(VLOOKUP(C2082,[2]Sheet1!$B:$F,5,FALSE),0)</f>
        <v>34531463.259999998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419</v>
      </c>
      <c r="AA2083" s="11">
        <f t="shared" si="32"/>
        <v>38.1</v>
      </c>
      <c r="AB2083" s="5">
        <f>IFERROR(VLOOKUP(C2083,[2]Sheet1!$B:$F,5,FALSE),0)</f>
        <v>16811183.620000001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463</v>
      </c>
      <c r="AA2085" s="11">
        <f t="shared" si="32"/>
        <v>21</v>
      </c>
      <c r="AB2085" s="5">
        <f>IFERROR(VLOOKUP(C2085,[2]Sheet1!$B:$F,5,FALSE),0)</f>
        <v>23195085.41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889.7</v>
      </c>
      <c r="AA2086" s="11">
        <f t="shared" si="32"/>
        <v>177.9</v>
      </c>
      <c r="AB2086" s="5">
        <f>IFERROR(VLOOKUP(C2086,[2]Sheet1!$B:$F,5,FALSE),0)</f>
        <v>2731534.89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988</v>
      </c>
      <c r="AA2089" s="11">
        <f t="shared" si="32"/>
        <v>247</v>
      </c>
      <c r="AB2089" s="5">
        <f>IFERROR(VLOOKUP(C2089,[2]Sheet1!$B:$F,5,FALSE),0)</f>
        <v>2639737.7999999998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395</v>
      </c>
      <c r="AA2090" s="11">
        <f t="shared" si="32"/>
        <v>23.2</v>
      </c>
      <c r="AB2090" s="5">
        <f>IFERROR(VLOOKUP(C2090,[2]Sheet1!$B:$F,5,FALSE),0)</f>
        <v>20439461.140000001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486.4</v>
      </c>
      <c r="AA2091" s="11">
        <f t="shared" si="32"/>
        <v>23.2</v>
      </c>
      <c r="AB2091" s="5">
        <f>IFERROR(VLOOKUP(C2091,[2]Sheet1!$B:$F,5,FALSE),0)</f>
        <v>17238924.219999999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449</v>
      </c>
      <c r="AA2092" s="11">
        <f t="shared" si="32"/>
        <v>40.799999999999997</v>
      </c>
      <c r="AB2092" s="5">
        <f>IFERROR(VLOOKUP(C2092,[2]Sheet1!$B:$F,5,FALSE),0)</f>
        <v>17203146.870000001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1068</v>
      </c>
      <c r="AA2094" s="11">
        <f t="shared" si="32"/>
        <v>118.7</v>
      </c>
      <c r="AB2094" s="5">
        <f>IFERROR(VLOOKUP(C2094,[2]Sheet1!$B:$F,5,FALSE),0)</f>
        <v>3587655.12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1624</v>
      </c>
      <c r="AA2095" s="11">
        <f t="shared" si="32"/>
        <v>135.30000000000001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634</v>
      </c>
      <c r="AA2096" s="11">
        <f t="shared" si="32"/>
        <v>126.8</v>
      </c>
      <c r="AB2096" s="5">
        <f>IFERROR(VLOOKUP(C2096,[2]Sheet1!$B:$F,5,FALSE),0)</f>
        <v>6123503.0499999998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428</v>
      </c>
      <c r="AA2097" s="11">
        <f t="shared" si="32"/>
        <v>25.2</v>
      </c>
      <c r="AB2097" s="5">
        <f>IFERROR(VLOOKUP(C2097,[2]Sheet1!$B:$F,5,FALSE),0)</f>
        <v>27834534.77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365</v>
      </c>
      <c r="AA2098" s="11">
        <f t="shared" si="32"/>
        <v>30.4</v>
      </c>
      <c r="AB2098" s="5">
        <f>IFERROR(VLOOKUP(C2098,[2]Sheet1!$B:$F,5,FALSE),0)</f>
        <v>21539350.91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779.9</v>
      </c>
      <c r="AA2100" s="11">
        <f t="shared" si="32"/>
        <v>779.9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710</v>
      </c>
      <c r="AA2101" s="11">
        <f t="shared" si="32"/>
        <v>29.6</v>
      </c>
      <c r="AB2101" s="5">
        <f>IFERROR(VLOOKUP(C2101,[2]Sheet1!$B:$F,5,FALSE),0)</f>
        <v>5445990.3399999999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378</v>
      </c>
      <c r="AA2102" s="11">
        <f t="shared" si="32"/>
        <v>25.2</v>
      </c>
      <c r="AB2102" s="5">
        <f>IFERROR(VLOOKUP(C2102,[2]Sheet1!$B:$F,5,FALSE),0)</f>
        <v>34531463.259999998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1364</v>
      </c>
      <c r="AA2103" s="11">
        <f t="shared" si="32"/>
        <v>-682</v>
      </c>
      <c r="AB2103" s="5">
        <f>IFERROR(VLOOKUP(C2103,[2]Sheet1!$B:$F,5,FALSE),0)</f>
        <v>761156.03999999992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419</v>
      </c>
      <c r="AA2104" s="11">
        <f t="shared" si="32"/>
        <v>59.9</v>
      </c>
      <c r="AB2104" s="5">
        <f>IFERROR(VLOOKUP(C2104,[2]Sheet1!$B:$F,5,FALSE),0)</f>
        <v>16811183.620000001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463</v>
      </c>
      <c r="AA2105" s="11">
        <f t="shared" si="32"/>
        <v>28.9</v>
      </c>
      <c r="AB2105" s="5">
        <f>IFERROR(VLOOKUP(C2105,[2]Sheet1!$B:$F,5,FALSE),0)</f>
        <v>23195085.41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889.7</v>
      </c>
      <c r="AA2106" s="11">
        <f t="shared" si="32"/>
        <v>296.60000000000002</v>
      </c>
      <c r="AB2106" s="5">
        <f>IFERROR(VLOOKUP(C2106,[2]Sheet1!$B:$F,5,FALSE),0)</f>
        <v>2731534.89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988</v>
      </c>
      <c r="AA2108" s="11">
        <f t="shared" si="32"/>
        <v>247</v>
      </c>
      <c r="AB2108" s="5">
        <f>IFERROR(VLOOKUP(C2108,[2]Sheet1!$B:$F,5,FALSE),0)</f>
        <v>2639737.7999999998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395</v>
      </c>
      <c r="AA2109" s="11">
        <f t="shared" si="32"/>
        <v>28.2</v>
      </c>
      <c r="AB2109" s="5">
        <f>IFERROR(VLOOKUP(C2109,[2]Sheet1!$B:$F,5,FALSE),0)</f>
        <v>20439461.140000001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486.4</v>
      </c>
      <c r="AA2110" s="11">
        <f t="shared" si="32"/>
        <v>40.5</v>
      </c>
      <c r="AB2110" s="5">
        <f>IFERROR(VLOOKUP(C2110,[2]Sheet1!$B:$F,5,FALSE),0)</f>
        <v>17238924.219999999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449</v>
      </c>
      <c r="AA2111" s="11">
        <f t="shared" si="32"/>
        <v>224.5</v>
      </c>
      <c r="AB2111" s="5">
        <f>IFERROR(VLOOKUP(C2111,[2]Sheet1!$B:$F,5,FALSE),0)</f>
        <v>17203146.870000001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1068</v>
      </c>
      <c r="AA2113" s="11">
        <f t="shared" si="32"/>
        <v>267</v>
      </c>
      <c r="AB2113" s="5">
        <f>IFERROR(VLOOKUP(C2113,[2]Sheet1!$B:$F,5,FALSE),0)</f>
        <v>3587655.12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1624</v>
      </c>
      <c r="AA2114" s="11">
        <f t="shared" si="32"/>
        <v>270.7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634</v>
      </c>
      <c r="AA2115" s="11">
        <f t="shared" ref="AA2115:AA2178" si="33">ROUND(IFERROR(Z2115/M2115,0),1)</f>
        <v>22.6</v>
      </c>
      <c r="AB2115" s="5">
        <f>IFERROR(VLOOKUP(C2115,[2]Sheet1!$B:$F,5,FALSE),0)</f>
        <v>6123503.0499999998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428</v>
      </c>
      <c r="AA2116" s="11">
        <f t="shared" si="33"/>
        <v>42.8</v>
      </c>
      <c r="AB2116" s="5">
        <f>IFERROR(VLOOKUP(C2116,[2]Sheet1!$B:$F,5,FALSE),0)</f>
        <v>27834534.77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365</v>
      </c>
      <c r="AA2117" s="11">
        <f t="shared" si="33"/>
        <v>24.3</v>
      </c>
      <c r="AB2117" s="5">
        <f>IFERROR(VLOOKUP(C2117,[2]Sheet1!$B:$F,5,FALSE),0)</f>
        <v>21539350.91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779.9</v>
      </c>
      <c r="AA2118" s="11">
        <f t="shared" si="33"/>
        <v>260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710</v>
      </c>
      <c r="AA2119" s="11">
        <f t="shared" si="33"/>
        <v>41.8</v>
      </c>
      <c r="AB2119" s="5">
        <f>IFERROR(VLOOKUP(C2119,[2]Sheet1!$B:$F,5,FALSE),0)</f>
        <v>5445990.3399999999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378</v>
      </c>
      <c r="AA2120" s="11">
        <f t="shared" si="33"/>
        <v>15.8</v>
      </c>
      <c r="AB2120" s="5">
        <f>IFERROR(VLOOKUP(C2120,[2]Sheet1!$B:$F,5,FALSE),0)</f>
        <v>34531463.259999998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1364</v>
      </c>
      <c r="AA2121" s="11">
        <f t="shared" si="33"/>
        <v>-47</v>
      </c>
      <c r="AB2121" s="5">
        <f>IFERROR(VLOOKUP(C2121,[2]Sheet1!$B:$F,5,FALSE),0)</f>
        <v>761156.03999999992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419</v>
      </c>
      <c r="AA2122" s="11">
        <f t="shared" si="33"/>
        <v>83.8</v>
      </c>
      <c r="AB2122" s="5">
        <f>IFERROR(VLOOKUP(C2122,[2]Sheet1!$B:$F,5,FALSE),0)</f>
        <v>16811183.620000001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463</v>
      </c>
      <c r="AA2123" s="11">
        <f t="shared" si="33"/>
        <v>115.8</v>
      </c>
      <c r="AB2123" s="5">
        <f>IFERROR(VLOOKUP(C2123,[2]Sheet1!$B:$F,5,FALSE),0)</f>
        <v>23195085.41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889.7</v>
      </c>
      <c r="AA2124" s="11">
        <f t="shared" si="33"/>
        <v>-52.3</v>
      </c>
      <c r="AB2124" s="5">
        <f>IFERROR(VLOOKUP(C2124,[2]Sheet1!$B:$F,5,FALSE),0)</f>
        <v>2731534.89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988</v>
      </c>
      <c r="AA2126" s="11">
        <f t="shared" si="33"/>
        <v>-123.5</v>
      </c>
      <c r="AB2126" s="5">
        <f>IFERROR(VLOOKUP(C2126,[2]Sheet1!$B:$F,5,FALSE),0)</f>
        <v>2639737.7999999998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395</v>
      </c>
      <c r="AA2127" s="11">
        <f t="shared" si="33"/>
        <v>18.8</v>
      </c>
      <c r="AB2127" s="5">
        <f>IFERROR(VLOOKUP(C2127,[2]Sheet1!$B:$F,5,FALSE),0)</f>
        <v>20439461.140000001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486.4</v>
      </c>
      <c r="AA2128" s="11">
        <f t="shared" si="33"/>
        <v>30.4</v>
      </c>
      <c r="AB2128" s="5">
        <f>IFERROR(VLOOKUP(C2128,[2]Sheet1!$B:$F,5,FALSE),0)</f>
        <v>17238924.219999999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449</v>
      </c>
      <c r="AA2129" s="11">
        <f t="shared" si="33"/>
        <v>14.5</v>
      </c>
      <c r="AB2129" s="5">
        <f>IFERROR(VLOOKUP(C2129,[2]Sheet1!$B:$F,5,FALSE),0)</f>
        <v>17203146.870000001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1068</v>
      </c>
      <c r="AA2131" s="11">
        <f t="shared" si="33"/>
        <v>-62.8</v>
      </c>
      <c r="AB2131" s="5">
        <f>IFERROR(VLOOKUP(C2131,[2]Sheet1!$B:$F,5,FALSE),0)</f>
        <v>3587655.12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1624</v>
      </c>
      <c r="AA2132" s="11">
        <f t="shared" si="33"/>
        <v>270.7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634</v>
      </c>
      <c r="AA2133" s="11">
        <f t="shared" si="33"/>
        <v>26.4</v>
      </c>
      <c r="AB2133" s="5">
        <f>IFERROR(VLOOKUP(C2133,[2]Sheet1!$B:$F,5,FALSE),0)</f>
        <v>6123503.0499999998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428</v>
      </c>
      <c r="AA2134" s="11">
        <f t="shared" si="33"/>
        <v>17.8</v>
      </c>
      <c r="AB2134" s="5">
        <f>IFERROR(VLOOKUP(C2134,[2]Sheet1!$B:$F,5,FALSE),0)</f>
        <v>27834534.77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365</v>
      </c>
      <c r="AA2135" s="11">
        <f t="shared" si="33"/>
        <v>21.5</v>
      </c>
      <c r="AB2135" s="5">
        <f>IFERROR(VLOOKUP(C2135,[2]Sheet1!$B:$F,5,FALSE),0)</f>
        <v>21539350.91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779.9</v>
      </c>
      <c r="AA2136" s="11">
        <f t="shared" si="33"/>
        <v>111.4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710</v>
      </c>
      <c r="AA2137" s="11">
        <f t="shared" si="33"/>
        <v>39.4</v>
      </c>
      <c r="AB2137" s="5">
        <f>IFERROR(VLOOKUP(C2137,[2]Sheet1!$B:$F,5,FALSE),0)</f>
        <v>5445990.3399999999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378</v>
      </c>
      <c r="AA2138" s="11">
        <f t="shared" si="33"/>
        <v>14.5</v>
      </c>
      <c r="AB2138" s="5">
        <f>IFERROR(VLOOKUP(C2138,[2]Sheet1!$B:$F,5,FALSE),0)</f>
        <v>34531463.259999998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1364</v>
      </c>
      <c r="AA2139" s="11">
        <f t="shared" si="33"/>
        <v>-52.5</v>
      </c>
      <c r="AB2139" s="5">
        <f>IFERROR(VLOOKUP(C2139,[2]Sheet1!$B:$F,5,FALSE),0)</f>
        <v>761156.03999999992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419</v>
      </c>
      <c r="AA2140" s="11">
        <f t="shared" si="33"/>
        <v>32.200000000000003</v>
      </c>
      <c r="AB2140" s="5">
        <f>IFERROR(VLOOKUP(C2140,[2]Sheet1!$B:$F,5,FALSE),0)</f>
        <v>16811183.620000001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463</v>
      </c>
      <c r="AA2141" s="11">
        <f t="shared" si="33"/>
        <v>30.9</v>
      </c>
      <c r="AB2141" s="5">
        <f>IFERROR(VLOOKUP(C2141,[2]Sheet1!$B:$F,5,FALSE),0)</f>
        <v>23195085.41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889.7</v>
      </c>
      <c r="AA2142" s="11">
        <f t="shared" si="33"/>
        <v>74.099999999999994</v>
      </c>
      <c r="AB2142" s="5">
        <f>IFERROR(VLOOKUP(C2142,[2]Sheet1!$B:$F,5,FALSE),0)</f>
        <v>2731534.89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988</v>
      </c>
      <c r="AA2144" s="11">
        <f t="shared" si="33"/>
        <v>988</v>
      </c>
      <c r="AB2144" s="5">
        <f>IFERROR(VLOOKUP(C2144,[2]Sheet1!$B:$F,5,FALSE),0)</f>
        <v>2639737.7999999998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395</v>
      </c>
      <c r="AA2145" s="11">
        <f t="shared" si="33"/>
        <v>18.8</v>
      </c>
      <c r="AB2145" s="5">
        <f>IFERROR(VLOOKUP(C2145,[2]Sheet1!$B:$F,5,FALSE),0)</f>
        <v>20439461.140000001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486.4</v>
      </c>
      <c r="AA2146" s="11">
        <f t="shared" si="33"/>
        <v>27</v>
      </c>
      <c r="AB2146" s="5">
        <f>IFERROR(VLOOKUP(C2146,[2]Sheet1!$B:$F,5,FALSE),0)</f>
        <v>17238924.219999999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449</v>
      </c>
      <c r="AA2147" s="11">
        <f t="shared" si="33"/>
        <v>14.5</v>
      </c>
      <c r="AB2147" s="5">
        <f>IFERROR(VLOOKUP(C2147,[2]Sheet1!$B:$F,5,FALSE),0)</f>
        <v>17203146.870000001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1068</v>
      </c>
      <c r="AA2148" s="11">
        <f t="shared" si="33"/>
        <v>534</v>
      </c>
      <c r="AB2148" s="5">
        <f>IFERROR(VLOOKUP(C2148,[2]Sheet1!$B:$F,5,FALSE),0)</f>
        <v>3587655.12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1624</v>
      </c>
      <c r="AA2149" s="11">
        <f t="shared" si="33"/>
        <v>232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634</v>
      </c>
      <c r="AA2150" s="11">
        <f t="shared" si="33"/>
        <v>33.4</v>
      </c>
      <c r="AB2150" s="5">
        <f>IFERROR(VLOOKUP(C2150,[2]Sheet1!$B:$F,5,FALSE),0)</f>
        <v>6123503.0499999998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428</v>
      </c>
      <c r="AA2151" s="11">
        <f t="shared" si="33"/>
        <v>17.100000000000001</v>
      </c>
      <c r="AB2151" s="5">
        <f>IFERROR(VLOOKUP(C2151,[2]Sheet1!$B:$F,5,FALSE),0)</f>
        <v>27834534.77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365</v>
      </c>
      <c r="AA2152" s="11">
        <f t="shared" si="33"/>
        <v>17.399999999999999</v>
      </c>
      <c r="AB2152" s="5">
        <f>IFERROR(VLOOKUP(C2152,[2]Sheet1!$B:$F,5,FALSE),0)</f>
        <v>21539350.91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779.9</v>
      </c>
      <c r="AA2153" s="11">
        <f t="shared" si="33"/>
        <v>260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710</v>
      </c>
      <c r="AA2154" s="11">
        <f t="shared" si="33"/>
        <v>39.4</v>
      </c>
      <c r="AB2154" s="5">
        <f>IFERROR(VLOOKUP(C2154,[2]Sheet1!$B:$F,5,FALSE),0)</f>
        <v>5445990.3399999999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378</v>
      </c>
      <c r="AA2155" s="11">
        <f t="shared" si="33"/>
        <v>13.5</v>
      </c>
      <c r="AB2155" s="5">
        <f>IFERROR(VLOOKUP(C2155,[2]Sheet1!$B:$F,5,FALSE),0)</f>
        <v>34531463.259999998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1364</v>
      </c>
      <c r="AA2156" s="11">
        <f t="shared" si="33"/>
        <v>-272.8</v>
      </c>
      <c r="AB2156" s="5">
        <f>IFERROR(VLOOKUP(C2156,[2]Sheet1!$B:$F,5,FALSE),0)</f>
        <v>761156.03999999992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419</v>
      </c>
      <c r="AA2157" s="11">
        <f t="shared" si="33"/>
        <v>23.3</v>
      </c>
      <c r="AB2157" s="5">
        <f>IFERROR(VLOOKUP(C2157,[2]Sheet1!$B:$F,5,FALSE),0)</f>
        <v>16811183.620000001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463</v>
      </c>
      <c r="AA2158" s="11">
        <f t="shared" si="33"/>
        <v>25.7</v>
      </c>
      <c r="AB2158" s="5">
        <f>IFERROR(VLOOKUP(C2158,[2]Sheet1!$B:$F,5,FALSE),0)</f>
        <v>23195085.41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889.7</v>
      </c>
      <c r="AA2159" s="11">
        <f t="shared" si="33"/>
        <v>98.9</v>
      </c>
      <c r="AB2159" s="5">
        <f>IFERROR(VLOOKUP(C2159,[2]Sheet1!$B:$F,5,FALSE),0)</f>
        <v>2731534.89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988</v>
      </c>
      <c r="AA2161" s="11">
        <f t="shared" si="33"/>
        <v>494</v>
      </c>
      <c r="AB2161" s="5">
        <f>IFERROR(VLOOKUP(C2161,[2]Sheet1!$B:$F,5,FALSE),0)</f>
        <v>2639737.7999999998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395</v>
      </c>
      <c r="AA2162" s="11">
        <f t="shared" si="33"/>
        <v>24.7</v>
      </c>
      <c r="AB2162" s="5">
        <f>IFERROR(VLOOKUP(C2162,[2]Sheet1!$B:$F,5,FALSE),0)</f>
        <v>20439461.140000001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486.4</v>
      </c>
      <c r="AA2163" s="11">
        <f t="shared" si="33"/>
        <v>25.6</v>
      </c>
      <c r="AB2163" s="5">
        <f>IFERROR(VLOOKUP(C2163,[2]Sheet1!$B:$F,5,FALSE),0)</f>
        <v>17238924.219999999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449</v>
      </c>
      <c r="AA2164" s="11">
        <f t="shared" si="33"/>
        <v>15.5</v>
      </c>
      <c r="AB2164" s="5">
        <f>IFERROR(VLOOKUP(C2164,[2]Sheet1!$B:$F,5,FALSE),0)</f>
        <v>17203146.870000001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1068</v>
      </c>
      <c r="AA2165" s="11">
        <f t="shared" si="33"/>
        <v>152.6</v>
      </c>
      <c r="AB2165" s="5">
        <f>IFERROR(VLOOKUP(C2165,[2]Sheet1!$B:$F,5,FALSE),0)</f>
        <v>3587655.12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1624</v>
      </c>
      <c r="AA2166" s="11">
        <f t="shared" si="33"/>
        <v>1624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634</v>
      </c>
      <c r="AA2167" s="11">
        <f t="shared" si="33"/>
        <v>37.299999999999997</v>
      </c>
      <c r="AB2167" s="5">
        <f>IFERROR(VLOOKUP(C2167,[2]Sheet1!$B:$F,5,FALSE),0)</f>
        <v>6123503.0499999998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428</v>
      </c>
      <c r="AA2168" s="11">
        <f t="shared" si="33"/>
        <v>19.5</v>
      </c>
      <c r="AB2168" s="5">
        <f>IFERROR(VLOOKUP(C2168,[2]Sheet1!$B:$F,5,FALSE),0)</f>
        <v>27834534.77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365</v>
      </c>
      <c r="AA2169" s="11">
        <f t="shared" si="33"/>
        <v>19.2</v>
      </c>
      <c r="AB2169" s="5">
        <f>IFERROR(VLOOKUP(C2169,[2]Sheet1!$B:$F,5,FALSE),0)</f>
        <v>21539350.91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779.9</v>
      </c>
      <c r="AA2170" s="11">
        <f t="shared" si="33"/>
        <v>78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710</v>
      </c>
      <c r="AA2171" s="11">
        <f t="shared" si="33"/>
        <v>35.5</v>
      </c>
      <c r="AB2171" s="5">
        <f>IFERROR(VLOOKUP(C2171,[2]Sheet1!$B:$F,5,FALSE),0)</f>
        <v>5445990.3399999999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378</v>
      </c>
      <c r="AA2172" s="11">
        <f t="shared" si="33"/>
        <v>15.8</v>
      </c>
      <c r="AB2172" s="5">
        <f>IFERROR(VLOOKUP(C2172,[2]Sheet1!$B:$F,5,FALSE),0)</f>
        <v>34531463.259999998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1364</v>
      </c>
      <c r="AA2173" s="11">
        <f t="shared" si="33"/>
        <v>-170.5</v>
      </c>
      <c r="AB2173" s="5">
        <f>IFERROR(VLOOKUP(C2173,[2]Sheet1!$B:$F,5,FALSE),0)</f>
        <v>761156.03999999992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419</v>
      </c>
      <c r="AA2174" s="11">
        <f t="shared" si="33"/>
        <v>27.9</v>
      </c>
      <c r="AB2174" s="5">
        <f>IFERROR(VLOOKUP(C2174,[2]Sheet1!$B:$F,5,FALSE),0)</f>
        <v>16811183.620000001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463</v>
      </c>
      <c r="AA2175" s="11">
        <f t="shared" si="33"/>
        <v>30.9</v>
      </c>
      <c r="AB2175" s="5">
        <f>IFERROR(VLOOKUP(C2175,[2]Sheet1!$B:$F,5,FALSE),0)</f>
        <v>23195085.41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889.7</v>
      </c>
      <c r="AA2176" s="11">
        <f t="shared" si="33"/>
        <v>148.30000000000001</v>
      </c>
      <c r="AB2176" s="5">
        <f>IFERROR(VLOOKUP(C2176,[2]Sheet1!$B:$F,5,FALSE),0)</f>
        <v>2731534.89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988</v>
      </c>
      <c r="AA2178" s="11">
        <f t="shared" si="33"/>
        <v>494</v>
      </c>
      <c r="AB2178" s="5">
        <f>IFERROR(VLOOKUP(C2178,[2]Sheet1!$B:$F,5,FALSE),0)</f>
        <v>2639737.7999999998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395</v>
      </c>
      <c r="AA2179" s="11">
        <f t="shared" ref="AA2179:AA2242" si="34">ROUND(IFERROR(Z2179/M2179,0),1)</f>
        <v>18</v>
      </c>
      <c r="AB2179" s="5">
        <f>IFERROR(VLOOKUP(C2179,[2]Sheet1!$B:$F,5,FALSE),0)</f>
        <v>20439461.140000001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486.4</v>
      </c>
      <c r="AA2180" s="11">
        <f t="shared" si="34"/>
        <v>27</v>
      </c>
      <c r="AB2180" s="5">
        <f>IFERROR(VLOOKUP(C2180,[2]Sheet1!$B:$F,5,FALSE),0)</f>
        <v>17238924.219999999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449</v>
      </c>
      <c r="AA2181" s="11">
        <f t="shared" si="34"/>
        <v>17.3</v>
      </c>
      <c r="AB2181" s="5">
        <f>IFERROR(VLOOKUP(C2181,[2]Sheet1!$B:$F,5,FALSE),0)</f>
        <v>17203146.870000001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1068</v>
      </c>
      <c r="AA2182" s="11">
        <f t="shared" si="34"/>
        <v>152.6</v>
      </c>
      <c r="AB2182" s="5">
        <f>IFERROR(VLOOKUP(C2182,[2]Sheet1!$B:$F,5,FALSE),0)</f>
        <v>3587655.12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1624</v>
      </c>
      <c r="AA2183" s="11">
        <f t="shared" si="34"/>
        <v>1624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634</v>
      </c>
      <c r="AA2184" s="11">
        <f t="shared" si="34"/>
        <v>79.3</v>
      </c>
      <c r="AB2184" s="5">
        <f>IFERROR(VLOOKUP(C2184,[2]Sheet1!$B:$F,5,FALSE),0)</f>
        <v>6123503.0499999998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428</v>
      </c>
      <c r="AA2185" s="11">
        <f t="shared" si="34"/>
        <v>21.4</v>
      </c>
      <c r="AB2185" s="5">
        <f>IFERROR(VLOOKUP(C2185,[2]Sheet1!$B:$F,5,FALSE),0)</f>
        <v>27834534.77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365</v>
      </c>
      <c r="AA2186" s="11">
        <f t="shared" si="34"/>
        <v>15.9</v>
      </c>
      <c r="AB2186" s="5">
        <f>IFERROR(VLOOKUP(C2186,[2]Sheet1!$B:$F,5,FALSE),0)</f>
        <v>21539350.91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779.9</v>
      </c>
      <c r="AA2187" s="11">
        <f t="shared" si="34"/>
        <v>43.3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710</v>
      </c>
      <c r="AA2188" s="11">
        <f t="shared" si="34"/>
        <v>54.6</v>
      </c>
      <c r="AB2188" s="5">
        <f>IFERROR(VLOOKUP(C2188,[2]Sheet1!$B:$F,5,FALSE),0)</f>
        <v>5445990.3399999999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378</v>
      </c>
      <c r="AA2189" s="11">
        <f t="shared" si="34"/>
        <v>15.8</v>
      </c>
      <c r="AB2189" s="5">
        <f>IFERROR(VLOOKUP(C2189,[2]Sheet1!$B:$F,5,FALSE),0)</f>
        <v>34531463.259999998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1364</v>
      </c>
      <c r="AA2190" s="11">
        <f t="shared" si="34"/>
        <v>-454.7</v>
      </c>
      <c r="AB2190" s="5">
        <f>IFERROR(VLOOKUP(C2190,[2]Sheet1!$B:$F,5,FALSE),0)</f>
        <v>761156.03999999992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419</v>
      </c>
      <c r="AA2191" s="11">
        <f t="shared" si="34"/>
        <v>52.4</v>
      </c>
      <c r="AB2191" s="5">
        <f>IFERROR(VLOOKUP(C2191,[2]Sheet1!$B:$F,5,FALSE),0)</f>
        <v>16811183.620000001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463</v>
      </c>
      <c r="AA2192" s="11">
        <f t="shared" si="34"/>
        <v>28.9</v>
      </c>
      <c r="AB2192" s="5">
        <f>IFERROR(VLOOKUP(C2192,[2]Sheet1!$B:$F,5,FALSE),0)</f>
        <v>23195085.41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889.7</v>
      </c>
      <c r="AA2193" s="11">
        <f t="shared" si="34"/>
        <v>-177.9</v>
      </c>
      <c r="AB2193" s="5">
        <f>IFERROR(VLOOKUP(C2193,[2]Sheet1!$B:$F,5,FALSE),0)</f>
        <v>2731534.89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988</v>
      </c>
      <c r="AA2194" s="11">
        <f t="shared" si="34"/>
        <v>0</v>
      </c>
      <c r="AB2194" s="5">
        <f>IFERROR(VLOOKUP(C2194,[2]Sheet1!$B:$F,5,FALSE),0)</f>
        <v>2639737.7999999998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395</v>
      </c>
      <c r="AA2195" s="11">
        <f t="shared" si="34"/>
        <v>14.1</v>
      </c>
      <c r="AB2195" s="5">
        <f>IFERROR(VLOOKUP(C2195,[2]Sheet1!$B:$F,5,FALSE),0)</f>
        <v>20439461.140000001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486.4</v>
      </c>
      <c r="AA2196" s="11">
        <f t="shared" si="34"/>
        <v>16.8</v>
      </c>
      <c r="AB2196" s="5">
        <f>IFERROR(VLOOKUP(C2196,[2]Sheet1!$B:$F,5,FALSE),0)</f>
        <v>17238924.219999999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449</v>
      </c>
      <c r="AA2197" s="11">
        <f t="shared" si="34"/>
        <v>17.3</v>
      </c>
      <c r="AB2197" s="5">
        <f>IFERROR(VLOOKUP(C2197,[2]Sheet1!$B:$F,5,FALSE),0)</f>
        <v>17203146.870000001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1068</v>
      </c>
      <c r="AA2198" s="11">
        <f t="shared" si="34"/>
        <v>-20.2</v>
      </c>
      <c r="AB2198" s="5">
        <f>IFERROR(VLOOKUP(C2198,[2]Sheet1!$B:$F,5,FALSE),0)</f>
        <v>3587655.12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1624</v>
      </c>
      <c r="AA2199" s="11">
        <f t="shared" si="34"/>
        <v>812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634</v>
      </c>
      <c r="AA2200" s="11">
        <f t="shared" si="34"/>
        <v>79.3</v>
      </c>
      <c r="AB2200" s="5">
        <f>IFERROR(VLOOKUP(C2200,[2]Sheet1!$B:$F,5,FALSE),0)</f>
        <v>6123503.0499999998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428</v>
      </c>
      <c r="AA2201" s="11">
        <f t="shared" si="34"/>
        <v>17.100000000000001</v>
      </c>
      <c r="AB2201" s="5">
        <f>IFERROR(VLOOKUP(C2201,[2]Sheet1!$B:$F,5,FALSE),0)</f>
        <v>27834534.77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365</v>
      </c>
      <c r="AA2202" s="11">
        <f t="shared" si="34"/>
        <v>22.8</v>
      </c>
      <c r="AB2202" s="5">
        <f>IFERROR(VLOOKUP(C2202,[2]Sheet1!$B:$F,5,FALSE),0)</f>
        <v>21539350.91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779.9</v>
      </c>
      <c r="AA2203" s="11">
        <f t="shared" si="34"/>
        <v>-111.4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710</v>
      </c>
      <c r="AA2204" s="11">
        <f t="shared" si="34"/>
        <v>47.3</v>
      </c>
      <c r="AB2204" s="5">
        <f>IFERROR(VLOOKUP(C2204,[2]Sheet1!$B:$F,5,FALSE),0)</f>
        <v>5445990.3399999999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378</v>
      </c>
      <c r="AA2205" s="11">
        <f t="shared" si="34"/>
        <v>18</v>
      </c>
      <c r="AB2205" s="5">
        <f>IFERROR(VLOOKUP(C2205,[2]Sheet1!$B:$F,5,FALSE),0)</f>
        <v>34531463.259999998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1364</v>
      </c>
      <c r="AA2206" s="11">
        <f t="shared" si="34"/>
        <v>-151.6</v>
      </c>
      <c r="AB2206" s="5">
        <f>IFERROR(VLOOKUP(C2206,[2]Sheet1!$B:$F,5,FALSE),0)</f>
        <v>761156.03999999992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419</v>
      </c>
      <c r="AA2207" s="11">
        <f t="shared" si="34"/>
        <v>24.6</v>
      </c>
      <c r="AB2207" s="5">
        <f>IFERROR(VLOOKUP(C2207,[2]Sheet1!$B:$F,5,FALSE),0)</f>
        <v>16811183.620000001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463</v>
      </c>
      <c r="AA2208" s="11">
        <f t="shared" si="34"/>
        <v>25.7</v>
      </c>
      <c r="AB2208" s="5">
        <f>IFERROR(VLOOKUP(C2208,[2]Sheet1!$B:$F,5,FALSE),0)</f>
        <v>23195085.41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889.7</v>
      </c>
      <c r="AA2209" s="11">
        <f t="shared" si="34"/>
        <v>68.400000000000006</v>
      </c>
      <c r="AB2209" s="5">
        <f>IFERROR(VLOOKUP(C2209,[2]Sheet1!$B:$F,5,FALSE),0)</f>
        <v>2731534.89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988</v>
      </c>
      <c r="AA2210" s="11">
        <f t="shared" si="34"/>
        <v>988</v>
      </c>
      <c r="AB2210" s="5">
        <f>IFERROR(VLOOKUP(C2210,[2]Sheet1!$B:$F,5,FALSE),0)</f>
        <v>2639737.7999999998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395</v>
      </c>
      <c r="AA2211" s="11">
        <f t="shared" si="34"/>
        <v>14.6</v>
      </c>
      <c r="AB2211" s="5">
        <f>IFERROR(VLOOKUP(C2211,[2]Sheet1!$B:$F,5,FALSE),0)</f>
        <v>20439461.140000001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486.4</v>
      </c>
      <c r="AA2212" s="11">
        <f t="shared" si="34"/>
        <v>23.2</v>
      </c>
      <c r="AB2212" s="5">
        <f>IFERROR(VLOOKUP(C2212,[2]Sheet1!$B:$F,5,FALSE),0)</f>
        <v>17238924.219999999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449</v>
      </c>
      <c r="AA2213" s="11">
        <f t="shared" si="34"/>
        <v>20.399999999999999</v>
      </c>
      <c r="AB2213" s="5">
        <f>IFERROR(VLOOKUP(C2213,[2]Sheet1!$B:$F,5,FALSE),0)</f>
        <v>17203146.870000001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1068</v>
      </c>
      <c r="AA2214" s="11">
        <f t="shared" si="34"/>
        <v>-133.5</v>
      </c>
      <c r="AB2214" s="5">
        <f>IFERROR(VLOOKUP(C2214,[2]Sheet1!$B:$F,5,FALSE),0)</f>
        <v>3587655.12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1624</v>
      </c>
      <c r="AA2215" s="11">
        <f t="shared" si="34"/>
        <v>812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634</v>
      </c>
      <c r="AA2216" s="11">
        <f t="shared" si="34"/>
        <v>52.8</v>
      </c>
      <c r="AB2216" s="5">
        <f>IFERROR(VLOOKUP(C2216,[2]Sheet1!$B:$F,5,FALSE),0)</f>
        <v>6123503.0499999998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428</v>
      </c>
      <c r="AA2217" s="11">
        <f t="shared" si="34"/>
        <v>18.600000000000001</v>
      </c>
      <c r="AB2217" s="5">
        <f>IFERROR(VLOOKUP(C2217,[2]Sheet1!$B:$F,5,FALSE),0)</f>
        <v>27834534.77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365</v>
      </c>
      <c r="AA2218" s="11">
        <f t="shared" si="34"/>
        <v>22.8</v>
      </c>
      <c r="AB2218" s="5">
        <f>IFERROR(VLOOKUP(C2218,[2]Sheet1!$B:$F,5,FALSE),0)</f>
        <v>21539350.91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710</v>
      </c>
      <c r="AA2219" s="11">
        <f t="shared" si="34"/>
        <v>44.4</v>
      </c>
      <c r="AB2219" s="5">
        <f>IFERROR(VLOOKUP(C2219,[2]Sheet1!$B:$F,5,FALSE),0)</f>
        <v>5445990.3399999999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378</v>
      </c>
      <c r="AA2220" s="11">
        <f t="shared" si="34"/>
        <v>15.8</v>
      </c>
      <c r="AB2220" s="5">
        <f>IFERROR(VLOOKUP(C2220,[2]Sheet1!$B:$F,5,FALSE),0)</f>
        <v>34531463.259999998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1364</v>
      </c>
      <c r="AA2221" s="11">
        <f t="shared" si="34"/>
        <v>-1364</v>
      </c>
      <c r="AB2221" s="5">
        <f>IFERROR(VLOOKUP(C2221,[2]Sheet1!$B:$F,5,FALSE),0)</f>
        <v>761156.03999999992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419</v>
      </c>
      <c r="AA2222" s="11">
        <f t="shared" si="34"/>
        <v>23.3</v>
      </c>
      <c r="AB2222" s="5">
        <f>IFERROR(VLOOKUP(C2222,[2]Sheet1!$B:$F,5,FALSE),0)</f>
        <v>16811183.620000001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463</v>
      </c>
      <c r="AA2223" s="11">
        <f t="shared" si="34"/>
        <v>27.2</v>
      </c>
      <c r="AB2223" s="5">
        <f>IFERROR(VLOOKUP(C2223,[2]Sheet1!$B:$F,5,FALSE),0)</f>
        <v>23195085.41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889.7</v>
      </c>
      <c r="AA2224" s="11">
        <f t="shared" si="34"/>
        <v>89</v>
      </c>
      <c r="AB2224" s="5">
        <f>IFERROR(VLOOKUP(C2224,[2]Sheet1!$B:$F,5,FALSE),0)</f>
        <v>2731534.89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988</v>
      </c>
      <c r="AA2225" s="11">
        <f t="shared" si="34"/>
        <v>494</v>
      </c>
      <c r="AB2225" s="5">
        <f>IFERROR(VLOOKUP(C2225,[2]Sheet1!$B:$F,5,FALSE),0)</f>
        <v>2639737.7999999998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395</v>
      </c>
      <c r="AA2226" s="11">
        <f t="shared" si="34"/>
        <v>16.5</v>
      </c>
      <c r="AB2226" s="5">
        <f>IFERROR(VLOOKUP(C2226,[2]Sheet1!$B:$F,5,FALSE),0)</f>
        <v>20439461.140000001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486.4</v>
      </c>
      <c r="AA2227" s="11">
        <f t="shared" si="34"/>
        <v>23.2</v>
      </c>
      <c r="AB2227" s="5">
        <f>IFERROR(VLOOKUP(C2227,[2]Sheet1!$B:$F,5,FALSE),0)</f>
        <v>17238924.219999999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449</v>
      </c>
      <c r="AA2228" s="11">
        <f t="shared" si="34"/>
        <v>21.4</v>
      </c>
      <c r="AB2228" s="5">
        <f>IFERROR(VLOOKUP(C2228,[2]Sheet1!$B:$F,5,FALSE),0)</f>
        <v>17203146.870000001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618</v>
      </c>
      <c r="AA2229" s="11">
        <f t="shared" si="34"/>
        <v>123.6</v>
      </c>
      <c r="AB2229" s="5">
        <f>IFERROR(VLOOKUP(C2229,[2]Sheet1!$B:$F,5,FALSE),0)</f>
        <v>4649489.95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798</v>
      </c>
      <c r="AA2230" s="11">
        <f t="shared" si="34"/>
        <v>72.5</v>
      </c>
      <c r="AB2230" s="5">
        <f>IFERROR(VLOOKUP(C2230,[2]Sheet1!$B:$F,5,FALSE),0)</f>
        <v>4635964.4799999995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696</v>
      </c>
      <c r="AA2231" s="11">
        <f t="shared" si="34"/>
        <v>17.8</v>
      </c>
      <c r="AB2231" s="5">
        <f>IFERROR(VLOOKUP(C2231,[2]Sheet1!$B:$F,5,FALSE),0)</f>
        <v>5799007.8999999994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879.9</v>
      </c>
      <c r="AA2233" s="11">
        <f t="shared" si="34"/>
        <v>38.299999999999997</v>
      </c>
      <c r="AB2233" s="5">
        <f>IFERROR(VLOOKUP(C2233,[2]Sheet1!$B:$F,5,FALSE),0)</f>
        <v>3383316.7199999997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686</v>
      </c>
      <c r="AA2234" s="11">
        <f t="shared" si="34"/>
        <v>49</v>
      </c>
      <c r="AB2234" s="5">
        <f>IFERROR(VLOOKUP(C2234,[2]Sheet1!$B:$F,5,FALSE),0)</f>
        <v>6622606.7599999998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623.9</v>
      </c>
      <c r="AA2235" s="11">
        <f t="shared" si="34"/>
        <v>48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653</v>
      </c>
      <c r="AA2236" s="11">
        <f t="shared" si="34"/>
        <v>163.30000000000001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603</v>
      </c>
      <c r="AA2238" s="11">
        <f t="shared" si="34"/>
        <v>46.4</v>
      </c>
      <c r="AB2238" s="5">
        <f>IFERROR(VLOOKUP(C2238,[2]Sheet1!$B:$F,5,FALSE),0)</f>
        <v>4810249.1500000004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610</v>
      </c>
      <c r="AA2242" s="11">
        <f t="shared" si="34"/>
        <v>203.3</v>
      </c>
      <c r="AB2242" s="5">
        <f>IFERROR(VLOOKUP(C2242,[2]Sheet1!$B:$F,5,FALSE),0)</f>
        <v>5495113.8200000003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695</v>
      </c>
      <c r="AA2243" s="11">
        <f t="shared" ref="AA2243:AA2306" si="35">ROUND(IFERROR(Z2243/M2243,0),1)</f>
        <v>15.8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730</v>
      </c>
      <c r="AA2244" s="11">
        <f t="shared" si="35"/>
        <v>-182.5</v>
      </c>
      <c r="AB2244" s="5">
        <f>IFERROR(VLOOKUP(C2244,[2]Sheet1!$B:$F,5,FALSE),0)</f>
        <v>3561696.8000000003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618</v>
      </c>
      <c r="AA2246" s="11">
        <f t="shared" si="35"/>
        <v>44.1</v>
      </c>
      <c r="AB2246" s="5">
        <f>IFERROR(VLOOKUP(C2246,[2]Sheet1!$B:$F,5,FALSE),0)</f>
        <v>4649489.95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798</v>
      </c>
      <c r="AA2247" s="11">
        <f t="shared" si="35"/>
        <v>61.4</v>
      </c>
      <c r="AB2247" s="5">
        <f>IFERROR(VLOOKUP(C2247,[2]Sheet1!$B:$F,5,FALSE),0)</f>
        <v>4635964.4799999995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588</v>
      </c>
      <c r="AA2248" s="11">
        <f t="shared" si="35"/>
        <v>39.200000000000003</v>
      </c>
      <c r="AB2248" s="5">
        <f>IFERROR(VLOOKUP(C2248,[2]Sheet1!$B:$F,5,FALSE),0)</f>
        <v>4858444.8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696</v>
      </c>
      <c r="AA2249" s="11">
        <f t="shared" si="35"/>
        <v>24.9</v>
      </c>
      <c r="AB2249" s="5">
        <f>IFERROR(VLOOKUP(C2249,[2]Sheet1!$B:$F,5,FALSE),0)</f>
        <v>5799007.8999999994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879.9</v>
      </c>
      <c r="AA2251" s="11">
        <f t="shared" si="35"/>
        <v>33.799999999999997</v>
      </c>
      <c r="AB2251" s="5">
        <f>IFERROR(VLOOKUP(C2251,[2]Sheet1!$B:$F,5,FALSE),0)</f>
        <v>3383316.7199999997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686</v>
      </c>
      <c r="AA2253" s="11">
        <f t="shared" si="35"/>
        <v>40.4</v>
      </c>
      <c r="AB2253" s="5">
        <f>IFERROR(VLOOKUP(C2253,[2]Sheet1!$B:$F,5,FALSE),0)</f>
        <v>6622606.7599999998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623.9</v>
      </c>
      <c r="AA2254" s="11">
        <f t="shared" si="35"/>
        <v>36.700000000000003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653</v>
      </c>
      <c r="AA2255" s="11">
        <f t="shared" si="35"/>
        <v>93.3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603</v>
      </c>
      <c r="AA2257" s="11">
        <f t="shared" si="35"/>
        <v>33.5</v>
      </c>
      <c r="AB2257" s="5">
        <f>IFERROR(VLOOKUP(C2257,[2]Sheet1!$B:$F,5,FALSE),0)</f>
        <v>4810249.1500000004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610</v>
      </c>
      <c r="AA2260" s="11">
        <f t="shared" si="35"/>
        <v>67.8</v>
      </c>
      <c r="AB2260" s="5">
        <f>IFERROR(VLOOKUP(C2260,[2]Sheet1!$B:$F,5,FALSE),0)</f>
        <v>5495113.8200000003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695</v>
      </c>
      <c r="AA2261" s="11">
        <f t="shared" si="35"/>
        <v>18.8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730</v>
      </c>
      <c r="AA2262" s="11">
        <f t="shared" si="35"/>
        <v>-121.7</v>
      </c>
      <c r="AB2262" s="5">
        <f>IFERROR(VLOOKUP(C2262,[2]Sheet1!$B:$F,5,FALSE),0)</f>
        <v>3561696.8000000003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618</v>
      </c>
      <c r="AA2265" s="11">
        <f t="shared" si="35"/>
        <v>41.2</v>
      </c>
      <c r="AB2265" s="5">
        <f>IFERROR(VLOOKUP(C2265,[2]Sheet1!$B:$F,5,FALSE),0)</f>
        <v>4649489.95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798</v>
      </c>
      <c r="AA2266" s="11">
        <f t="shared" si="35"/>
        <v>46.9</v>
      </c>
      <c r="AB2266" s="5">
        <f>IFERROR(VLOOKUP(C2266,[2]Sheet1!$B:$F,5,FALSE),0)</f>
        <v>4635964.4799999995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588</v>
      </c>
      <c r="AA2268" s="11">
        <f t="shared" si="35"/>
        <v>42</v>
      </c>
      <c r="AB2268" s="5">
        <f>IFERROR(VLOOKUP(C2268,[2]Sheet1!$B:$F,5,FALSE),0)</f>
        <v>4858444.8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696</v>
      </c>
      <c r="AA2269" s="11">
        <f t="shared" si="35"/>
        <v>24</v>
      </c>
      <c r="AB2269" s="5">
        <f>IFERROR(VLOOKUP(C2269,[2]Sheet1!$B:$F,5,FALSE),0)</f>
        <v>5799007.8999999994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879.9</v>
      </c>
      <c r="AA2271" s="11">
        <f t="shared" si="35"/>
        <v>32.6</v>
      </c>
      <c r="AB2271" s="5">
        <f>IFERROR(VLOOKUP(C2271,[2]Sheet1!$B:$F,5,FALSE),0)</f>
        <v>3383316.7199999997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686</v>
      </c>
      <c r="AA2273" s="11">
        <f t="shared" si="35"/>
        <v>85.8</v>
      </c>
      <c r="AB2273" s="5">
        <f>IFERROR(VLOOKUP(C2273,[2]Sheet1!$B:$F,5,FALSE),0)</f>
        <v>6622606.7599999998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715</v>
      </c>
      <c r="AA2274" s="11">
        <f t="shared" si="35"/>
        <v>51.1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623.9</v>
      </c>
      <c r="AA2275" s="11">
        <f t="shared" si="35"/>
        <v>36.700000000000003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653</v>
      </c>
      <c r="AA2276" s="11">
        <f t="shared" si="35"/>
        <v>93.3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603</v>
      </c>
      <c r="AA2278" s="11">
        <f t="shared" si="35"/>
        <v>26.2</v>
      </c>
      <c r="AB2278" s="5">
        <f>IFERROR(VLOOKUP(C2278,[2]Sheet1!$B:$F,5,FALSE),0)</f>
        <v>4810249.1500000004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610</v>
      </c>
      <c r="AA2281" s="11">
        <f t="shared" si="35"/>
        <v>87.1</v>
      </c>
      <c r="AB2281" s="5">
        <f>IFERROR(VLOOKUP(C2281,[2]Sheet1!$B:$F,5,FALSE),0)</f>
        <v>5495113.8200000003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695</v>
      </c>
      <c r="AA2282" s="11">
        <f t="shared" si="35"/>
        <v>29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730</v>
      </c>
      <c r="AA2283" s="11">
        <f t="shared" si="35"/>
        <v>-48.7</v>
      </c>
      <c r="AB2283" s="5">
        <f>IFERROR(VLOOKUP(C2283,[2]Sheet1!$B:$F,5,FALSE),0)</f>
        <v>3561696.8000000003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618</v>
      </c>
      <c r="AA2286" s="11">
        <f t="shared" si="35"/>
        <v>36.4</v>
      </c>
      <c r="AB2286" s="5">
        <f>IFERROR(VLOOKUP(C2286,[2]Sheet1!$B:$F,5,FALSE),0)</f>
        <v>4649489.95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798</v>
      </c>
      <c r="AA2287" s="11">
        <f t="shared" si="35"/>
        <v>46.9</v>
      </c>
      <c r="AB2287" s="5">
        <f>IFERROR(VLOOKUP(C2287,[2]Sheet1!$B:$F,5,FALSE),0)</f>
        <v>4635964.4799999995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588</v>
      </c>
      <c r="AA2288" s="11">
        <f t="shared" si="35"/>
        <v>22.6</v>
      </c>
      <c r="AB2288" s="5">
        <f>IFERROR(VLOOKUP(C2288,[2]Sheet1!$B:$F,5,FALSE),0)</f>
        <v>4858444.8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696</v>
      </c>
      <c r="AA2289" s="11">
        <f t="shared" si="35"/>
        <v>29</v>
      </c>
      <c r="AB2289" s="5">
        <f>IFERROR(VLOOKUP(C2289,[2]Sheet1!$B:$F,5,FALSE),0)</f>
        <v>5799007.8999999994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879.9</v>
      </c>
      <c r="AA2291" s="11">
        <f t="shared" si="35"/>
        <v>25.1</v>
      </c>
      <c r="AB2291" s="5">
        <f>IFERROR(VLOOKUP(C2291,[2]Sheet1!$B:$F,5,FALSE),0)</f>
        <v>3383316.7199999997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686</v>
      </c>
      <c r="AA2293" s="11">
        <f t="shared" si="35"/>
        <v>76.2</v>
      </c>
      <c r="AB2293" s="5">
        <f>IFERROR(VLOOKUP(C2293,[2]Sheet1!$B:$F,5,FALSE),0)</f>
        <v>6622606.7599999998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715</v>
      </c>
      <c r="AA2294" s="11">
        <f t="shared" si="35"/>
        <v>89.4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623.9</v>
      </c>
      <c r="AA2295" s="11">
        <f t="shared" si="35"/>
        <v>39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653</v>
      </c>
      <c r="AA2296" s="11">
        <f t="shared" si="35"/>
        <v>93.3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603</v>
      </c>
      <c r="AA2298" s="11">
        <f t="shared" si="35"/>
        <v>14.4</v>
      </c>
      <c r="AB2298" s="5">
        <f>IFERROR(VLOOKUP(C2298,[2]Sheet1!$B:$F,5,FALSE),0)</f>
        <v>4810249.1500000004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610</v>
      </c>
      <c r="AA2301" s="11">
        <f t="shared" si="35"/>
        <v>40.700000000000003</v>
      </c>
      <c r="AB2301" s="5">
        <f>IFERROR(VLOOKUP(C2301,[2]Sheet1!$B:$F,5,FALSE),0)</f>
        <v>5495113.8200000003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695</v>
      </c>
      <c r="AA2302" s="11">
        <f t="shared" si="35"/>
        <v>38.6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730</v>
      </c>
      <c r="AA2303" s="11">
        <f t="shared" si="35"/>
        <v>0</v>
      </c>
      <c r="AB2303" s="5">
        <f>IFERROR(VLOOKUP(C2303,[2]Sheet1!$B:$F,5,FALSE),0)</f>
        <v>3561696.8000000003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681</v>
      </c>
      <c r="AA2306" s="11">
        <f t="shared" si="35"/>
        <v>75.7</v>
      </c>
      <c r="AB2306" s="5">
        <f>IFERROR(VLOOKUP(C2306,[2]Sheet1!$B:$F,5,FALSE),0)</f>
        <v>3357537.15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618</v>
      </c>
      <c r="AA2307" s="11">
        <f t="shared" ref="AA2307:AA2370" si="36">ROUND(IFERROR(Z2307/M2307,0),1)</f>
        <v>309</v>
      </c>
      <c r="AB2307" s="5">
        <f>IFERROR(VLOOKUP(C2307,[2]Sheet1!$B:$F,5,FALSE),0)</f>
        <v>4649489.95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798</v>
      </c>
      <c r="AA2308" s="11">
        <f t="shared" si="36"/>
        <v>133</v>
      </c>
      <c r="AB2308" s="5">
        <f>IFERROR(VLOOKUP(C2308,[2]Sheet1!$B:$F,5,FALSE),0)</f>
        <v>4635964.4799999995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588</v>
      </c>
      <c r="AA2309" s="11">
        <f t="shared" si="36"/>
        <v>53.5</v>
      </c>
      <c r="AB2309" s="5">
        <f>IFERROR(VLOOKUP(C2309,[2]Sheet1!$B:$F,5,FALSE),0)</f>
        <v>4858444.8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696</v>
      </c>
      <c r="AA2310" s="11">
        <f t="shared" si="36"/>
        <v>53.5</v>
      </c>
      <c r="AB2310" s="5">
        <f>IFERROR(VLOOKUP(C2310,[2]Sheet1!$B:$F,5,FALSE),0)</f>
        <v>5799007.8999999994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879.9</v>
      </c>
      <c r="AA2312" s="11">
        <f t="shared" si="36"/>
        <v>293.3</v>
      </c>
      <c r="AB2312" s="5">
        <f>IFERROR(VLOOKUP(C2312,[2]Sheet1!$B:$F,5,FALSE),0)</f>
        <v>3383316.7199999997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686</v>
      </c>
      <c r="AA2314" s="11">
        <f t="shared" si="36"/>
        <v>171.5</v>
      </c>
      <c r="AB2314" s="5">
        <f>IFERROR(VLOOKUP(C2314,[2]Sheet1!$B:$F,5,FALSE),0)</f>
        <v>6622606.7599999998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715</v>
      </c>
      <c r="AA2315" s="11">
        <f t="shared" si="36"/>
        <v>89.4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623.9</v>
      </c>
      <c r="AA2316" s="11">
        <f t="shared" si="36"/>
        <v>69.3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653</v>
      </c>
      <c r="AA2317" s="11">
        <f t="shared" si="36"/>
        <v>-31.1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603</v>
      </c>
      <c r="AA2319" s="11">
        <f t="shared" si="36"/>
        <v>50.3</v>
      </c>
      <c r="AB2319" s="5">
        <f>IFERROR(VLOOKUP(C2319,[2]Sheet1!$B:$F,5,FALSE),0)</f>
        <v>4810249.1500000004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610</v>
      </c>
      <c r="AA2322" s="11">
        <f t="shared" si="36"/>
        <v>-29</v>
      </c>
      <c r="AB2322" s="5">
        <f>IFERROR(VLOOKUP(C2322,[2]Sheet1!$B:$F,5,FALSE),0)</f>
        <v>5495113.8200000003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695</v>
      </c>
      <c r="AA2323" s="11">
        <f t="shared" si="36"/>
        <v>-40.9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730</v>
      </c>
      <c r="AA2324" s="11">
        <f t="shared" si="36"/>
        <v>17</v>
      </c>
      <c r="AB2324" s="5">
        <f>IFERROR(VLOOKUP(C2324,[2]Sheet1!$B:$F,5,FALSE),0)</f>
        <v>3561696.8000000003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681</v>
      </c>
      <c r="AA2327" s="11">
        <f t="shared" si="36"/>
        <v>681</v>
      </c>
      <c r="AB2327" s="5">
        <f>IFERROR(VLOOKUP(C2327,[2]Sheet1!$B:$F,5,FALSE),0)</f>
        <v>3357537.15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618</v>
      </c>
      <c r="AA2328" s="11">
        <f t="shared" si="36"/>
        <v>68.7</v>
      </c>
      <c r="AB2328" s="5">
        <f>IFERROR(VLOOKUP(C2328,[2]Sheet1!$B:$F,5,FALSE),0)</f>
        <v>4649489.95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798</v>
      </c>
      <c r="AA2329" s="11">
        <f t="shared" si="36"/>
        <v>99.8</v>
      </c>
      <c r="AB2329" s="5">
        <f>IFERROR(VLOOKUP(C2329,[2]Sheet1!$B:$F,5,FALSE),0)</f>
        <v>4635964.4799999995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588</v>
      </c>
      <c r="AA2330" s="11">
        <f t="shared" si="36"/>
        <v>73.5</v>
      </c>
      <c r="AB2330" s="5">
        <f>IFERROR(VLOOKUP(C2330,[2]Sheet1!$B:$F,5,FALSE),0)</f>
        <v>4858444.8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696</v>
      </c>
      <c r="AA2331" s="11">
        <f t="shared" si="36"/>
        <v>43.5</v>
      </c>
      <c r="AB2331" s="5">
        <f>IFERROR(VLOOKUP(C2331,[2]Sheet1!$B:$F,5,FALSE),0)</f>
        <v>5799007.8999999994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879.9</v>
      </c>
      <c r="AA2333" s="11">
        <f t="shared" si="36"/>
        <v>73.3</v>
      </c>
      <c r="AB2333" s="5">
        <f>IFERROR(VLOOKUP(C2333,[2]Sheet1!$B:$F,5,FALSE),0)</f>
        <v>3383316.7199999997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686</v>
      </c>
      <c r="AA2335" s="11">
        <f t="shared" si="36"/>
        <v>62.4</v>
      </c>
      <c r="AB2335" s="5">
        <f>IFERROR(VLOOKUP(C2335,[2]Sheet1!$B:$F,5,FALSE),0)</f>
        <v>6622606.7599999998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715</v>
      </c>
      <c r="AA2336" s="11">
        <f t="shared" si="36"/>
        <v>119.2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623.9</v>
      </c>
      <c r="AA2337" s="11">
        <f t="shared" si="36"/>
        <v>52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653</v>
      </c>
      <c r="AA2338" s="11">
        <f t="shared" si="36"/>
        <v>-81.599999999999994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603</v>
      </c>
      <c r="AA2340" s="11">
        <f t="shared" si="36"/>
        <v>30.2</v>
      </c>
      <c r="AB2340" s="5">
        <f>IFERROR(VLOOKUP(C2340,[2]Sheet1!$B:$F,5,FALSE),0)</f>
        <v>4810249.1500000004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610</v>
      </c>
      <c r="AA2343" s="11">
        <f t="shared" si="36"/>
        <v>101.7</v>
      </c>
      <c r="AB2343" s="5">
        <f>IFERROR(VLOOKUP(C2343,[2]Sheet1!$B:$F,5,FALSE),0)</f>
        <v>5495113.8200000003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695</v>
      </c>
      <c r="AA2344" s="11">
        <f t="shared" si="36"/>
        <v>139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730</v>
      </c>
      <c r="AA2345" s="11">
        <f t="shared" si="36"/>
        <v>29.2</v>
      </c>
      <c r="AB2345" s="5">
        <f>IFERROR(VLOOKUP(C2345,[2]Sheet1!$B:$F,5,FALSE),0)</f>
        <v>3561696.8000000003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681</v>
      </c>
      <c r="AA2348" s="11">
        <f t="shared" si="36"/>
        <v>18.399999999999999</v>
      </c>
      <c r="AB2348" s="5">
        <f>IFERROR(VLOOKUP(C2348,[2]Sheet1!$B:$F,5,FALSE),0)</f>
        <v>3357537.15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618</v>
      </c>
      <c r="AA2349" s="11">
        <f t="shared" si="36"/>
        <v>77.3</v>
      </c>
      <c r="AB2349" s="5">
        <f>IFERROR(VLOOKUP(C2349,[2]Sheet1!$B:$F,5,FALSE),0)</f>
        <v>4649489.95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798</v>
      </c>
      <c r="AA2350" s="11">
        <f t="shared" si="36"/>
        <v>159.6</v>
      </c>
      <c r="AB2350" s="5">
        <f>IFERROR(VLOOKUP(C2350,[2]Sheet1!$B:$F,5,FALSE),0)</f>
        <v>4635964.4799999995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588</v>
      </c>
      <c r="AA2351" s="11">
        <f t="shared" si="36"/>
        <v>98</v>
      </c>
      <c r="AB2351" s="5">
        <f>IFERROR(VLOOKUP(C2351,[2]Sheet1!$B:$F,5,FALSE),0)</f>
        <v>4858444.8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696</v>
      </c>
      <c r="AA2352" s="11">
        <f t="shared" si="36"/>
        <v>58</v>
      </c>
      <c r="AB2352" s="5">
        <f>IFERROR(VLOOKUP(C2352,[2]Sheet1!$B:$F,5,FALSE),0)</f>
        <v>5799007.8999999994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879.9</v>
      </c>
      <c r="AA2354" s="11">
        <f t="shared" si="36"/>
        <v>97.8</v>
      </c>
      <c r="AB2354" s="5">
        <f>IFERROR(VLOOKUP(C2354,[2]Sheet1!$B:$F,5,FALSE),0)</f>
        <v>3383316.7199999997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686</v>
      </c>
      <c r="AA2356" s="11">
        <f t="shared" si="36"/>
        <v>76.2</v>
      </c>
      <c r="AB2356" s="5">
        <f>IFERROR(VLOOKUP(C2356,[2]Sheet1!$B:$F,5,FALSE),0)</f>
        <v>6622606.7599999998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715</v>
      </c>
      <c r="AA2357" s="11">
        <f t="shared" si="36"/>
        <v>51.1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623.9</v>
      </c>
      <c r="AA2358" s="11">
        <f t="shared" si="36"/>
        <v>56.7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653</v>
      </c>
      <c r="AA2359" s="11">
        <f t="shared" si="36"/>
        <v>-108.8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603</v>
      </c>
      <c r="AA2361" s="11">
        <f t="shared" si="36"/>
        <v>24.1</v>
      </c>
      <c r="AB2361" s="5">
        <f>IFERROR(VLOOKUP(C2361,[2]Sheet1!$B:$F,5,FALSE),0)</f>
        <v>4810249.1500000004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610</v>
      </c>
      <c r="AA2364" s="11">
        <f t="shared" si="36"/>
        <v>203.3</v>
      </c>
      <c r="AB2364" s="5">
        <f>IFERROR(VLOOKUP(C2364,[2]Sheet1!$B:$F,5,FALSE),0)</f>
        <v>5495113.8200000003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695</v>
      </c>
      <c r="AA2365" s="11">
        <f t="shared" si="36"/>
        <v>695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730</v>
      </c>
      <c r="AA2366" s="11">
        <f t="shared" si="36"/>
        <v>45.6</v>
      </c>
      <c r="AB2366" s="5">
        <f>IFERROR(VLOOKUP(C2366,[2]Sheet1!$B:$F,5,FALSE),0)</f>
        <v>3561696.8000000003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681</v>
      </c>
      <c r="AA2369" s="11">
        <f t="shared" si="36"/>
        <v>20</v>
      </c>
      <c r="AB2369" s="5">
        <f>IFERROR(VLOOKUP(C2369,[2]Sheet1!$B:$F,5,FALSE),0)</f>
        <v>3357537.15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618</v>
      </c>
      <c r="AA2370" s="11">
        <f t="shared" si="36"/>
        <v>61.8</v>
      </c>
      <c r="AB2370" s="5">
        <f>IFERROR(VLOOKUP(C2370,[2]Sheet1!$B:$F,5,FALSE),0)</f>
        <v>4649489.95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798</v>
      </c>
      <c r="AA2371" s="11">
        <f t="shared" ref="AA2371:AA2434" si="37">ROUND(IFERROR(Z2371/M2371,0),1)</f>
        <v>99.8</v>
      </c>
      <c r="AB2371" s="5">
        <f>IFERROR(VLOOKUP(C2371,[2]Sheet1!$B:$F,5,FALSE),0)</f>
        <v>4635964.4799999995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588</v>
      </c>
      <c r="AA2372" s="11">
        <f t="shared" si="37"/>
        <v>84</v>
      </c>
      <c r="AB2372" s="5">
        <f>IFERROR(VLOOKUP(C2372,[2]Sheet1!$B:$F,5,FALSE),0)</f>
        <v>4858444.8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696</v>
      </c>
      <c r="AA2373" s="11">
        <f t="shared" si="37"/>
        <v>63.3</v>
      </c>
      <c r="AB2373" s="5">
        <f>IFERROR(VLOOKUP(C2373,[2]Sheet1!$B:$F,5,FALSE),0)</f>
        <v>5799007.8999999994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879.9</v>
      </c>
      <c r="AA2375" s="11">
        <f t="shared" si="37"/>
        <v>32.6</v>
      </c>
      <c r="AB2375" s="5">
        <f>IFERROR(VLOOKUP(C2375,[2]Sheet1!$B:$F,5,FALSE),0)</f>
        <v>3383316.7199999997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686</v>
      </c>
      <c r="AA2377" s="11">
        <f t="shared" si="37"/>
        <v>57.2</v>
      </c>
      <c r="AB2377" s="5">
        <f>IFERROR(VLOOKUP(C2377,[2]Sheet1!$B:$F,5,FALSE),0)</f>
        <v>6622606.7599999998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715</v>
      </c>
      <c r="AA2378" s="11">
        <f t="shared" si="37"/>
        <v>44.7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623.9</v>
      </c>
      <c r="AA2379" s="11">
        <f t="shared" si="37"/>
        <v>56.7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653</v>
      </c>
      <c r="AA2380" s="11">
        <f t="shared" si="37"/>
        <v>326.5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603</v>
      </c>
      <c r="AA2382" s="11">
        <f t="shared" si="37"/>
        <v>50.3</v>
      </c>
      <c r="AB2382" s="5">
        <f>IFERROR(VLOOKUP(C2382,[2]Sheet1!$B:$F,5,FALSE),0)</f>
        <v>4810249.1500000004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610</v>
      </c>
      <c r="AA2385" s="11">
        <f t="shared" si="37"/>
        <v>101.7</v>
      </c>
      <c r="AB2385" s="5">
        <f>IFERROR(VLOOKUP(C2385,[2]Sheet1!$B:$F,5,FALSE),0)</f>
        <v>5495113.8200000003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695</v>
      </c>
      <c r="AA2386" s="11">
        <f t="shared" si="37"/>
        <v>695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730</v>
      </c>
      <c r="AA2387" s="11">
        <f t="shared" si="37"/>
        <v>48.7</v>
      </c>
      <c r="AB2387" s="5">
        <f>IFERROR(VLOOKUP(C2387,[2]Sheet1!$B:$F,5,FALSE),0)</f>
        <v>3561696.8000000003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681</v>
      </c>
      <c r="AA2390" s="11">
        <f t="shared" si="37"/>
        <v>29.6</v>
      </c>
      <c r="AB2390" s="5">
        <f>IFERROR(VLOOKUP(C2390,[2]Sheet1!$B:$F,5,FALSE),0)</f>
        <v>3357537.15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618</v>
      </c>
      <c r="AA2391" s="11">
        <f t="shared" si="37"/>
        <v>154.5</v>
      </c>
      <c r="AB2391" s="5">
        <f>IFERROR(VLOOKUP(C2391,[2]Sheet1!$B:$F,5,FALSE),0)</f>
        <v>4649489.95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798</v>
      </c>
      <c r="AA2392" s="11">
        <f t="shared" si="37"/>
        <v>159.6</v>
      </c>
      <c r="AB2392" s="5">
        <f>IFERROR(VLOOKUP(C2392,[2]Sheet1!$B:$F,5,FALSE),0)</f>
        <v>4635964.4799999995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588</v>
      </c>
      <c r="AA2393" s="11">
        <f t="shared" si="37"/>
        <v>98</v>
      </c>
      <c r="AB2393" s="5">
        <f>IFERROR(VLOOKUP(C2393,[2]Sheet1!$B:$F,5,FALSE),0)</f>
        <v>4858444.8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696</v>
      </c>
      <c r="AA2394" s="11">
        <f t="shared" si="37"/>
        <v>36.6</v>
      </c>
      <c r="AB2394" s="5">
        <f>IFERROR(VLOOKUP(C2394,[2]Sheet1!$B:$F,5,FALSE),0)</f>
        <v>5799007.8999999994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879.9</v>
      </c>
      <c r="AA2396" s="11">
        <f t="shared" si="37"/>
        <v>125.7</v>
      </c>
      <c r="AB2396" s="5">
        <f>IFERROR(VLOOKUP(C2396,[2]Sheet1!$B:$F,5,FALSE),0)</f>
        <v>3383316.7199999997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686</v>
      </c>
      <c r="AA2398" s="11">
        <f t="shared" si="37"/>
        <v>137.19999999999999</v>
      </c>
      <c r="AB2398" s="5">
        <f>IFERROR(VLOOKUP(C2398,[2]Sheet1!$B:$F,5,FALSE),0)</f>
        <v>6622606.7599999998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715</v>
      </c>
      <c r="AA2399" s="11">
        <f t="shared" si="37"/>
        <v>119.2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623.9</v>
      </c>
      <c r="AA2400" s="11">
        <f t="shared" si="37"/>
        <v>69.3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653</v>
      </c>
      <c r="AA2401" s="11">
        <f t="shared" si="37"/>
        <v>19.2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603</v>
      </c>
      <c r="AA2403" s="11">
        <f t="shared" si="37"/>
        <v>50.3</v>
      </c>
      <c r="AB2403" s="5">
        <f>IFERROR(VLOOKUP(C2403,[2]Sheet1!$B:$F,5,FALSE),0)</f>
        <v>4810249.1500000004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610</v>
      </c>
      <c r="AA2405" s="11">
        <f t="shared" si="37"/>
        <v>-76.3</v>
      </c>
      <c r="AB2405" s="5">
        <f>IFERROR(VLOOKUP(C2405,[2]Sheet1!$B:$F,5,FALSE),0)</f>
        <v>5495113.8200000003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695</v>
      </c>
      <c r="AA2406" s="11">
        <f t="shared" si="37"/>
        <v>115.8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730</v>
      </c>
      <c r="AA2407" s="11">
        <f t="shared" si="37"/>
        <v>365</v>
      </c>
      <c r="AB2407" s="5">
        <f>IFERROR(VLOOKUP(C2407,[2]Sheet1!$B:$F,5,FALSE),0)</f>
        <v>3561696.8000000003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681</v>
      </c>
      <c r="AA2410" s="11">
        <f t="shared" si="37"/>
        <v>61.9</v>
      </c>
      <c r="AB2410" s="5">
        <f>IFERROR(VLOOKUP(C2410,[2]Sheet1!$B:$F,5,FALSE),0)</f>
        <v>3357537.15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618</v>
      </c>
      <c r="AA2411" s="11">
        <f t="shared" si="37"/>
        <v>88.3</v>
      </c>
      <c r="AB2411" s="5">
        <f>IFERROR(VLOOKUP(C2411,[2]Sheet1!$B:$F,5,FALSE),0)</f>
        <v>4649489.95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798</v>
      </c>
      <c r="AA2412" s="11">
        <f t="shared" si="37"/>
        <v>99.8</v>
      </c>
      <c r="AB2412" s="5">
        <f>IFERROR(VLOOKUP(C2412,[2]Sheet1!$B:$F,5,FALSE),0)</f>
        <v>4635964.4799999995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588</v>
      </c>
      <c r="AA2413" s="11">
        <f t="shared" si="37"/>
        <v>73.5</v>
      </c>
      <c r="AB2413" s="5">
        <f>IFERROR(VLOOKUP(C2413,[2]Sheet1!$B:$F,5,FALSE),0)</f>
        <v>4858444.8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696</v>
      </c>
      <c r="AA2414" s="11">
        <f t="shared" si="37"/>
        <v>49.7</v>
      </c>
      <c r="AB2414" s="5">
        <f>IFERROR(VLOOKUP(C2414,[2]Sheet1!$B:$F,5,FALSE),0)</f>
        <v>5799007.8999999994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879.9</v>
      </c>
      <c r="AA2416" s="11">
        <f t="shared" si="37"/>
        <v>55</v>
      </c>
      <c r="AB2416" s="5">
        <f>IFERROR(VLOOKUP(C2416,[2]Sheet1!$B:$F,5,FALSE),0)</f>
        <v>3383316.7199999997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686</v>
      </c>
      <c r="AA2418" s="11">
        <f t="shared" si="37"/>
        <v>228.7</v>
      </c>
      <c r="AB2418" s="5">
        <f>IFERROR(VLOOKUP(C2418,[2]Sheet1!$B:$F,5,FALSE),0)</f>
        <v>6622606.7599999998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715</v>
      </c>
      <c r="AA2419" s="11">
        <f t="shared" si="37"/>
        <v>42.1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623.9</v>
      </c>
      <c r="AA2420" s="11">
        <f t="shared" si="37"/>
        <v>62.4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653</v>
      </c>
      <c r="AA2421" s="11">
        <f t="shared" si="37"/>
        <v>81.599999999999994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603</v>
      </c>
      <c r="AA2423" s="11">
        <f t="shared" si="37"/>
        <v>43.1</v>
      </c>
      <c r="AB2423" s="5">
        <f>IFERROR(VLOOKUP(C2423,[2]Sheet1!$B:$F,5,FALSE),0)</f>
        <v>4810249.1500000004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610</v>
      </c>
      <c r="AA2425" s="11">
        <f t="shared" si="37"/>
        <v>610</v>
      </c>
      <c r="AB2425" s="5">
        <f>IFERROR(VLOOKUP(C2425,[2]Sheet1!$B:$F,5,FALSE),0)</f>
        <v>5495113.8200000003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695</v>
      </c>
      <c r="AA2426" s="11">
        <f t="shared" si="37"/>
        <v>49.6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730</v>
      </c>
      <c r="AA2427" s="11">
        <f t="shared" si="37"/>
        <v>81.099999999999994</v>
      </c>
      <c r="AB2427" s="5">
        <f>IFERROR(VLOOKUP(C2427,[2]Sheet1!$B:$F,5,FALSE),0)</f>
        <v>3561696.8000000003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681</v>
      </c>
      <c r="AA2430" s="11">
        <f t="shared" si="37"/>
        <v>340.5</v>
      </c>
      <c r="AB2430" s="5">
        <f>IFERROR(VLOOKUP(C2430,[2]Sheet1!$B:$F,5,FALSE),0)</f>
        <v>3357537.15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618</v>
      </c>
      <c r="AA2431" s="11">
        <f t="shared" si="37"/>
        <v>123.6</v>
      </c>
      <c r="AB2431" s="5">
        <f>IFERROR(VLOOKUP(C2431,[2]Sheet1!$B:$F,5,FALSE),0)</f>
        <v>4649489.95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798</v>
      </c>
      <c r="AA2432" s="11">
        <f t="shared" si="37"/>
        <v>159.6</v>
      </c>
      <c r="AB2432" s="5">
        <f>IFERROR(VLOOKUP(C2432,[2]Sheet1!$B:$F,5,FALSE),0)</f>
        <v>4635964.4799999995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588</v>
      </c>
      <c r="AA2433" s="11">
        <f t="shared" si="37"/>
        <v>65.3</v>
      </c>
      <c r="AB2433" s="5">
        <f>IFERROR(VLOOKUP(C2433,[2]Sheet1!$B:$F,5,FALSE),0)</f>
        <v>4858444.8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696</v>
      </c>
      <c r="AA2434" s="11">
        <f t="shared" si="37"/>
        <v>49.7</v>
      </c>
      <c r="AB2434" s="5">
        <f>IFERROR(VLOOKUP(C2434,[2]Sheet1!$B:$F,5,FALSE),0)</f>
        <v>5799007.8999999994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879.9</v>
      </c>
      <c r="AA2436" s="11">
        <f t="shared" si="38"/>
        <v>58.7</v>
      </c>
      <c r="AB2436" s="5">
        <f>IFERROR(VLOOKUP(C2436,[2]Sheet1!$B:$F,5,FALSE),0)</f>
        <v>3383316.7199999997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686</v>
      </c>
      <c r="AA2438" s="11">
        <f t="shared" si="38"/>
        <v>98</v>
      </c>
      <c r="AB2438" s="5">
        <f>IFERROR(VLOOKUP(C2438,[2]Sheet1!$B:$F,5,FALSE),0)</f>
        <v>6622606.7599999998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715</v>
      </c>
      <c r="AA2439" s="11">
        <f t="shared" si="38"/>
        <v>89.4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623.9</v>
      </c>
      <c r="AA2440" s="11">
        <f t="shared" si="38"/>
        <v>62.4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653</v>
      </c>
      <c r="AA2441" s="11">
        <f t="shared" si="38"/>
        <v>130.6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603</v>
      </c>
      <c r="AA2443" s="11">
        <f t="shared" si="38"/>
        <v>37.700000000000003</v>
      </c>
      <c r="AB2443" s="5">
        <f>IFERROR(VLOOKUP(C2443,[2]Sheet1!$B:$F,5,FALSE),0)</f>
        <v>4810249.1500000004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610</v>
      </c>
      <c r="AA2445" s="11">
        <f t="shared" si="38"/>
        <v>152.5</v>
      </c>
      <c r="AB2445" s="5">
        <f>IFERROR(VLOOKUP(C2445,[2]Sheet1!$B:$F,5,FALSE),0)</f>
        <v>5495113.8200000003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695</v>
      </c>
      <c r="AA2446" s="11">
        <f t="shared" si="38"/>
        <v>69.5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730</v>
      </c>
      <c r="AA2447" s="11">
        <f t="shared" si="38"/>
        <v>56.2</v>
      </c>
      <c r="AB2447" s="5">
        <f>IFERROR(VLOOKUP(C2447,[2]Sheet1!$B:$F,5,FALSE),0)</f>
        <v>3561696.8000000003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681</v>
      </c>
      <c r="AA2450" s="11">
        <f t="shared" si="38"/>
        <v>227</v>
      </c>
      <c r="AB2450" s="5">
        <f>IFERROR(VLOOKUP(C2450,[2]Sheet1!$B:$F,5,FALSE),0)</f>
        <v>3357537.15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618</v>
      </c>
      <c r="AA2451" s="11">
        <f t="shared" si="38"/>
        <v>61.8</v>
      </c>
      <c r="AB2451" s="5">
        <f>IFERROR(VLOOKUP(C2451,[2]Sheet1!$B:$F,5,FALSE),0)</f>
        <v>4649489.95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798</v>
      </c>
      <c r="AA2452" s="11">
        <f t="shared" si="38"/>
        <v>42</v>
      </c>
      <c r="AB2452" s="5">
        <f>IFERROR(VLOOKUP(C2452,[2]Sheet1!$B:$F,5,FALSE),0)</f>
        <v>4635964.4799999995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588</v>
      </c>
      <c r="AA2453" s="11">
        <f t="shared" si="38"/>
        <v>58.8</v>
      </c>
      <c r="AB2453" s="5">
        <f>IFERROR(VLOOKUP(C2453,[2]Sheet1!$B:$F,5,FALSE),0)</f>
        <v>4858444.8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696</v>
      </c>
      <c r="AA2454" s="11">
        <f t="shared" si="38"/>
        <v>43.5</v>
      </c>
      <c r="AB2454" s="5">
        <f>IFERROR(VLOOKUP(C2454,[2]Sheet1!$B:$F,5,FALSE),0)</f>
        <v>5799007.8999999994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879.9</v>
      </c>
      <c r="AA2455" s="11">
        <f t="shared" si="38"/>
        <v>36.700000000000003</v>
      </c>
      <c r="AB2455" s="5">
        <f>IFERROR(VLOOKUP(C2455,[2]Sheet1!$B:$F,5,FALSE),0)</f>
        <v>3383316.7199999997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686</v>
      </c>
      <c r="AA2457" s="11">
        <f t="shared" si="38"/>
        <v>40.4</v>
      </c>
      <c r="AB2457" s="5">
        <f>IFERROR(VLOOKUP(C2457,[2]Sheet1!$B:$F,5,FALSE),0)</f>
        <v>6622606.7599999998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715</v>
      </c>
      <c r="AA2458" s="11">
        <f t="shared" si="38"/>
        <v>32.5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1067.8</v>
      </c>
      <c r="AA2459" s="11">
        <f t="shared" si="38"/>
        <v>178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623.9</v>
      </c>
      <c r="AA2460" s="11">
        <f t="shared" si="38"/>
        <v>56.7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653</v>
      </c>
      <c r="AA2461" s="11">
        <f t="shared" si="38"/>
        <v>163.30000000000001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603</v>
      </c>
      <c r="AA2463" s="11">
        <f t="shared" si="38"/>
        <v>37.700000000000003</v>
      </c>
      <c r="AB2463" s="5">
        <f>IFERROR(VLOOKUP(C2463,[2]Sheet1!$B:$F,5,FALSE),0)</f>
        <v>4810249.1500000004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610</v>
      </c>
      <c r="AA2465" s="11">
        <f t="shared" si="38"/>
        <v>76.3</v>
      </c>
      <c r="AB2465" s="5">
        <f>IFERROR(VLOOKUP(C2465,[2]Sheet1!$B:$F,5,FALSE),0)</f>
        <v>5495113.8200000003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695</v>
      </c>
      <c r="AA2466" s="11">
        <f t="shared" si="38"/>
        <v>86.9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730</v>
      </c>
      <c r="AA2467" s="11">
        <f t="shared" si="38"/>
        <v>0</v>
      </c>
      <c r="AB2467" s="5">
        <f>IFERROR(VLOOKUP(C2467,[2]Sheet1!$B:$F,5,FALSE),0)</f>
        <v>3561696.8000000003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681</v>
      </c>
      <c r="AA2470" s="11">
        <f t="shared" si="38"/>
        <v>340.5</v>
      </c>
      <c r="AB2470" s="5">
        <f>IFERROR(VLOOKUP(C2470,[2]Sheet1!$B:$F,5,FALSE),0)</f>
        <v>3357537.15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618</v>
      </c>
      <c r="AA2471" s="11">
        <f t="shared" si="38"/>
        <v>44.1</v>
      </c>
      <c r="AB2471" s="5">
        <f>IFERROR(VLOOKUP(C2471,[2]Sheet1!$B:$F,5,FALSE),0)</f>
        <v>4649489.95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798</v>
      </c>
      <c r="AA2472" s="11">
        <f t="shared" si="38"/>
        <v>133</v>
      </c>
      <c r="AB2472" s="5">
        <f>IFERROR(VLOOKUP(C2472,[2]Sheet1!$B:$F,5,FALSE),0)</f>
        <v>4635964.4799999995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588</v>
      </c>
      <c r="AA2473" s="11">
        <f t="shared" si="38"/>
        <v>73.5</v>
      </c>
      <c r="AB2473" s="5">
        <f>IFERROR(VLOOKUP(C2473,[2]Sheet1!$B:$F,5,FALSE),0)</f>
        <v>4858444.8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696</v>
      </c>
      <c r="AA2474" s="11">
        <f t="shared" si="38"/>
        <v>49.7</v>
      </c>
      <c r="AB2474" s="5">
        <f>IFERROR(VLOOKUP(C2474,[2]Sheet1!$B:$F,5,FALSE),0)</f>
        <v>5799007.8999999994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879.9</v>
      </c>
      <c r="AA2475" s="11">
        <f t="shared" si="38"/>
        <v>73.3</v>
      </c>
      <c r="AB2475" s="5">
        <f>IFERROR(VLOOKUP(C2475,[2]Sheet1!$B:$F,5,FALSE),0)</f>
        <v>3383316.7199999997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686</v>
      </c>
      <c r="AA2477" s="11">
        <f t="shared" si="38"/>
        <v>49</v>
      </c>
      <c r="AB2477" s="5">
        <f>IFERROR(VLOOKUP(C2477,[2]Sheet1!$B:$F,5,FALSE),0)</f>
        <v>6622606.7599999998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715</v>
      </c>
      <c r="AA2478" s="11">
        <f t="shared" si="38"/>
        <v>119.2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623.9</v>
      </c>
      <c r="AA2479" s="11">
        <f t="shared" si="38"/>
        <v>44.6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653</v>
      </c>
      <c r="AA2480" s="11">
        <f t="shared" si="38"/>
        <v>326.5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603</v>
      </c>
      <c r="AA2482" s="11">
        <f t="shared" si="38"/>
        <v>40.200000000000003</v>
      </c>
      <c r="AB2482" s="5">
        <f>IFERROR(VLOOKUP(C2482,[2]Sheet1!$B:$F,5,FALSE),0)</f>
        <v>4810249.1500000004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610</v>
      </c>
      <c r="AA2484" s="11">
        <f t="shared" si="38"/>
        <v>-122</v>
      </c>
      <c r="AB2484" s="5">
        <f>IFERROR(VLOOKUP(C2484,[2]Sheet1!$B:$F,5,FALSE),0)</f>
        <v>5495113.8200000003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695</v>
      </c>
      <c r="AA2485" s="11">
        <f t="shared" si="38"/>
        <v>77.2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730</v>
      </c>
      <c r="AA2486" s="11">
        <f t="shared" si="38"/>
        <v>243.3</v>
      </c>
      <c r="AB2486" s="5">
        <f>IFERROR(VLOOKUP(C2486,[2]Sheet1!$B:$F,5,FALSE),0)</f>
        <v>3561696.8000000003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681</v>
      </c>
      <c r="AA2488" s="11">
        <f t="shared" si="38"/>
        <v>-340.5</v>
      </c>
      <c r="AB2488" s="5">
        <f>IFERROR(VLOOKUP(C2488,[2]Sheet1!$B:$F,5,FALSE),0)</f>
        <v>3357537.15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618</v>
      </c>
      <c r="AA2489" s="11">
        <f t="shared" si="38"/>
        <v>56.2</v>
      </c>
      <c r="AB2489" s="5">
        <f>IFERROR(VLOOKUP(C2489,[2]Sheet1!$B:$F,5,FALSE),0)</f>
        <v>4649489.95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798</v>
      </c>
      <c r="AA2490" s="11">
        <f t="shared" si="38"/>
        <v>53.2</v>
      </c>
      <c r="AB2490" s="5">
        <f>IFERROR(VLOOKUP(C2490,[2]Sheet1!$B:$F,5,FALSE),0)</f>
        <v>4635964.4799999995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588</v>
      </c>
      <c r="AA2491" s="11">
        <f t="shared" si="38"/>
        <v>58.8</v>
      </c>
      <c r="AB2491" s="5">
        <f>IFERROR(VLOOKUP(C2491,[2]Sheet1!$B:$F,5,FALSE),0)</f>
        <v>4858444.8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696</v>
      </c>
      <c r="AA2492" s="11">
        <f t="shared" si="38"/>
        <v>38.700000000000003</v>
      </c>
      <c r="AB2492" s="5">
        <f>IFERROR(VLOOKUP(C2492,[2]Sheet1!$B:$F,5,FALSE),0)</f>
        <v>5799007.8999999994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879.9</v>
      </c>
      <c r="AA2493" s="11">
        <f t="shared" si="38"/>
        <v>110</v>
      </c>
      <c r="AB2493" s="5">
        <f>IFERROR(VLOOKUP(C2493,[2]Sheet1!$B:$F,5,FALSE),0)</f>
        <v>3383316.7199999997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686</v>
      </c>
      <c r="AA2495" s="11">
        <f t="shared" si="38"/>
        <v>19.600000000000001</v>
      </c>
      <c r="AB2495" s="5">
        <f>IFERROR(VLOOKUP(C2495,[2]Sheet1!$B:$F,5,FALSE),0)</f>
        <v>6622606.7599999998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715</v>
      </c>
      <c r="AA2496" s="11">
        <f t="shared" si="38"/>
        <v>357.5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1067.8</v>
      </c>
      <c r="AA2497" s="11">
        <f t="shared" si="38"/>
        <v>50.8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623.9</v>
      </c>
      <c r="AA2498" s="11">
        <f t="shared" si="38"/>
        <v>52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653</v>
      </c>
      <c r="AA2499" s="11">
        <f t="shared" ref="AA2499:AA2562" si="39">ROUND(IFERROR(Z2499/M2499,0),1)</f>
        <v>-130.6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603</v>
      </c>
      <c r="AA2501" s="11">
        <f t="shared" si="39"/>
        <v>37.700000000000003</v>
      </c>
      <c r="AB2501" s="5">
        <f>IFERROR(VLOOKUP(C2501,[2]Sheet1!$B:$F,5,FALSE),0)</f>
        <v>4810249.1500000004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610</v>
      </c>
      <c r="AA2503" s="11">
        <f t="shared" si="39"/>
        <v>40.700000000000003</v>
      </c>
      <c r="AB2503" s="5">
        <f>IFERROR(VLOOKUP(C2503,[2]Sheet1!$B:$F,5,FALSE),0)</f>
        <v>5495113.8200000003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695</v>
      </c>
      <c r="AA2504" s="11">
        <f t="shared" si="39"/>
        <v>49.6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730</v>
      </c>
      <c r="AA2505" s="11">
        <f t="shared" si="39"/>
        <v>66.400000000000006</v>
      </c>
      <c r="AB2505" s="5">
        <f>IFERROR(VLOOKUP(C2505,[2]Sheet1!$B:$F,5,FALSE),0)</f>
        <v>3561696.8000000003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681</v>
      </c>
      <c r="AA2507" s="11">
        <f t="shared" si="39"/>
        <v>-68.099999999999994</v>
      </c>
      <c r="AB2507" s="5">
        <f>IFERROR(VLOOKUP(C2507,[2]Sheet1!$B:$F,5,FALSE),0)</f>
        <v>3357537.15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618</v>
      </c>
      <c r="AA2508" s="11">
        <f t="shared" si="39"/>
        <v>56.2</v>
      </c>
      <c r="AB2508" s="5">
        <f>IFERROR(VLOOKUP(C2508,[2]Sheet1!$B:$F,5,FALSE),0)</f>
        <v>4649489.95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798</v>
      </c>
      <c r="AA2509" s="11">
        <f t="shared" si="39"/>
        <v>44.3</v>
      </c>
      <c r="AB2509" s="5">
        <f>IFERROR(VLOOKUP(C2509,[2]Sheet1!$B:$F,5,FALSE),0)</f>
        <v>4635964.4799999995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588</v>
      </c>
      <c r="AA2510" s="11">
        <f t="shared" si="39"/>
        <v>65.3</v>
      </c>
      <c r="AB2510" s="5">
        <f>IFERROR(VLOOKUP(C2510,[2]Sheet1!$B:$F,5,FALSE),0)</f>
        <v>4858444.8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696</v>
      </c>
      <c r="AA2511" s="11">
        <f t="shared" si="39"/>
        <v>46.4</v>
      </c>
      <c r="AB2511" s="5">
        <f>IFERROR(VLOOKUP(C2511,[2]Sheet1!$B:$F,5,FALSE),0)</f>
        <v>5799007.8999999994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879.9</v>
      </c>
      <c r="AA2512" s="11">
        <f t="shared" si="39"/>
        <v>88</v>
      </c>
      <c r="AB2512" s="5">
        <f>IFERROR(VLOOKUP(C2512,[2]Sheet1!$B:$F,5,FALSE),0)</f>
        <v>3383316.7199999997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686</v>
      </c>
      <c r="AA2514" s="11">
        <f t="shared" si="39"/>
        <v>22.1</v>
      </c>
      <c r="AB2514" s="5">
        <f>IFERROR(VLOOKUP(C2514,[2]Sheet1!$B:$F,5,FALSE),0)</f>
        <v>6622606.7599999998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1067.8</v>
      </c>
      <c r="AA2515" s="11">
        <f t="shared" si="39"/>
        <v>56.2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623.9</v>
      </c>
      <c r="AA2516" s="11">
        <f t="shared" si="39"/>
        <v>48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653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603</v>
      </c>
      <c r="AA2519" s="11">
        <f t="shared" si="39"/>
        <v>40.200000000000003</v>
      </c>
      <c r="AB2519" s="5">
        <f>IFERROR(VLOOKUP(C2519,[2]Sheet1!$B:$F,5,FALSE),0)</f>
        <v>4810249.1500000004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610</v>
      </c>
      <c r="AA2521" s="11">
        <f t="shared" si="39"/>
        <v>61</v>
      </c>
      <c r="AB2521" s="5">
        <f>IFERROR(VLOOKUP(C2521,[2]Sheet1!$B:$F,5,FALSE),0)</f>
        <v>5495113.8200000003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695</v>
      </c>
      <c r="AA2522" s="11">
        <f t="shared" si="39"/>
        <v>63.2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730</v>
      </c>
      <c r="AA2523" s="11">
        <f t="shared" si="39"/>
        <v>73</v>
      </c>
      <c r="AB2523" s="5">
        <f>IFERROR(VLOOKUP(C2523,[2]Sheet1!$B:$F,5,FALSE),0)</f>
        <v>3561696.8000000003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681</v>
      </c>
      <c r="AA2525" s="11">
        <f t="shared" si="39"/>
        <v>37.799999999999997</v>
      </c>
      <c r="AB2525" s="5">
        <f>IFERROR(VLOOKUP(C2525,[2]Sheet1!$B:$F,5,FALSE),0)</f>
        <v>3357537.15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618</v>
      </c>
      <c r="AA2526" s="11">
        <f t="shared" si="39"/>
        <v>61.8</v>
      </c>
      <c r="AB2526" s="5">
        <f>IFERROR(VLOOKUP(C2526,[2]Sheet1!$B:$F,5,FALSE),0)</f>
        <v>4649489.95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798</v>
      </c>
      <c r="AA2527" s="11">
        <f t="shared" si="39"/>
        <v>61.4</v>
      </c>
      <c r="AB2527" s="5">
        <f>IFERROR(VLOOKUP(C2527,[2]Sheet1!$B:$F,5,FALSE),0)</f>
        <v>4635964.4799999995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588</v>
      </c>
      <c r="AA2528" s="11">
        <f t="shared" si="39"/>
        <v>73.5</v>
      </c>
      <c r="AB2528" s="5">
        <f>IFERROR(VLOOKUP(C2528,[2]Sheet1!$B:$F,5,FALSE),0)</f>
        <v>4858444.8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696</v>
      </c>
      <c r="AA2529" s="11">
        <f t="shared" si="39"/>
        <v>63.3</v>
      </c>
      <c r="AB2529" s="5">
        <f>IFERROR(VLOOKUP(C2529,[2]Sheet1!$B:$F,5,FALSE),0)</f>
        <v>5799007.8999999994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879.9</v>
      </c>
      <c r="AA2530" s="11">
        <f t="shared" si="39"/>
        <v>62.9</v>
      </c>
      <c r="AB2530" s="5">
        <f>IFERROR(VLOOKUP(C2530,[2]Sheet1!$B:$F,5,FALSE),0)</f>
        <v>3383316.7199999997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686</v>
      </c>
      <c r="AA2532" s="11">
        <f t="shared" si="39"/>
        <v>20.2</v>
      </c>
      <c r="AB2532" s="5">
        <f>IFERROR(VLOOKUP(C2532,[2]Sheet1!$B:$F,5,FALSE),0)</f>
        <v>6622606.7599999998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715</v>
      </c>
      <c r="AA2533" s="11">
        <f t="shared" si="39"/>
        <v>119.2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1067.8</v>
      </c>
      <c r="AA2534" s="11">
        <f t="shared" si="39"/>
        <v>66.7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623.9</v>
      </c>
      <c r="AA2535" s="11">
        <f t="shared" si="39"/>
        <v>78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653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603</v>
      </c>
      <c r="AA2538" s="11">
        <f t="shared" si="39"/>
        <v>43.1</v>
      </c>
      <c r="AB2538" s="5">
        <f>IFERROR(VLOOKUP(C2538,[2]Sheet1!$B:$F,5,FALSE),0)</f>
        <v>4810249.1500000004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610</v>
      </c>
      <c r="AA2540" s="11">
        <f t="shared" si="39"/>
        <v>61</v>
      </c>
      <c r="AB2540" s="5">
        <f>IFERROR(VLOOKUP(C2540,[2]Sheet1!$B:$F,5,FALSE),0)</f>
        <v>5495113.8200000003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695</v>
      </c>
      <c r="AA2541" s="11">
        <f t="shared" si="39"/>
        <v>231.7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730</v>
      </c>
      <c r="AA2542" s="11">
        <f t="shared" si="39"/>
        <v>104.3</v>
      </c>
      <c r="AB2542" s="5">
        <f>IFERROR(VLOOKUP(C2542,[2]Sheet1!$B:$F,5,FALSE),0)</f>
        <v>3561696.8000000003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681</v>
      </c>
      <c r="AA2544" s="11">
        <f t="shared" si="39"/>
        <v>35.799999999999997</v>
      </c>
      <c r="AB2544" s="5">
        <f>IFERROR(VLOOKUP(C2544,[2]Sheet1!$B:$F,5,FALSE),0)</f>
        <v>3357537.15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618</v>
      </c>
      <c r="AA2545" s="11">
        <f t="shared" si="39"/>
        <v>154.5</v>
      </c>
      <c r="AB2545" s="5">
        <f>IFERROR(VLOOKUP(C2545,[2]Sheet1!$B:$F,5,FALSE),0)</f>
        <v>4649489.95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798</v>
      </c>
      <c r="AA2546" s="11">
        <f t="shared" si="39"/>
        <v>53.2</v>
      </c>
      <c r="AB2546" s="5">
        <f>IFERROR(VLOOKUP(C2546,[2]Sheet1!$B:$F,5,FALSE),0)</f>
        <v>4635964.4799999995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588</v>
      </c>
      <c r="AA2547" s="11">
        <f t="shared" si="39"/>
        <v>53.5</v>
      </c>
      <c r="AB2547" s="5">
        <f>IFERROR(VLOOKUP(C2547,[2]Sheet1!$B:$F,5,FALSE),0)</f>
        <v>4858444.8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696</v>
      </c>
      <c r="AA2548" s="11">
        <f t="shared" si="39"/>
        <v>17.399999999999999</v>
      </c>
      <c r="AB2548" s="5">
        <f>IFERROR(VLOOKUP(C2548,[2]Sheet1!$B:$F,5,FALSE),0)</f>
        <v>5799007.8999999994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879.9</v>
      </c>
      <c r="AA2549" s="11">
        <f t="shared" si="39"/>
        <v>146.69999999999999</v>
      </c>
      <c r="AB2549" s="5">
        <f>IFERROR(VLOOKUP(C2549,[2]Sheet1!$B:$F,5,FALSE),0)</f>
        <v>3383316.7199999997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686</v>
      </c>
      <c r="AA2551" s="11">
        <f t="shared" si="39"/>
        <v>27.4</v>
      </c>
      <c r="AB2551" s="5">
        <f>IFERROR(VLOOKUP(C2551,[2]Sheet1!$B:$F,5,FALSE),0)</f>
        <v>6622606.7599999998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715</v>
      </c>
      <c r="AA2552" s="11">
        <f t="shared" si="39"/>
        <v>357.5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1067.8</v>
      </c>
      <c r="AA2553" s="11">
        <f t="shared" si="39"/>
        <v>-56.2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623.9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653</v>
      </c>
      <c r="AA2555" s="11">
        <f t="shared" si="39"/>
        <v>-54.4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603</v>
      </c>
      <c r="AA2557" s="11">
        <f t="shared" si="39"/>
        <v>86.1</v>
      </c>
      <c r="AB2557" s="5">
        <f>IFERROR(VLOOKUP(C2557,[2]Sheet1!$B:$F,5,FALSE),0)</f>
        <v>4810249.1500000004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610</v>
      </c>
      <c r="AA2559" s="11">
        <f t="shared" si="39"/>
        <v>61</v>
      </c>
      <c r="AB2559" s="5">
        <f>IFERROR(VLOOKUP(C2559,[2]Sheet1!$B:$F,5,FALSE),0)</f>
        <v>5495113.8200000003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695</v>
      </c>
      <c r="AA2560" s="11">
        <f t="shared" si="39"/>
        <v>23.2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730</v>
      </c>
      <c r="AA2561" s="11">
        <f t="shared" si="39"/>
        <v>-182.5</v>
      </c>
      <c r="AB2561" s="5">
        <f>IFERROR(VLOOKUP(C2561,[2]Sheet1!$B:$F,5,FALSE),0)</f>
        <v>3561696.8000000003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681</v>
      </c>
      <c r="AA2563" s="11">
        <f t="shared" ref="AA2563:AA2626" si="40">ROUND(IFERROR(Z2563/M2563,0),1)</f>
        <v>68.099999999999994</v>
      </c>
      <c r="AB2563" s="5">
        <f>IFERROR(VLOOKUP(C2563,[2]Sheet1!$B:$F,5,FALSE),0)</f>
        <v>3357537.15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618</v>
      </c>
      <c r="AA2564" s="11">
        <f t="shared" si="40"/>
        <v>56.2</v>
      </c>
      <c r="AB2564" s="5">
        <f>IFERROR(VLOOKUP(C2564,[2]Sheet1!$B:$F,5,FALSE),0)</f>
        <v>4649489.95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798</v>
      </c>
      <c r="AA2565" s="11">
        <f t="shared" si="40"/>
        <v>61.4</v>
      </c>
      <c r="AB2565" s="5">
        <f>IFERROR(VLOOKUP(C2565,[2]Sheet1!$B:$F,5,FALSE),0)</f>
        <v>4635964.4799999995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588</v>
      </c>
      <c r="AA2566" s="11">
        <f t="shared" si="40"/>
        <v>73.5</v>
      </c>
      <c r="AB2566" s="5">
        <f>IFERROR(VLOOKUP(C2566,[2]Sheet1!$B:$F,5,FALSE),0)</f>
        <v>4858444.8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696</v>
      </c>
      <c r="AA2567" s="11">
        <f t="shared" si="40"/>
        <v>29</v>
      </c>
      <c r="AB2567" s="5">
        <f>IFERROR(VLOOKUP(C2567,[2]Sheet1!$B:$F,5,FALSE),0)</f>
        <v>5799007.8999999994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879.9</v>
      </c>
      <c r="AA2568" s="11">
        <f t="shared" si="40"/>
        <v>-80</v>
      </c>
      <c r="AB2568" s="5">
        <f>IFERROR(VLOOKUP(C2568,[2]Sheet1!$B:$F,5,FALSE),0)</f>
        <v>3383316.7199999997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686</v>
      </c>
      <c r="AA2570" s="11">
        <f t="shared" si="40"/>
        <v>29.8</v>
      </c>
      <c r="AB2570" s="5">
        <f>IFERROR(VLOOKUP(C2570,[2]Sheet1!$B:$F,5,FALSE),0)</f>
        <v>6622606.7599999998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715</v>
      </c>
      <c r="AA2571" s="11">
        <f t="shared" si="40"/>
        <v>238.3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1067.8</v>
      </c>
      <c r="AA2572" s="11">
        <f t="shared" si="40"/>
        <v>-355.9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623.9</v>
      </c>
      <c r="AA2573" s="11">
        <f t="shared" si="40"/>
        <v>29.7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653</v>
      </c>
      <c r="AA2574" s="11">
        <f t="shared" si="40"/>
        <v>93.3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603</v>
      </c>
      <c r="AA2576" s="11">
        <f t="shared" si="40"/>
        <v>46.4</v>
      </c>
      <c r="AB2576" s="5">
        <f>IFERROR(VLOOKUP(C2576,[2]Sheet1!$B:$F,5,FALSE),0)</f>
        <v>4810249.1500000004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610</v>
      </c>
      <c r="AA2578" s="11">
        <f t="shared" si="40"/>
        <v>305</v>
      </c>
      <c r="AB2578" s="5">
        <f>IFERROR(VLOOKUP(C2578,[2]Sheet1!$B:$F,5,FALSE),0)</f>
        <v>5495113.8200000003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695</v>
      </c>
      <c r="AA2579" s="11">
        <f t="shared" si="40"/>
        <v>17.8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730</v>
      </c>
      <c r="AA2580" s="11">
        <f t="shared" si="40"/>
        <v>-30.4</v>
      </c>
      <c r="AB2580" s="5">
        <f>IFERROR(VLOOKUP(C2580,[2]Sheet1!$B:$F,5,FALSE),0)</f>
        <v>3561696.8000000003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681</v>
      </c>
      <c r="AA2582" s="11">
        <f t="shared" si="40"/>
        <v>85.1</v>
      </c>
      <c r="AB2582" s="5">
        <f>IFERROR(VLOOKUP(C2582,[2]Sheet1!$B:$F,5,FALSE),0)</f>
        <v>3357537.15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618</v>
      </c>
      <c r="AA2583" s="11">
        <f t="shared" si="40"/>
        <v>56.2</v>
      </c>
      <c r="AB2583" s="5">
        <f>IFERROR(VLOOKUP(C2583,[2]Sheet1!$B:$F,5,FALSE),0)</f>
        <v>4649489.95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798</v>
      </c>
      <c r="AA2584" s="11">
        <f t="shared" si="40"/>
        <v>34.700000000000003</v>
      </c>
      <c r="AB2584" s="5">
        <f>IFERROR(VLOOKUP(C2584,[2]Sheet1!$B:$F,5,FALSE),0)</f>
        <v>4635964.4799999995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588</v>
      </c>
      <c r="AA2585" s="11">
        <f t="shared" si="40"/>
        <v>49</v>
      </c>
      <c r="AB2585" s="5">
        <f>IFERROR(VLOOKUP(C2585,[2]Sheet1!$B:$F,5,FALSE),0)</f>
        <v>4858444.8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696</v>
      </c>
      <c r="AA2586" s="11">
        <f t="shared" si="40"/>
        <v>30.3</v>
      </c>
      <c r="AB2586" s="5">
        <f>IFERROR(VLOOKUP(C2586,[2]Sheet1!$B:$F,5,FALSE),0)</f>
        <v>5799007.8999999994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879.9</v>
      </c>
      <c r="AA2587" s="11">
        <f t="shared" si="40"/>
        <v>293.3</v>
      </c>
      <c r="AB2587" s="5">
        <f>IFERROR(VLOOKUP(C2587,[2]Sheet1!$B:$F,5,FALSE),0)</f>
        <v>3383316.7199999997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686</v>
      </c>
      <c r="AA2589" s="11">
        <f t="shared" si="40"/>
        <v>13.2</v>
      </c>
      <c r="AB2589" s="5">
        <f>IFERROR(VLOOKUP(C2589,[2]Sheet1!$B:$F,5,FALSE),0)</f>
        <v>6622606.7599999998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715</v>
      </c>
      <c r="AA2590" s="11">
        <f t="shared" si="40"/>
        <v>715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1067.8</v>
      </c>
      <c r="AA2591" s="11">
        <f t="shared" si="40"/>
        <v>533.9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623.9</v>
      </c>
      <c r="AA2592" s="11">
        <f t="shared" si="40"/>
        <v>41.6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653</v>
      </c>
      <c r="AA2593" s="11">
        <f t="shared" si="40"/>
        <v>108.8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603</v>
      </c>
      <c r="AA2595" s="11">
        <f t="shared" si="40"/>
        <v>50.3</v>
      </c>
      <c r="AB2595" s="5">
        <f>IFERROR(VLOOKUP(C2595,[2]Sheet1!$B:$F,5,FALSE),0)</f>
        <v>4810249.1500000004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610</v>
      </c>
      <c r="AA2597" s="11">
        <f t="shared" si="40"/>
        <v>43.6</v>
      </c>
      <c r="AB2597" s="5">
        <f>IFERROR(VLOOKUP(C2597,[2]Sheet1!$B:$F,5,FALSE),0)</f>
        <v>5495113.8200000003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695</v>
      </c>
      <c r="AA2598" s="11">
        <f t="shared" si="40"/>
        <v>16.5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730</v>
      </c>
      <c r="AA2599" s="11">
        <f t="shared" si="40"/>
        <v>66.400000000000006</v>
      </c>
      <c r="AB2599" s="5">
        <f>IFERROR(VLOOKUP(C2599,[2]Sheet1!$B:$F,5,FALSE),0)</f>
        <v>3561696.8000000003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681</v>
      </c>
      <c r="AA2600" s="11">
        <f t="shared" si="40"/>
        <v>340.5</v>
      </c>
      <c r="AB2600" s="5">
        <f>IFERROR(VLOOKUP(C2600,[2]Sheet1!$B:$F,5,FALSE),0)</f>
        <v>3357537.15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618</v>
      </c>
      <c r="AA2601" s="11">
        <f t="shared" si="40"/>
        <v>51.5</v>
      </c>
      <c r="AB2601" s="5">
        <f>IFERROR(VLOOKUP(C2601,[2]Sheet1!$B:$F,5,FALSE),0)</f>
        <v>4649489.95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798</v>
      </c>
      <c r="AA2602" s="11">
        <f t="shared" si="40"/>
        <v>38</v>
      </c>
      <c r="AB2602" s="5">
        <f>IFERROR(VLOOKUP(C2602,[2]Sheet1!$B:$F,5,FALSE),0)</f>
        <v>4635964.4799999995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588</v>
      </c>
      <c r="AA2603" s="11">
        <f t="shared" si="40"/>
        <v>49</v>
      </c>
      <c r="AB2603" s="5">
        <f>IFERROR(VLOOKUP(C2603,[2]Sheet1!$B:$F,5,FALSE),0)</f>
        <v>4858444.8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696</v>
      </c>
      <c r="AA2604" s="11">
        <f t="shared" si="40"/>
        <v>36.6</v>
      </c>
      <c r="AB2604" s="5">
        <f>IFERROR(VLOOKUP(C2604,[2]Sheet1!$B:$F,5,FALSE),0)</f>
        <v>5799007.8999999994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879.9</v>
      </c>
      <c r="AA2605" s="11">
        <f t="shared" si="40"/>
        <v>80</v>
      </c>
      <c r="AB2605" s="5">
        <f>IFERROR(VLOOKUP(C2605,[2]Sheet1!$B:$F,5,FALSE),0)</f>
        <v>3383316.7199999997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686</v>
      </c>
      <c r="AA2606" s="11">
        <f t="shared" si="40"/>
        <v>11.6</v>
      </c>
      <c r="AB2606" s="5">
        <f>IFERROR(VLOOKUP(C2606,[2]Sheet1!$B:$F,5,FALSE),0)</f>
        <v>6622606.7599999998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715</v>
      </c>
      <c r="AA2607" s="11">
        <f t="shared" si="40"/>
        <v>178.8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1067.8</v>
      </c>
      <c r="AA2608" s="11">
        <f t="shared" si="40"/>
        <v>213.6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623.9</v>
      </c>
      <c r="AA2609" s="11">
        <f t="shared" si="40"/>
        <v>48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653</v>
      </c>
      <c r="AA2610" s="11">
        <f t="shared" si="40"/>
        <v>130.6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603</v>
      </c>
      <c r="AA2611" s="11">
        <f t="shared" si="40"/>
        <v>46.4</v>
      </c>
      <c r="AB2611" s="5">
        <f>IFERROR(VLOOKUP(C2611,[2]Sheet1!$B:$F,5,FALSE),0)</f>
        <v>4810249.1500000004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610</v>
      </c>
      <c r="AA2612" s="11">
        <f t="shared" si="40"/>
        <v>40.700000000000003</v>
      </c>
      <c r="AB2612" s="5">
        <f>IFERROR(VLOOKUP(C2612,[2]Sheet1!$B:$F,5,FALSE),0)</f>
        <v>5495113.8200000003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695</v>
      </c>
      <c r="AA2613" s="11">
        <f t="shared" si="40"/>
        <v>30.2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730</v>
      </c>
      <c r="AA2614" s="11">
        <f t="shared" si="40"/>
        <v>73</v>
      </c>
      <c r="AB2614" s="5">
        <f>IFERROR(VLOOKUP(C2614,[2]Sheet1!$B:$F,5,FALSE),0)</f>
        <v>3561696.8000000003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681</v>
      </c>
      <c r="AA2615" s="11">
        <f t="shared" si="40"/>
        <v>681</v>
      </c>
      <c r="AB2615" s="5">
        <f>IFERROR(VLOOKUP(C2615,[2]Sheet1!$B:$F,5,FALSE),0)</f>
        <v>3357537.15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618</v>
      </c>
      <c r="AA2616" s="11">
        <f t="shared" si="40"/>
        <v>103</v>
      </c>
      <c r="AB2616" s="5">
        <f>IFERROR(VLOOKUP(C2616,[2]Sheet1!$B:$F,5,FALSE),0)</f>
        <v>4649489.95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798</v>
      </c>
      <c r="AA2617" s="11">
        <f t="shared" si="40"/>
        <v>24.2</v>
      </c>
      <c r="AB2617" s="5">
        <f>IFERROR(VLOOKUP(C2617,[2]Sheet1!$B:$F,5,FALSE),0)</f>
        <v>4635964.4799999995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588</v>
      </c>
      <c r="AA2618" s="11">
        <f t="shared" si="40"/>
        <v>84</v>
      </c>
      <c r="AB2618" s="5">
        <f>IFERROR(VLOOKUP(C2618,[2]Sheet1!$B:$F,5,FALSE),0)</f>
        <v>4858444.8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696</v>
      </c>
      <c r="AA2619" s="11">
        <f t="shared" si="40"/>
        <v>40.9</v>
      </c>
      <c r="AB2619" s="5">
        <f>IFERROR(VLOOKUP(C2619,[2]Sheet1!$B:$F,5,FALSE),0)</f>
        <v>5799007.8999999994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879.9</v>
      </c>
      <c r="AA2620" s="11">
        <f t="shared" si="40"/>
        <v>46.3</v>
      </c>
      <c r="AB2620" s="5">
        <f>IFERROR(VLOOKUP(C2620,[2]Sheet1!$B:$F,5,FALSE),0)</f>
        <v>3383316.7199999997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686</v>
      </c>
      <c r="AA2621" s="11">
        <f t="shared" si="40"/>
        <v>57.2</v>
      </c>
      <c r="AB2621" s="5">
        <f>IFERROR(VLOOKUP(C2621,[2]Sheet1!$B:$F,5,FALSE),0)</f>
        <v>6622606.7599999998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715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1067.8</v>
      </c>
      <c r="AA2623" s="11">
        <f t="shared" si="40"/>
        <v>355.9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623.9</v>
      </c>
      <c r="AA2624" s="11">
        <f t="shared" si="40"/>
        <v>623.9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653</v>
      </c>
      <c r="AA2625" s="11">
        <f t="shared" si="40"/>
        <v>38.4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603</v>
      </c>
      <c r="AA2626" s="11">
        <f t="shared" si="40"/>
        <v>50.3</v>
      </c>
      <c r="AB2626" s="5">
        <f>IFERROR(VLOOKUP(C2626,[2]Sheet1!$B:$F,5,FALSE),0)</f>
        <v>4810249.1500000004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610</v>
      </c>
      <c r="AA2627" s="11">
        <f t="shared" ref="AA2627:AA2690" si="41">ROUND(IFERROR(Z2627/M2627,0),1)</f>
        <v>61</v>
      </c>
      <c r="AB2627" s="5">
        <f>IFERROR(VLOOKUP(C2627,[2]Sheet1!$B:$F,5,FALSE),0)</f>
        <v>5495113.8200000003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695</v>
      </c>
      <c r="AA2628" s="11">
        <f t="shared" si="41"/>
        <v>86.9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730</v>
      </c>
      <c r="AA2629" s="11">
        <f t="shared" si="41"/>
        <v>12.6</v>
      </c>
      <c r="AB2629" s="5">
        <f>IFERROR(VLOOKUP(C2629,[2]Sheet1!$B:$F,5,FALSE),0)</f>
        <v>3561696.8000000003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681</v>
      </c>
      <c r="AA2630" s="11">
        <f t="shared" si="41"/>
        <v>340.5</v>
      </c>
      <c r="AB2630" s="5">
        <f>IFERROR(VLOOKUP(C2630,[2]Sheet1!$B:$F,5,FALSE),0)</f>
        <v>3357537.15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618</v>
      </c>
      <c r="AA2631" s="11">
        <f t="shared" si="41"/>
        <v>77.3</v>
      </c>
      <c r="AB2631" s="5">
        <f>IFERROR(VLOOKUP(C2631,[2]Sheet1!$B:$F,5,FALSE),0)</f>
        <v>4649489.95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798</v>
      </c>
      <c r="AA2632" s="11">
        <f t="shared" si="41"/>
        <v>46.9</v>
      </c>
      <c r="AB2632" s="5">
        <f>IFERROR(VLOOKUP(C2632,[2]Sheet1!$B:$F,5,FALSE),0)</f>
        <v>4635964.4799999995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588</v>
      </c>
      <c r="AA2633" s="11">
        <f t="shared" si="41"/>
        <v>84</v>
      </c>
      <c r="AB2633" s="5">
        <f>IFERROR(VLOOKUP(C2633,[2]Sheet1!$B:$F,5,FALSE),0)</f>
        <v>4858444.8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696</v>
      </c>
      <c r="AA2634" s="11">
        <f t="shared" si="41"/>
        <v>43.5</v>
      </c>
      <c r="AB2634" s="5">
        <f>IFERROR(VLOOKUP(C2634,[2]Sheet1!$B:$F,5,FALSE),0)</f>
        <v>5799007.8999999994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879.9</v>
      </c>
      <c r="AA2635" s="11">
        <f t="shared" si="41"/>
        <v>88</v>
      </c>
      <c r="AB2635" s="5">
        <f>IFERROR(VLOOKUP(C2635,[2]Sheet1!$B:$F,5,FALSE),0)</f>
        <v>3383316.7199999997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686</v>
      </c>
      <c r="AA2636" s="11">
        <f t="shared" si="41"/>
        <v>62.4</v>
      </c>
      <c r="AB2636" s="5">
        <f>IFERROR(VLOOKUP(C2636,[2]Sheet1!$B:$F,5,FALSE),0)</f>
        <v>6622606.7599999998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715</v>
      </c>
      <c r="AA2637" s="11">
        <f t="shared" si="41"/>
        <v>357.5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1067.8</v>
      </c>
      <c r="AA2638" s="11">
        <f t="shared" si="41"/>
        <v>82.1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623.9</v>
      </c>
      <c r="AA2639" s="11">
        <f t="shared" si="41"/>
        <v>104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653</v>
      </c>
      <c r="AA2640" s="11">
        <f t="shared" si="41"/>
        <v>108.8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603</v>
      </c>
      <c r="AA2641" s="11">
        <f t="shared" si="41"/>
        <v>60.3</v>
      </c>
      <c r="AB2641" s="5">
        <f>IFERROR(VLOOKUP(C2641,[2]Sheet1!$B:$F,5,FALSE),0)</f>
        <v>4810249.1500000004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610</v>
      </c>
      <c r="AA2642" s="11">
        <f t="shared" si="41"/>
        <v>122</v>
      </c>
      <c r="AB2642" s="5">
        <f>IFERROR(VLOOKUP(C2642,[2]Sheet1!$B:$F,5,FALSE),0)</f>
        <v>5495113.8200000003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695</v>
      </c>
      <c r="AA2643" s="11">
        <f t="shared" si="41"/>
        <v>173.8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730</v>
      </c>
      <c r="AA2644" s="11">
        <f t="shared" si="41"/>
        <v>21.5</v>
      </c>
      <c r="AB2644" s="5">
        <f>IFERROR(VLOOKUP(C2644,[2]Sheet1!$B:$F,5,FALSE),0)</f>
        <v>3561696.8000000003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681</v>
      </c>
      <c r="AA2645" s="11">
        <f t="shared" si="41"/>
        <v>340.5</v>
      </c>
      <c r="AB2645" s="5">
        <f>IFERROR(VLOOKUP(C2645,[2]Sheet1!$B:$F,5,FALSE),0)</f>
        <v>3357537.15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618</v>
      </c>
      <c r="AA2646" s="11">
        <f t="shared" si="41"/>
        <v>103</v>
      </c>
      <c r="AB2646" s="5">
        <f>IFERROR(VLOOKUP(C2646,[2]Sheet1!$B:$F,5,FALSE),0)</f>
        <v>4649489.95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798</v>
      </c>
      <c r="AA2647" s="11">
        <f t="shared" si="41"/>
        <v>49.9</v>
      </c>
      <c r="AB2647" s="5">
        <f>IFERROR(VLOOKUP(C2647,[2]Sheet1!$B:$F,5,FALSE),0)</f>
        <v>4635964.4799999995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588</v>
      </c>
      <c r="AA2648" s="11">
        <f t="shared" si="41"/>
        <v>98</v>
      </c>
      <c r="AB2648" s="5">
        <f>IFERROR(VLOOKUP(C2648,[2]Sheet1!$B:$F,5,FALSE),0)</f>
        <v>4858444.8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696</v>
      </c>
      <c r="AA2649" s="11">
        <f t="shared" si="41"/>
        <v>46.4</v>
      </c>
      <c r="AB2649" s="5">
        <f>IFERROR(VLOOKUP(C2649,[2]Sheet1!$B:$F,5,FALSE),0)</f>
        <v>5799007.8999999994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879.9</v>
      </c>
      <c r="AA2650" s="11">
        <f t="shared" si="41"/>
        <v>88</v>
      </c>
      <c r="AB2650" s="5">
        <f>IFERROR(VLOOKUP(C2650,[2]Sheet1!$B:$F,5,FALSE),0)</f>
        <v>3383316.7199999997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686</v>
      </c>
      <c r="AA2651" s="11">
        <f t="shared" si="41"/>
        <v>62.4</v>
      </c>
      <c r="AB2651" s="5">
        <f>IFERROR(VLOOKUP(C2651,[2]Sheet1!$B:$F,5,FALSE),0)</f>
        <v>6622606.7599999998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1067.8</v>
      </c>
      <c r="AA2652" s="11">
        <f t="shared" si="41"/>
        <v>118.6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623.9</v>
      </c>
      <c r="AA2653" s="11">
        <f t="shared" si="41"/>
        <v>104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653</v>
      </c>
      <c r="AA2654" s="11">
        <f t="shared" si="41"/>
        <v>326.5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603</v>
      </c>
      <c r="AA2655" s="11">
        <f t="shared" si="41"/>
        <v>60.3</v>
      </c>
      <c r="AB2655" s="5">
        <f>IFERROR(VLOOKUP(C2655,[2]Sheet1!$B:$F,5,FALSE),0)</f>
        <v>4810249.1500000004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610</v>
      </c>
      <c r="AA2656" s="11">
        <f t="shared" si="41"/>
        <v>122</v>
      </c>
      <c r="AB2656" s="5">
        <f>IFERROR(VLOOKUP(C2656,[2]Sheet1!$B:$F,5,FALSE),0)</f>
        <v>5495113.8200000003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695</v>
      </c>
      <c r="AA2657" s="11">
        <f t="shared" si="41"/>
        <v>46.3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730</v>
      </c>
      <c r="AA2658" s="11">
        <f t="shared" si="41"/>
        <v>29.2</v>
      </c>
      <c r="AB2658" s="5">
        <f>IFERROR(VLOOKUP(C2658,[2]Sheet1!$B:$F,5,FALSE),0)</f>
        <v>3561696.8000000003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681</v>
      </c>
      <c r="AA2659" s="11">
        <f t="shared" si="41"/>
        <v>0</v>
      </c>
      <c r="AB2659" s="5">
        <f>IFERROR(VLOOKUP(C2659,[2]Sheet1!$B:$F,5,FALSE),0)</f>
        <v>3357537.15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322</v>
      </c>
      <c r="AA2660" s="11">
        <f t="shared" si="41"/>
        <v>17.899999999999999</v>
      </c>
      <c r="AB2660" s="5">
        <f>IFERROR(VLOOKUP(C2660,[2]Sheet1!$B:$F,5,FALSE),0)</f>
        <v>65913203.579999998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217.5</v>
      </c>
      <c r="AA2662" s="11">
        <f t="shared" si="41"/>
        <v>13.6</v>
      </c>
      <c r="AB2662" s="5">
        <f>IFERROR(VLOOKUP(C2662,[2]Sheet1!$B:$F,5,FALSE),0)</f>
        <v>72379096.090000004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588.5</v>
      </c>
      <c r="AA2663" s="11">
        <f t="shared" si="41"/>
        <v>21.8</v>
      </c>
      <c r="AB2663" s="5">
        <f>IFERROR(VLOOKUP(C2663,[2]Sheet1!$B:$F,5,FALSE),0)</f>
        <v>53073245.399999999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228</v>
      </c>
      <c r="AA2664" s="11">
        <f t="shared" si="41"/>
        <v>10.4</v>
      </c>
      <c r="AB2664" s="5">
        <f>IFERROR(VLOOKUP(C2664,[2]Sheet1!$B:$F,5,FALSE),0)</f>
        <v>186767679.69999999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240</v>
      </c>
      <c r="AA2665" s="11">
        <f t="shared" si="41"/>
        <v>12.6</v>
      </c>
      <c r="AB2665" s="5">
        <f>IFERROR(VLOOKUP(C2665,[2]Sheet1!$B:$F,5,FALSE),0)</f>
        <v>32484923.399999999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215</v>
      </c>
      <c r="AA2666" s="11">
        <f t="shared" si="41"/>
        <v>11.3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238.2</v>
      </c>
      <c r="AA2668" s="11">
        <f t="shared" si="41"/>
        <v>11.3</v>
      </c>
      <c r="AB2668" s="5">
        <f>IFERROR(VLOOKUP(C2668,[2]Sheet1!$B:$F,5,FALSE),0)</f>
        <v>56944650.769999996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512</v>
      </c>
      <c r="AA2670" s="11">
        <f t="shared" si="41"/>
        <v>23.3</v>
      </c>
      <c r="AB2670" s="5">
        <f>IFERROR(VLOOKUP(C2670,[2]Sheet1!$B:$F,5,FALSE),0)</f>
        <v>108227988.80000001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267</v>
      </c>
      <c r="AA2671" s="11">
        <f t="shared" si="41"/>
        <v>11.6</v>
      </c>
      <c r="AB2671" s="5">
        <f>IFERROR(VLOOKUP(C2671,[2]Sheet1!$B:$F,5,FALSE),0)</f>
        <v>72000712.209999993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397</v>
      </c>
      <c r="AA2674" s="11">
        <f t="shared" si="41"/>
        <v>10.199999999999999</v>
      </c>
      <c r="AB2674" s="5">
        <f>IFERROR(VLOOKUP(C2674,[2]Sheet1!$B:$F,5,FALSE),0)</f>
        <v>73096077.810000002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243</v>
      </c>
      <c r="AA2675" s="11">
        <f t="shared" si="41"/>
        <v>12.2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258</v>
      </c>
      <c r="AA2676" s="11">
        <f t="shared" si="41"/>
        <v>12.9</v>
      </c>
      <c r="AB2676" s="5">
        <f>IFERROR(VLOOKUP(C2676,[2]Sheet1!$B:$F,5,FALSE),0)</f>
        <v>95072620.929999992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304.10000000000002</v>
      </c>
      <c r="AA2677" s="11">
        <f t="shared" si="41"/>
        <v>15.2</v>
      </c>
      <c r="AB2677" s="5">
        <f>IFERROR(VLOOKUP(C2677,[2]Sheet1!$B:$F,5,FALSE),0)</f>
        <v>66549474.460000001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453</v>
      </c>
      <c r="AA2678" s="11">
        <f t="shared" si="41"/>
        <v>26.6</v>
      </c>
      <c r="AB2678" s="5">
        <f>IFERROR(VLOOKUP(C2678,[2]Sheet1!$B:$F,5,FALSE),0)</f>
        <v>31500456.899999999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308.5</v>
      </c>
      <c r="AA2679" s="11">
        <f t="shared" si="41"/>
        <v>11.9</v>
      </c>
      <c r="AB2679" s="5">
        <f>IFERROR(VLOOKUP(C2679,[2]Sheet1!$B:$F,5,FALSE),0)</f>
        <v>69040902.980000004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672</v>
      </c>
      <c r="AA2680" s="11">
        <f t="shared" si="41"/>
        <v>28</v>
      </c>
      <c r="AB2680" s="5">
        <f>IFERROR(VLOOKUP(C2680,[2]Sheet1!$B:$F,5,FALSE),0)</f>
        <v>27114394.41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223.8</v>
      </c>
      <c r="AA2683" s="11">
        <f t="shared" si="41"/>
        <v>11.2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322</v>
      </c>
      <c r="AA2685" s="11">
        <f t="shared" si="41"/>
        <v>-107.3</v>
      </c>
      <c r="AB2685" s="5">
        <f>IFERROR(VLOOKUP(C2685,[2]Sheet1!$B:$F,5,FALSE),0)</f>
        <v>65913203.579999998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217.5</v>
      </c>
      <c r="AA2687" s="11">
        <f t="shared" si="41"/>
        <v>15.5</v>
      </c>
      <c r="AB2687" s="5">
        <f>IFERROR(VLOOKUP(C2687,[2]Sheet1!$B:$F,5,FALSE),0)</f>
        <v>72379096.090000004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588.5</v>
      </c>
      <c r="AA2688" s="11">
        <f t="shared" si="41"/>
        <v>18.399999999999999</v>
      </c>
      <c r="AB2688" s="5">
        <f>IFERROR(VLOOKUP(C2688,[2]Sheet1!$B:$F,5,FALSE),0)</f>
        <v>53073245.399999999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228</v>
      </c>
      <c r="AA2689" s="11">
        <f t="shared" si="41"/>
        <v>12</v>
      </c>
      <c r="AB2689" s="5">
        <f>IFERROR(VLOOKUP(C2689,[2]Sheet1!$B:$F,5,FALSE),0)</f>
        <v>186767679.69999999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240</v>
      </c>
      <c r="AA2690" s="11">
        <f t="shared" si="41"/>
        <v>16</v>
      </c>
      <c r="AB2690" s="5">
        <f>IFERROR(VLOOKUP(C2690,[2]Sheet1!$B:$F,5,FALSE),0)</f>
        <v>32484923.399999999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215</v>
      </c>
      <c r="AA2691" s="11">
        <f t="shared" ref="AA2691:AA2754" si="43">ROUND(IFERROR(Z2691/M2691,0),1)</f>
        <v>8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238.2</v>
      </c>
      <c r="AA2693" s="11">
        <f t="shared" si="43"/>
        <v>13.2</v>
      </c>
      <c r="AB2693" s="5">
        <f>IFERROR(VLOOKUP(C2693,[2]Sheet1!$B:$F,5,FALSE),0)</f>
        <v>56944650.769999996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512</v>
      </c>
      <c r="AA2695" s="11">
        <f t="shared" si="43"/>
        <v>22.3</v>
      </c>
      <c r="AB2695" s="5">
        <f>IFERROR(VLOOKUP(C2695,[2]Sheet1!$B:$F,5,FALSE),0)</f>
        <v>108227988.80000001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267</v>
      </c>
      <c r="AA2696" s="11">
        <f t="shared" si="43"/>
        <v>16.7</v>
      </c>
      <c r="AB2696" s="5">
        <f>IFERROR(VLOOKUP(C2696,[2]Sheet1!$B:$F,5,FALSE),0)</f>
        <v>72000712.209999993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397</v>
      </c>
      <c r="AA2699" s="11">
        <f t="shared" si="43"/>
        <v>6.5</v>
      </c>
      <c r="AB2699" s="5">
        <f>IFERROR(VLOOKUP(C2699,[2]Sheet1!$B:$F,5,FALSE),0)</f>
        <v>73096077.810000002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243</v>
      </c>
      <c r="AA2700" s="11">
        <f t="shared" si="43"/>
        <v>12.2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258</v>
      </c>
      <c r="AA2701" s="11">
        <f t="shared" si="43"/>
        <v>14.3</v>
      </c>
      <c r="AB2701" s="5">
        <f>IFERROR(VLOOKUP(C2701,[2]Sheet1!$B:$F,5,FALSE),0)</f>
        <v>95072620.929999992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304.10000000000002</v>
      </c>
      <c r="AA2702" s="11">
        <f t="shared" si="43"/>
        <v>16.899999999999999</v>
      </c>
      <c r="AB2702" s="5">
        <f>IFERROR(VLOOKUP(C2702,[2]Sheet1!$B:$F,5,FALSE),0)</f>
        <v>66549474.460000001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453</v>
      </c>
      <c r="AA2703" s="11">
        <f t="shared" si="43"/>
        <v>17.399999999999999</v>
      </c>
      <c r="AB2703" s="5">
        <f>IFERROR(VLOOKUP(C2703,[2]Sheet1!$B:$F,5,FALSE),0)</f>
        <v>31500456.899999999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308.5</v>
      </c>
      <c r="AA2704" s="11">
        <f t="shared" si="43"/>
        <v>22</v>
      </c>
      <c r="AB2704" s="5">
        <f>IFERROR(VLOOKUP(C2704,[2]Sheet1!$B:$F,5,FALSE),0)</f>
        <v>69040902.980000004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672</v>
      </c>
      <c r="AA2705" s="11">
        <f t="shared" si="43"/>
        <v>19.8</v>
      </c>
      <c r="AB2705" s="5">
        <f>IFERROR(VLOOKUP(C2705,[2]Sheet1!$B:$F,5,FALSE),0)</f>
        <v>27114394.41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223.8</v>
      </c>
      <c r="AA2708" s="11">
        <f t="shared" si="43"/>
        <v>10.7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322</v>
      </c>
      <c r="AA2710" s="11">
        <f t="shared" si="43"/>
        <v>-46</v>
      </c>
      <c r="AB2710" s="5">
        <f>IFERROR(VLOOKUP(C2710,[2]Sheet1!$B:$F,5,FALSE),0)</f>
        <v>65913203.579999998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217.5</v>
      </c>
      <c r="AA2712" s="11">
        <f t="shared" si="43"/>
        <v>18.100000000000001</v>
      </c>
      <c r="AB2712" s="5">
        <f>IFERROR(VLOOKUP(C2712,[2]Sheet1!$B:$F,5,FALSE),0)</f>
        <v>72379096.090000004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588.5</v>
      </c>
      <c r="AA2713" s="11">
        <f t="shared" si="43"/>
        <v>19.600000000000001</v>
      </c>
      <c r="AB2713" s="5">
        <f>IFERROR(VLOOKUP(C2713,[2]Sheet1!$B:$F,5,FALSE),0)</f>
        <v>53073245.399999999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228</v>
      </c>
      <c r="AA2714" s="11">
        <f t="shared" si="43"/>
        <v>14.3</v>
      </c>
      <c r="AB2714" s="5">
        <f>IFERROR(VLOOKUP(C2714,[2]Sheet1!$B:$F,5,FALSE),0)</f>
        <v>186767679.69999999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240</v>
      </c>
      <c r="AA2715" s="11">
        <f t="shared" si="43"/>
        <v>17.100000000000001</v>
      </c>
      <c r="AB2715" s="5">
        <f>IFERROR(VLOOKUP(C2715,[2]Sheet1!$B:$F,5,FALSE),0)</f>
        <v>32484923.399999999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215</v>
      </c>
      <c r="AA2716" s="11">
        <f t="shared" si="43"/>
        <v>26.9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238.2</v>
      </c>
      <c r="AA2718" s="11">
        <f t="shared" si="43"/>
        <v>11.9</v>
      </c>
      <c r="AB2718" s="5">
        <f>IFERROR(VLOOKUP(C2718,[2]Sheet1!$B:$F,5,FALSE),0)</f>
        <v>56944650.769999996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512</v>
      </c>
      <c r="AA2719" s="11">
        <f t="shared" si="43"/>
        <v>20.5</v>
      </c>
      <c r="AB2719" s="5">
        <f>IFERROR(VLOOKUP(C2719,[2]Sheet1!$B:$F,5,FALSE),0)</f>
        <v>108227988.80000001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267</v>
      </c>
      <c r="AA2720" s="11">
        <f t="shared" si="43"/>
        <v>16.7</v>
      </c>
      <c r="AB2720" s="5">
        <f>IFERROR(VLOOKUP(C2720,[2]Sheet1!$B:$F,5,FALSE),0)</f>
        <v>72000712.209999993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397</v>
      </c>
      <c r="AA2721" s="11">
        <f t="shared" si="43"/>
        <v>7</v>
      </c>
      <c r="AB2721" s="5">
        <f>IFERROR(VLOOKUP(C2721,[2]Sheet1!$B:$F,5,FALSE),0)</f>
        <v>73096077.810000002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243</v>
      </c>
      <c r="AA2722" s="11">
        <f t="shared" si="43"/>
        <v>11.6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258</v>
      </c>
      <c r="AA2723" s="11">
        <f t="shared" si="43"/>
        <v>15.2</v>
      </c>
      <c r="AB2723" s="5">
        <f>IFERROR(VLOOKUP(C2723,[2]Sheet1!$B:$F,5,FALSE),0)</f>
        <v>95072620.929999992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304.10000000000002</v>
      </c>
      <c r="AA2724" s="11">
        <f t="shared" si="43"/>
        <v>14.5</v>
      </c>
      <c r="AB2724" s="5">
        <f>IFERROR(VLOOKUP(C2724,[2]Sheet1!$B:$F,5,FALSE),0)</f>
        <v>66549474.460000001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453</v>
      </c>
      <c r="AA2725" s="11">
        <f t="shared" si="43"/>
        <v>19.7</v>
      </c>
      <c r="AB2725" s="5">
        <f>IFERROR(VLOOKUP(C2725,[2]Sheet1!$B:$F,5,FALSE),0)</f>
        <v>31500456.899999999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308.5</v>
      </c>
      <c r="AA2726" s="11">
        <f t="shared" si="43"/>
        <v>19.3</v>
      </c>
      <c r="AB2726" s="5">
        <f>IFERROR(VLOOKUP(C2726,[2]Sheet1!$B:$F,5,FALSE),0)</f>
        <v>69040902.980000004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672</v>
      </c>
      <c r="AA2727" s="11">
        <f t="shared" si="43"/>
        <v>18.2</v>
      </c>
      <c r="AB2727" s="5">
        <f>IFERROR(VLOOKUP(C2727,[2]Sheet1!$B:$F,5,FALSE),0)</f>
        <v>27114394.41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223.8</v>
      </c>
      <c r="AA2729" s="11">
        <f t="shared" si="43"/>
        <v>22.4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219</v>
      </c>
      <c r="AA2730" s="11">
        <f t="shared" si="43"/>
        <v>18.3</v>
      </c>
      <c r="AB2730" s="5">
        <f>IFERROR(VLOOKUP(C2730,[2]Sheet1!$B:$F,5,FALSE),0)</f>
        <v>71670049.5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1624</v>
      </c>
      <c r="AA2731" s="11">
        <f t="shared" si="43"/>
        <v>812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634</v>
      </c>
      <c r="AA2732" s="11">
        <f t="shared" si="43"/>
        <v>70.400000000000006</v>
      </c>
      <c r="AB2732" s="5">
        <f>IFERROR(VLOOKUP(C2732,[2]Sheet1!$B:$F,5,FALSE),0)</f>
        <v>6123503.0499999998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428</v>
      </c>
      <c r="AA2733" s="11">
        <f t="shared" si="43"/>
        <v>18.600000000000001</v>
      </c>
      <c r="AB2733" s="5">
        <f>IFERROR(VLOOKUP(C2733,[2]Sheet1!$B:$F,5,FALSE),0)</f>
        <v>27834534.77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365</v>
      </c>
      <c r="AA2734" s="11">
        <f t="shared" si="43"/>
        <v>22.8</v>
      </c>
      <c r="AB2734" s="5">
        <f>IFERROR(VLOOKUP(C2734,[2]Sheet1!$B:$F,5,FALSE),0)</f>
        <v>21539350.91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779.9</v>
      </c>
      <c r="AA2735" s="11">
        <f t="shared" si="43"/>
        <v>-97.5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710</v>
      </c>
      <c r="AA2736" s="11">
        <f t="shared" si="43"/>
        <v>41.8</v>
      </c>
      <c r="AB2736" s="5">
        <f>IFERROR(VLOOKUP(C2736,[2]Sheet1!$B:$F,5,FALSE),0)</f>
        <v>5445990.3399999999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378</v>
      </c>
      <c r="AA2737" s="11">
        <f t="shared" si="43"/>
        <v>15.8</v>
      </c>
      <c r="AB2737" s="5">
        <f>IFERROR(VLOOKUP(C2737,[2]Sheet1!$B:$F,5,FALSE),0)</f>
        <v>34531463.259999998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1364</v>
      </c>
      <c r="AA2738" s="11">
        <f t="shared" si="43"/>
        <v>-227.3</v>
      </c>
      <c r="AB2738" s="5">
        <f>IFERROR(VLOOKUP(C2738,[2]Sheet1!$B:$F,5,FALSE),0)</f>
        <v>761156.03999999992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419</v>
      </c>
      <c r="AA2739" s="11">
        <f t="shared" si="43"/>
        <v>21</v>
      </c>
      <c r="AB2739" s="5">
        <f>IFERROR(VLOOKUP(C2739,[2]Sheet1!$B:$F,5,FALSE),0)</f>
        <v>16811183.620000001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463</v>
      </c>
      <c r="AA2740" s="11">
        <f t="shared" si="43"/>
        <v>27.2</v>
      </c>
      <c r="AB2740" s="5">
        <f>IFERROR(VLOOKUP(C2740,[2]Sheet1!$B:$F,5,FALSE),0)</f>
        <v>23195085.41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889.7</v>
      </c>
      <c r="AA2741" s="11">
        <f t="shared" si="43"/>
        <v>74.099999999999994</v>
      </c>
      <c r="AB2741" s="5">
        <f>IFERROR(VLOOKUP(C2741,[2]Sheet1!$B:$F,5,FALSE),0)</f>
        <v>2731534.89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988</v>
      </c>
      <c r="AA2742" s="11">
        <f t="shared" si="43"/>
        <v>197.6</v>
      </c>
      <c r="AB2742" s="5">
        <f>IFERROR(VLOOKUP(C2742,[2]Sheet1!$B:$F,5,FALSE),0)</f>
        <v>2639737.7999999998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395</v>
      </c>
      <c r="AA2743" s="11">
        <f t="shared" si="43"/>
        <v>16.5</v>
      </c>
      <c r="AB2743" s="5">
        <f>IFERROR(VLOOKUP(C2743,[2]Sheet1!$B:$F,5,FALSE),0)</f>
        <v>20439461.140000001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486.4</v>
      </c>
      <c r="AA2744" s="11">
        <f t="shared" si="43"/>
        <v>23.2</v>
      </c>
      <c r="AB2744" s="5">
        <f>IFERROR(VLOOKUP(C2744,[2]Sheet1!$B:$F,5,FALSE),0)</f>
        <v>17238924.219999999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449</v>
      </c>
      <c r="AA2745" s="11">
        <f t="shared" si="43"/>
        <v>22.5</v>
      </c>
      <c r="AB2745" s="5">
        <f>IFERROR(VLOOKUP(C2745,[2]Sheet1!$B:$F,5,FALSE),0)</f>
        <v>17203146.870000001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1068</v>
      </c>
      <c r="AA2746" s="11">
        <f t="shared" si="43"/>
        <v>534</v>
      </c>
      <c r="AB2746" s="5">
        <f>IFERROR(VLOOKUP(C2746,[2]Sheet1!$B:$F,5,FALSE),0)</f>
        <v>3587655.12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1624</v>
      </c>
      <c r="AA2747" s="11">
        <f t="shared" si="43"/>
        <v>232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634</v>
      </c>
      <c r="AA2748" s="11">
        <f t="shared" si="43"/>
        <v>90.6</v>
      </c>
      <c r="AB2748" s="5">
        <f>IFERROR(VLOOKUP(C2748,[2]Sheet1!$B:$F,5,FALSE),0)</f>
        <v>6123503.0499999998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428</v>
      </c>
      <c r="AA2749" s="11">
        <f t="shared" si="43"/>
        <v>28.5</v>
      </c>
      <c r="AB2749" s="5">
        <f>IFERROR(VLOOKUP(C2749,[2]Sheet1!$B:$F,5,FALSE),0)</f>
        <v>27834534.77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365</v>
      </c>
      <c r="AA2750" s="11">
        <f t="shared" si="43"/>
        <v>40.6</v>
      </c>
      <c r="AB2750" s="5">
        <f>IFERROR(VLOOKUP(C2750,[2]Sheet1!$B:$F,5,FALSE),0)</f>
        <v>21539350.91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779.9</v>
      </c>
      <c r="AA2751" s="11">
        <f t="shared" si="43"/>
        <v>60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710</v>
      </c>
      <c r="AA2752" s="11">
        <f t="shared" si="43"/>
        <v>71</v>
      </c>
      <c r="AB2752" s="5">
        <f>IFERROR(VLOOKUP(C2752,[2]Sheet1!$B:$F,5,FALSE),0)</f>
        <v>5445990.3399999999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378</v>
      </c>
      <c r="AA2753" s="11">
        <f t="shared" si="43"/>
        <v>19.899999999999999</v>
      </c>
      <c r="AB2753" s="5">
        <f>IFERROR(VLOOKUP(C2753,[2]Sheet1!$B:$F,5,FALSE),0)</f>
        <v>34531463.259999998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1364</v>
      </c>
      <c r="AA2754" s="11">
        <f t="shared" si="43"/>
        <v>-54.6</v>
      </c>
      <c r="AB2754" s="5">
        <f>IFERROR(VLOOKUP(C2754,[2]Sheet1!$B:$F,5,FALSE),0)</f>
        <v>761156.03999999992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419</v>
      </c>
      <c r="AA2755" s="11">
        <f t="shared" ref="AA2755:AA2818" si="45">ROUND(IFERROR(Z2755/M2755,0),1)</f>
        <v>59.9</v>
      </c>
      <c r="AB2755" s="5">
        <f>IFERROR(VLOOKUP(C2755,[2]Sheet1!$B:$F,5,FALSE),0)</f>
        <v>16811183.620000001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463</v>
      </c>
      <c r="AA2756" s="11">
        <f t="shared" si="45"/>
        <v>23.2</v>
      </c>
      <c r="AB2756" s="5">
        <f>IFERROR(VLOOKUP(C2756,[2]Sheet1!$B:$F,5,FALSE),0)</f>
        <v>23195085.41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889.7</v>
      </c>
      <c r="AA2757" s="11">
        <f t="shared" si="45"/>
        <v>444.9</v>
      </c>
      <c r="AB2757" s="5">
        <f>IFERROR(VLOOKUP(C2757,[2]Sheet1!$B:$F,5,FALSE),0)</f>
        <v>2731534.89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988</v>
      </c>
      <c r="AA2758" s="11">
        <f t="shared" si="45"/>
        <v>-70.599999999999994</v>
      </c>
      <c r="AB2758" s="5">
        <f>IFERROR(VLOOKUP(C2758,[2]Sheet1!$B:$F,5,FALSE),0)</f>
        <v>2639737.7999999998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395</v>
      </c>
      <c r="AA2759" s="11">
        <f t="shared" si="45"/>
        <v>35.9</v>
      </c>
      <c r="AB2759" s="5">
        <f>IFERROR(VLOOKUP(C2759,[2]Sheet1!$B:$F,5,FALSE),0)</f>
        <v>20439461.140000001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486.4</v>
      </c>
      <c r="AA2760" s="11">
        <f t="shared" si="45"/>
        <v>60.8</v>
      </c>
      <c r="AB2760" s="5">
        <f>IFERROR(VLOOKUP(C2760,[2]Sheet1!$B:$F,5,FALSE),0)</f>
        <v>17238924.219999999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449</v>
      </c>
      <c r="AA2761" s="11">
        <f t="shared" si="45"/>
        <v>89.8</v>
      </c>
      <c r="AB2761" s="5">
        <f>IFERROR(VLOOKUP(C2761,[2]Sheet1!$B:$F,5,FALSE),0)</f>
        <v>17203146.870000001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1068</v>
      </c>
      <c r="AA2762" s="11">
        <f t="shared" si="45"/>
        <v>-17</v>
      </c>
      <c r="AB2762" s="5">
        <f>IFERROR(VLOOKUP(C2762,[2]Sheet1!$B:$F,5,FALSE),0)</f>
        <v>3587655.12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1624</v>
      </c>
      <c r="AA2763" s="11">
        <f t="shared" si="45"/>
        <v>406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634</v>
      </c>
      <c r="AA2764" s="11">
        <f t="shared" si="45"/>
        <v>158.5</v>
      </c>
      <c r="AB2764" s="5">
        <f>IFERROR(VLOOKUP(C2764,[2]Sheet1!$B:$F,5,FALSE),0)</f>
        <v>6123503.0499999998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428</v>
      </c>
      <c r="AA2765" s="11">
        <f t="shared" si="45"/>
        <v>22.5</v>
      </c>
      <c r="AB2765" s="5">
        <f>IFERROR(VLOOKUP(C2765,[2]Sheet1!$B:$F,5,FALSE),0)</f>
        <v>27834534.77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365</v>
      </c>
      <c r="AA2766" s="11">
        <f t="shared" si="45"/>
        <v>182.5</v>
      </c>
      <c r="AB2766" s="5">
        <f>IFERROR(VLOOKUP(C2766,[2]Sheet1!$B:$F,5,FALSE),0)</f>
        <v>21539350.91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779.9</v>
      </c>
      <c r="AA2767" s="11">
        <f t="shared" si="45"/>
        <v>111.4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710</v>
      </c>
      <c r="AA2768" s="11">
        <f t="shared" si="45"/>
        <v>59.2</v>
      </c>
      <c r="AB2768" s="5">
        <f>IFERROR(VLOOKUP(C2768,[2]Sheet1!$B:$F,5,FALSE),0)</f>
        <v>5445990.3399999999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378</v>
      </c>
      <c r="AA2769" s="11">
        <f t="shared" si="45"/>
        <v>18.899999999999999</v>
      </c>
      <c r="AB2769" s="5">
        <f>IFERROR(VLOOKUP(C2769,[2]Sheet1!$B:$F,5,FALSE),0)</f>
        <v>34531463.259999998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1364</v>
      </c>
      <c r="AA2770" s="11">
        <f t="shared" si="45"/>
        <v>-104.9</v>
      </c>
      <c r="AB2770" s="5">
        <f>IFERROR(VLOOKUP(C2770,[2]Sheet1!$B:$F,5,FALSE),0)</f>
        <v>761156.03999999992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419</v>
      </c>
      <c r="AA2771" s="11">
        <f t="shared" si="45"/>
        <v>41.9</v>
      </c>
      <c r="AB2771" s="5">
        <f>IFERROR(VLOOKUP(C2771,[2]Sheet1!$B:$F,5,FALSE),0)</f>
        <v>16811183.620000001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463</v>
      </c>
      <c r="AA2772" s="11">
        <f t="shared" si="45"/>
        <v>23.2</v>
      </c>
      <c r="AB2772" s="5">
        <f>IFERROR(VLOOKUP(C2772,[2]Sheet1!$B:$F,5,FALSE),0)</f>
        <v>23195085.41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889.7</v>
      </c>
      <c r="AA2773" s="11">
        <f t="shared" si="45"/>
        <v>-127.1</v>
      </c>
      <c r="AB2773" s="5">
        <f>IFERROR(VLOOKUP(C2773,[2]Sheet1!$B:$F,5,FALSE),0)</f>
        <v>2731534.89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988</v>
      </c>
      <c r="AA2774" s="11">
        <f t="shared" si="45"/>
        <v>988</v>
      </c>
      <c r="AB2774" s="5">
        <f>IFERROR(VLOOKUP(C2774,[2]Sheet1!$B:$F,5,FALSE),0)</f>
        <v>2639737.7999999998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395</v>
      </c>
      <c r="AA2775" s="11">
        <f t="shared" si="45"/>
        <v>24.7</v>
      </c>
      <c r="AB2775" s="5">
        <f>IFERROR(VLOOKUP(C2775,[2]Sheet1!$B:$F,5,FALSE),0)</f>
        <v>20439461.140000001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486.4</v>
      </c>
      <c r="AA2776" s="11">
        <f t="shared" si="45"/>
        <v>32.4</v>
      </c>
      <c r="AB2776" s="5">
        <f>IFERROR(VLOOKUP(C2776,[2]Sheet1!$B:$F,5,FALSE),0)</f>
        <v>17238924.219999999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449</v>
      </c>
      <c r="AA2777" s="11">
        <f t="shared" si="45"/>
        <v>37.4</v>
      </c>
      <c r="AB2777" s="5">
        <f>IFERROR(VLOOKUP(C2777,[2]Sheet1!$B:$F,5,FALSE),0)</f>
        <v>17203146.870000001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1068</v>
      </c>
      <c r="AA2778" s="11">
        <f t="shared" si="45"/>
        <v>-17.5</v>
      </c>
      <c r="AB2778" s="5">
        <f>IFERROR(VLOOKUP(C2778,[2]Sheet1!$B:$F,5,FALSE),0)</f>
        <v>3587655.12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618</v>
      </c>
      <c r="AA2779" s="11">
        <f t="shared" si="45"/>
        <v>88.3</v>
      </c>
      <c r="AB2779" s="5">
        <f>IFERROR(VLOOKUP(C2779,[2]Sheet1!$B:$F,5,FALSE),0)</f>
        <v>4649489.95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798</v>
      </c>
      <c r="AA2780" s="11">
        <f t="shared" si="45"/>
        <v>39.9</v>
      </c>
      <c r="AB2780" s="5">
        <f>IFERROR(VLOOKUP(C2780,[2]Sheet1!$B:$F,5,FALSE),0)</f>
        <v>4635964.4799999995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588</v>
      </c>
      <c r="AA2781" s="11">
        <f t="shared" si="45"/>
        <v>58.8</v>
      </c>
      <c r="AB2781" s="5">
        <f>IFERROR(VLOOKUP(C2781,[2]Sheet1!$B:$F,5,FALSE),0)</f>
        <v>4858444.8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696</v>
      </c>
      <c r="AA2782" s="11">
        <f t="shared" si="45"/>
        <v>38.700000000000003</v>
      </c>
      <c r="AB2782" s="5">
        <f>IFERROR(VLOOKUP(C2782,[2]Sheet1!$B:$F,5,FALSE),0)</f>
        <v>5799007.8999999994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879.9</v>
      </c>
      <c r="AA2783" s="11">
        <f t="shared" si="45"/>
        <v>146.69999999999999</v>
      </c>
      <c r="AB2783" s="5">
        <f>IFERROR(VLOOKUP(C2783,[2]Sheet1!$B:$F,5,FALSE),0)</f>
        <v>3383316.7199999997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686</v>
      </c>
      <c r="AA2784" s="11">
        <f t="shared" si="45"/>
        <v>85.8</v>
      </c>
      <c r="AB2784" s="5">
        <f>IFERROR(VLOOKUP(C2784,[2]Sheet1!$B:$F,5,FALSE),0)</f>
        <v>6622606.7599999998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715</v>
      </c>
      <c r="AA2785" s="11">
        <f t="shared" si="45"/>
        <v>715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1067.8</v>
      </c>
      <c r="AA2786" s="11">
        <f t="shared" si="45"/>
        <v>178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623.9</v>
      </c>
      <c r="AA2787" s="11">
        <f t="shared" si="45"/>
        <v>62.4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653</v>
      </c>
      <c r="AA2788" s="11">
        <f t="shared" si="45"/>
        <v>108.8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603</v>
      </c>
      <c r="AA2789" s="11">
        <f t="shared" si="45"/>
        <v>60.3</v>
      </c>
      <c r="AB2789" s="5">
        <f>IFERROR(VLOOKUP(C2789,[2]Sheet1!$B:$F,5,FALSE),0)</f>
        <v>4810249.1500000004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610</v>
      </c>
      <c r="AA2790" s="11">
        <f t="shared" si="45"/>
        <v>87.1</v>
      </c>
      <c r="AB2790" s="5">
        <f>IFERROR(VLOOKUP(C2790,[2]Sheet1!$B:$F,5,FALSE),0)</f>
        <v>5495113.8200000003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695</v>
      </c>
      <c r="AA2791" s="11">
        <f t="shared" si="45"/>
        <v>63.2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730</v>
      </c>
      <c r="AA2792" s="11">
        <f t="shared" si="45"/>
        <v>36.5</v>
      </c>
      <c r="AB2792" s="5">
        <f>IFERROR(VLOOKUP(C2792,[2]Sheet1!$B:$F,5,FALSE),0)</f>
        <v>3561696.8000000003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681</v>
      </c>
      <c r="AA2793" s="11">
        <f t="shared" si="45"/>
        <v>681</v>
      </c>
      <c r="AB2793" s="5">
        <f>IFERROR(VLOOKUP(C2793,[2]Sheet1!$B:$F,5,FALSE),0)</f>
        <v>3357537.15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618</v>
      </c>
      <c r="AA2794" s="11">
        <f t="shared" si="45"/>
        <v>154.5</v>
      </c>
      <c r="AB2794" s="5">
        <f>IFERROR(VLOOKUP(C2794,[2]Sheet1!$B:$F,5,FALSE),0)</f>
        <v>4649489.95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798</v>
      </c>
      <c r="AA2795" s="11">
        <f t="shared" si="45"/>
        <v>49.9</v>
      </c>
      <c r="AB2795" s="5">
        <f>IFERROR(VLOOKUP(C2795,[2]Sheet1!$B:$F,5,FALSE),0)</f>
        <v>4635964.4799999995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588</v>
      </c>
      <c r="AA2796" s="11">
        <f t="shared" si="45"/>
        <v>588</v>
      </c>
      <c r="AB2796" s="5">
        <f>IFERROR(VLOOKUP(C2796,[2]Sheet1!$B:$F,5,FALSE),0)</f>
        <v>4858444.8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696</v>
      </c>
      <c r="AA2797" s="11">
        <f t="shared" si="45"/>
        <v>63.3</v>
      </c>
      <c r="AB2797" s="5">
        <f>IFERROR(VLOOKUP(C2797,[2]Sheet1!$B:$F,5,FALSE),0)</f>
        <v>5799007.8999999994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879.9</v>
      </c>
      <c r="AA2798" s="11">
        <f t="shared" si="45"/>
        <v>879.9</v>
      </c>
      <c r="AB2798" s="5">
        <f>IFERROR(VLOOKUP(C2798,[2]Sheet1!$B:$F,5,FALSE),0)</f>
        <v>3383316.7199999997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686</v>
      </c>
      <c r="AA2799" s="11">
        <f t="shared" si="45"/>
        <v>32.700000000000003</v>
      </c>
      <c r="AB2799" s="5">
        <f>IFERROR(VLOOKUP(C2799,[2]Sheet1!$B:$F,5,FALSE),0)</f>
        <v>6622606.7599999998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715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1067.8</v>
      </c>
      <c r="AA2801" s="11">
        <f t="shared" si="45"/>
        <v>267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623.9</v>
      </c>
      <c r="AA2802" s="11">
        <f t="shared" si="45"/>
        <v>312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653</v>
      </c>
      <c r="AA2803" s="11">
        <f t="shared" si="45"/>
        <v>59.4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603</v>
      </c>
      <c r="AA2804" s="11">
        <f t="shared" si="45"/>
        <v>603</v>
      </c>
      <c r="AB2804" s="5">
        <f>IFERROR(VLOOKUP(C2804,[2]Sheet1!$B:$F,5,FALSE),0)</f>
        <v>4810249.1500000004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610</v>
      </c>
      <c r="AA2805" s="11">
        <f t="shared" si="45"/>
        <v>-38.1</v>
      </c>
      <c r="AB2805" s="5">
        <f>IFERROR(VLOOKUP(C2805,[2]Sheet1!$B:$F,5,FALSE),0)</f>
        <v>5495113.8200000003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695</v>
      </c>
      <c r="AA2806" s="11">
        <f t="shared" si="45"/>
        <v>46.3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730</v>
      </c>
      <c r="AA2807" s="11">
        <f t="shared" si="45"/>
        <v>243.3</v>
      </c>
      <c r="AB2807" s="5">
        <f>IFERROR(VLOOKUP(C2807,[2]Sheet1!$B:$F,5,FALSE),0)</f>
        <v>3561696.8000000003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681</v>
      </c>
      <c r="AA2808" s="11">
        <f t="shared" si="45"/>
        <v>-40.1</v>
      </c>
      <c r="AB2808" s="5">
        <f>IFERROR(VLOOKUP(C2808,[2]Sheet1!$B:$F,5,FALSE),0)</f>
        <v>3357537.15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618</v>
      </c>
      <c r="AA2809" s="11">
        <f t="shared" si="45"/>
        <v>0</v>
      </c>
      <c r="AB2809" s="5">
        <f>IFERROR(VLOOKUP(C2809,[2]Sheet1!$B:$F,5,FALSE),0)</f>
        <v>4649489.95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798</v>
      </c>
      <c r="AA2810" s="11">
        <f t="shared" si="45"/>
        <v>79.8</v>
      </c>
      <c r="AB2810" s="5">
        <f>IFERROR(VLOOKUP(C2810,[2]Sheet1!$B:$F,5,FALSE),0)</f>
        <v>4635964.4799999995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588</v>
      </c>
      <c r="AA2811" s="11">
        <f t="shared" si="45"/>
        <v>588</v>
      </c>
      <c r="AB2811" s="5">
        <f>IFERROR(VLOOKUP(C2811,[2]Sheet1!$B:$F,5,FALSE),0)</f>
        <v>4858444.8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696</v>
      </c>
      <c r="AA2812" s="11">
        <f t="shared" si="45"/>
        <v>99.4</v>
      </c>
      <c r="AB2812" s="5">
        <f>IFERROR(VLOOKUP(C2812,[2]Sheet1!$B:$F,5,FALSE),0)</f>
        <v>5799007.8999999994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879.9</v>
      </c>
      <c r="AA2813" s="11">
        <f t="shared" si="45"/>
        <v>220</v>
      </c>
      <c r="AB2813" s="5">
        <f>IFERROR(VLOOKUP(C2813,[2]Sheet1!$B:$F,5,FALSE),0)</f>
        <v>3383316.7199999997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686</v>
      </c>
      <c r="AA2814" s="11">
        <f t="shared" si="45"/>
        <v>34.299999999999997</v>
      </c>
      <c r="AB2814" s="5">
        <f>IFERROR(VLOOKUP(C2814,[2]Sheet1!$B:$F,5,FALSE),0)</f>
        <v>6622606.7599999998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715</v>
      </c>
      <c r="AA2815" s="11">
        <f t="shared" si="45"/>
        <v>715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1067.8</v>
      </c>
      <c r="AA2816" s="11">
        <f t="shared" si="45"/>
        <v>267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623.9</v>
      </c>
      <c r="AA2817" s="11">
        <f t="shared" si="45"/>
        <v>89.1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653</v>
      </c>
      <c r="AA2818" s="11">
        <f t="shared" si="45"/>
        <v>-217.7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603</v>
      </c>
      <c r="AA2819" s="11">
        <f t="shared" ref="AA2819:AA2882" si="47">ROUND(IFERROR(Z2819/M2819,0),1)</f>
        <v>150.80000000000001</v>
      </c>
      <c r="AB2819" s="5">
        <f>IFERROR(VLOOKUP(C2819,[2]Sheet1!$B:$F,5,FALSE),0)</f>
        <v>4810249.1500000004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610</v>
      </c>
      <c r="AA2820" s="11">
        <f t="shared" si="47"/>
        <v>-87.1</v>
      </c>
      <c r="AB2820" s="5">
        <f>IFERROR(VLOOKUP(C2820,[2]Sheet1!$B:$F,5,FALSE),0)</f>
        <v>5495113.8200000003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695</v>
      </c>
      <c r="AA2821" s="11">
        <f t="shared" si="47"/>
        <v>46.3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730</v>
      </c>
      <c r="AA2822" s="11">
        <f t="shared" si="47"/>
        <v>365</v>
      </c>
      <c r="AB2822" s="5">
        <f>IFERROR(VLOOKUP(C2822,[2]Sheet1!$B:$F,5,FALSE),0)</f>
        <v>3561696.8000000003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681</v>
      </c>
      <c r="AA2823" s="11">
        <f t="shared" si="47"/>
        <v>-35.799999999999997</v>
      </c>
      <c r="AB2823" s="5">
        <f>IFERROR(VLOOKUP(C2823,[2]Sheet1!$B:$F,5,FALSE),0)</f>
        <v>3357537.15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916</v>
      </c>
      <c r="AA2824" s="11">
        <f t="shared" si="47"/>
        <v>22.3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868</v>
      </c>
      <c r="AA2825" s="11">
        <f t="shared" si="47"/>
        <v>20.7</v>
      </c>
      <c r="AB2825" s="5">
        <f>IFERROR(VLOOKUP(C2825,[2]Sheet1!$B:$F,5,FALSE),0)</f>
        <v>8360365.2999999998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770</v>
      </c>
      <c r="AA2826" s="11">
        <f t="shared" si="47"/>
        <v>33.5</v>
      </c>
      <c r="AB2826" s="5">
        <f>IFERROR(VLOOKUP(C2826,[2]Sheet1!$B:$F,5,FALSE),0)</f>
        <v>6589869.3700000001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1105.9000000000001</v>
      </c>
      <c r="AA2827" s="11">
        <f t="shared" si="47"/>
        <v>23</v>
      </c>
      <c r="AB2827" s="5">
        <f>IFERROR(VLOOKUP(C2827,[2]Sheet1!$B:$F,5,FALSE),0)</f>
        <v>1303125.95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693</v>
      </c>
      <c r="AA2829" s="11">
        <f t="shared" si="47"/>
        <v>14.1</v>
      </c>
      <c r="AB2829" s="5">
        <f>IFERROR(VLOOKUP(C2829,[2]Sheet1!$B:$F,5,FALSE),0)</f>
        <v>12799191.02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925</v>
      </c>
      <c r="AA2831" s="11">
        <f t="shared" si="47"/>
        <v>21.5</v>
      </c>
      <c r="AB2831" s="5">
        <f>IFERROR(VLOOKUP(C2831,[2]Sheet1!$B:$F,5,FALSE),0)</f>
        <v>11419121.4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912</v>
      </c>
      <c r="AA2832" s="11">
        <f t="shared" si="47"/>
        <v>26.8</v>
      </c>
      <c r="AB2832" s="5">
        <f>IFERROR(VLOOKUP(C2832,[2]Sheet1!$B:$F,5,FALSE),0)</f>
        <v>3288414.5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890</v>
      </c>
      <c r="AA2834" s="11">
        <f t="shared" si="47"/>
        <v>26.2</v>
      </c>
      <c r="AB2834" s="5">
        <f>IFERROR(VLOOKUP(C2834,[2]Sheet1!$B:$F,5,FALSE),0)</f>
        <v>4969873.2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1654</v>
      </c>
      <c r="AA2835" s="11">
        <f t="shared" si="47"/>
        <v>42.4</v>
      </c>
      <c r="AB2835" s="5">
        <f>IFERROR(VLOOKUP(C2835,[2]Sheet1!$B:$F,5,FALSE),0)</f>
        <v>784011.20000000007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1150</v>
      </c>
      <c r="AA2836" s="11">
        <f t="shared" si="47"/>
        <v>25.6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1598</v>
      </c>
      <c r="AA2838" s="11">
        <f t="shared" si="47"/>
        <v>26.6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879</v>
      </c>
      <c r="AA2839" s="11">
        <f t="shared" si="47"/>
        <v>22</v>
      </c>
      <c r="AB2839" s="5">
        <f>IFERROR(VLOOKUP(C2839,[2]Sheet1!$B:$F,5,FALSE),0)</f>
        <v>1937105.04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712</v>
      </c>
      <c r="AA2840" s="11">
        <f t="shared" si="47"/>
        <v>44.5</v>
      </c>
      <c r="AB2840" s="5">
        <f>IFERROR(VLOOKUP(C2840,[2]Sheet1!$B:$F,5,FALSE),0)</f>
        <v>4627320.3899999997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707</v>
      </c>
      <c r="AA2841" s="11">
        <f t="shared" si="47"/>
        <v>33.700000000000003</v>
      </c>
      <c r="AB2841" s="5">
        <f>IFERROR(VLOOKUP(C2841,[2]Sheet1!$B:$F,5,FALSE),0)</f>
        <v>2885796.8000000003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728.9</v>
      </c>
      <c r="AA2842" s="11">
        <f t="shared" si="47"/>
        <v>19.2</v>
      </c>
      <c r="AB2842" s="5">
        <f>IFERROR(VLOOKUP(C2842,[2]Sheet1!$B:$F,5,FALSE),0)</f>
        <v>5412003.6899999995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975</v>
      </c>
      <c r="AA2843" s="11">
        <f t="shared" si="47"/>
        <v>60.9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818</v>
      </c>
      <c r="AA2844" s="11">
        <f t="shared" si="47"/>
        <v>17</v>
      </c>
      <c r="AB2844" s="5">
        <f>IFERROR(VLOOKUP(C2844,[2]Sheet1!$B:$F,5,FALSE),0)</f>
        <v>2419052.79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1261.0999999999999</v>
      </c>
      <c r="AA2845" s="11">
        <f t="shared" si="47"/>
        <v>16.399999999999999</v>
      </c>
      <c r="AB2845" s="5">
        <f>IFERROR(VLOOKUP(C2845,[2]Sheet1!$B:$F,5,FALSE),0)</f>
        <v>3462181.58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1758</v>
      </c>
      <c r="AA2847" s="11">
        <f t="shared" si="47"/>
        <v>146.5</v>
      </c>
      <c r="AB2847" s="5">
        <f>IFERROR(VLOOKUP(C2847,[2]Sheet1!$B:$F,5,FALSE),0)</f>
        <v>484974.4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970</v>
      </c>
      <c r="AA2849" s="11">
        <f t="shared" si="47"/>
        <v>25.5</v>
      </c>
      <c r="AB2849" s="5">
        <f>IFERROR(VLOOKUP(C2849,[2]Sheet1!$B:$F,5,FALSE),0)</f>
        <v>1641493.9200000002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1237.8</v>
      </c>
      <c r="AA2850" s="11">
        <f t="shared" si="47"/>
        <v>11.1</v>
      </c>
      <c r="AB2850" s="5">
        <f>IFERROR(VLOOKUP(C2850,[2]Sheet1!$B:$F,5,FALSE),0)</f>
        <v>3587861.1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817.2</v>
      </c>
      <c r="AA2851" s="11">
        <f t="shared" si="47"/>
        <v>38.9</v>
      </c>
      <c r="AB2851" s="5">
        <f>IFERROR(VLOOKUP(C2851,[2]Sheet1!$B:$F,5,FALSE),0)</f>
        <v>1692018.9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1588</v>
      </c>
      <c r="AA2852" s="11">
        <f t="shared" si="47"/>
        <v>44.1</v>
      </c>
      <c r="AB2852" s="5">
        <f>IFERROR(VLOOKUP(C2852,[2]Sheet1!$B:$F,5,FALSE),0)</f>
        <v>967135.5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1208</v>
      </c>
      <c r="AA2853" s="11">
        <f t="shared" si="47"/>
        <v>24.7</v>
      </c>
      <c r="AB2853" s="5">
        <f>IFERROR(VLOOKUP(C2853,[2]Sheet1!$B:$F,5,FALSE),0)</f>
        <v>1856700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2750</v>
      </c>
      <c r="AA2854" s="11">
        <f t="shared" si="47"/>
        <v>161.80000000000001</v>
      </c>
      <c r="AB2854" s="5">
        <f>IFERROR(VLOOKUP(C2854,[2]Sheet1!$B:$F,5,FALSE),0)</f>
        <v>367330.2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782</v>
      </c>
      <c r="AA2855" s="11">
        <f t="shared" si="47"/>
        <v>20.6</v>
      </c>
      <c r="AB2855" s="5">
        <f>IFERROR(VLOOKUP(C2855,[2]Sheet1!$B:$F,5,FALSE),0)</f>
        <v>2947500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2190</v>
      </c>
      <c r="AA2856" s="11">
        <f t="shared" si="47"/>
        <v>25.5</v>
      </c>
      <c r="AB2856" s="5">
        <f>IFERROR(VLOOKUP(C2856,[2]Sheet1!$B:$F,5,FALSE),0)</f>
        <v>841500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2254.8000000000002</v>
      </c>
      <c r="AA2857" s="11">
        <f t="shared" si="47"/>
        <v>25.1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47"/>
        <v>0</v>
      </c>
      <c r="AB2858" s="5">
        <f>IFERROR(VLOOKUP(C2858,[2]Sheet1!$B:$F,5,FALSE),0)</f>
        <v>0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2201</v>
      </c>
      <c r="AA2859" s="11">
        <f t="shared" si="47"/>
        <v>157.19999999999999</v>
      </c>
      <c r="AB2859" s="5">
        <f>IFERROR(VLOOKUP(C2859,[2]Sheet1!$B:$F,5,FALSE),0)</f>
        <v>370729.60000000003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671</v>
      </c>
      <c r="AA2860" s="11">
        <f t="shared" si="47"/>
        <v>18.100000000000001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1737</v>
      </c>
      <c r="AA2861" s="11">
        <f t="shared" si="47"/>
        <v>62</v>
      </c>
      <c r="AB2861" s="5">
        <f>IFERROR(VLOOKUP(C2861,[2]Sheet1!$B:$F,5,FALSE),0)</f>
        <v>512415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0</v>
      </c>
      <c r="AA2862" s="11">
        <f t="shared" si="47"/>
        <v>0</v>
      </c>
      <c r="AB2862" s="5">
        <f>IFERROR(VLOOKUP(C2862,[2]Sheet1!$B:$F,5,FALSE),0)</f>
        <v>0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2550</v>
      </c>
      <c r="AA2864" s="11">
        <f t="shared" si="47"/>
        <v>29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1525</v>
      </c>
      <c r="AA2865" s="11">
        <f t="shared" si="47"/>
        <v>20.6</v>
      </c>
      <c r="AB2865" s="5">
        <f>IFERROR(VLOOKUP(C2865,[2]Sheet1!$B:$F,5,FALSE),0)</f>
        <v>4446785.3100000005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2382</v>
      </c>
      <c r="AA2866" s="11">
        <f t="shared" si="47"/>
        <v>30.9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3108</v>
      </c>
      <c r="AA2867" s="11">
        <f t="shared" si="47"/>
        <v>32.700000000000003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2007</v>
      </c>
      <c r="AA2869" s="11">
        <f t="shared" si="47"/>
        <v>55.8</v>
      </c>
      <c r="AB2869" s="5">
        <f>IFERROR(VLOOKUP(C2869,[2]Sheet1!$B:$F,5,FALSE),0)</f>
        <v>467639.36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2634.5</v>
      </c>
      <c r="AA2870" s="11">
        <f t="shared" si="47"/>
        <v>263.5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0</v>
      </c>
      <c r="AA2871" s="11">
        <f t="shared" si="47"/>
        <v>0</v>
      </c>
      <c r="AB2871" s="5">
        <f>IFERROR(VLOOKUP(C2871,[2]Sheet1!$B:$F,5,FALSE),0)</f>
        <v>0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1535.2</v>
      </c>
      <c r="AA2873" s="11">
        <f t="shared" si="47"/>
        <v>34.9</v>
      </c>
      <c r="AB2873" s="5">
        <f>IFERROR(VLOOKUP(C2873,[2]Sheet1!$B:$F,5,FALSE),0)</f>
        <v>425920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2065</v>
      </c>
      <c r="AA2874" s="11">
        <f t="shared" si="47"/>
        <v>89.8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1060.5</v>
      </c>
      <c r="AA2875" s="11">
        <f t="shared" si="47"/>
        <v>106.1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0</v>
      </c>
      <c r="AA2876" s="11">
        <f t="shared" si="47"/>
        <v>0</v>
      </c>
      <c r="AB2876" s="5">
        <f>IFERROR(VLOOKUP(C2876,[2]Sheet1!$B:$F,5,FALSE),0)</f>
        <v>0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1000</v>
      </c>
      <c r="AA2877" s="11">
        <f t="shared" si="47"/>
        <v>55.6</v>
      </c>
      <c r="AB2877" s="5">
        <f>IFERROR(VLOOKUP(C2877,[2]Sheet1!$B:$F,5,FALSE),0)</f>
        <v>1468573.6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1518</v>
      </c>
      <c r="AA2878" s="11">
        <f t="shared" si="47"/>
        <v>69</v>
      </c>
      <c r="AB2878" s="5">
        <f>IFERROR(VLOOKUP(C2878,[2]Sheet1!$B:$F,5,FALSE),0)</f>
        <v>740597.1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1626</v>
      </c>
      <c r="AA2880" s="11">
        <f t="shared" si="47"/>
        <v>10</v>
      </c>
      <c r="AB2880" s="5">
        <f>IFERROR(VLOOKUP(C2880,[2]Sheet1!$B:$F,5,FALSE),0)</f>
        <v>879200.52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47"/>
        <v>0</v>
      </c>
      <c r="AB2881" s="5">
        <f>IFERROR(VLOOKUP(C2881,[2]Sheet1!$B:$F,5,FALSE),0)</f>
        <v>0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770</v>
      </c>
      <c r="AA2883" s="11">
        <f t="shared" ref="AA2883:AA2946" si="49">ROUND(IFERROR(Z2883/M2883,0),1)</f>
        <v>45.3</v>
      </c>
      <c r="AB2883" s="5">
        <f>IFERROR(VLOOKUP(C2883,[2]Sheet1!$B:$F,5,FALSE),0)</f>
        <v>5113964.87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916</v>
      </c>
      <c r="AA2884" s="11">
        <f t="shared" si="49"/>
        <v>20.8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868</v>
      </c>
      <c r="AA2885" s="11">
        <f t="shared" si="49"/>
        <v>17.399999999999999</v>
      </c>
      <c r="AB2885" s="5">
        <f>IFERROR(VLOOKUP(C2885,[2]Sheet1!$B:$F,5,FALSE),0)</f>
        <v>8360365.2999999998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770</v>
      </c>
      <c r="AA2886" s="11">
        <f t="shared" si="49"/>
        <v>27.5</v>
      </c>
      <c r="AB2886" s="5">
        <f>IFERROR(VLOOKUP(C2886,[2]Sheet1!$B:$F,5,FALSE),0)</f>
        <v>6589869.3700000001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1105.9000000000001</v>
      </c>
      <c r="AA2887" s="11">
        <f t="shared" si="49"/>
        <v>27</v>
      </c>
      <c r="AB2887" s="5">
        <f>IFERROR(VLOOKUP(C2887,[2]Sheet1!$B:$F,5,FALSE),0)</f>
        <v>1303125.95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693</v>
      </c>
      <c r="AA2889" s="11">
        <f t="shared" si="49"/>
        <v>14.7</v>
      </c>
      <c r="AB2889" s="5">
        <f>IFERROR(VLOOKUP(C2889,[2]Sheet1!$B:$F,5,FALSE),0)</f>
        <v>12799191.02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925</v>
      </c>
      <c r="AA2891" s="11">
        <f t="shared" si="49"/>
        <v>20.6</v>
      </c>
      <c r="AB2891" s="5">
        <f>IFERROR(VLOOKUP(C2891,[2]Sheet1!$B:$F,5,FALSE),0)</f>
        <v>11419121.4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912</v>
      </c>
      <c r="AA2892" s="11">
        <f t="shared" si="49"/>
        <v>23.4</v>
      </c>
      <c r="AB2892" s="5">
        <f>IFERROR(VLOOKUP(C2892,[2]Sheet1!$B:$F,5,FALSE),0)</f>
        <v>3288414.5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890</v>
      </c>
      <c r="AA2894" s="11">
        <f t="shared" si="49"/>
        <v>14.4</v>
      </c>
      <c r="AB2894" s="5">
        <f>IFERROR(VLOOKUP(C2894,[2]Sheet1!$B:$F,5,FALSE),0)</f>
        <v>4969873.2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1654</v>
      </c>
      <c r="AA2895" s="11">
        <f t="shared" si="49"/>
        <v>48.6</v>
      </c>
      <c r="AB2895" s="5">
        <f>IFERROR(VLOOKUP(C2895,[2]Sheet1!$B:$F,5,FALSE),0)</f>
        <v>784011.20000000007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1150</v>
      </c>
      <c r="AA2896" s="11">
        <f t="shared" si="49"/>
        <v>27.4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1598</v>
      </c>
      <c r="AA2898" s="11">
        <f t="shared" si="49"/>
        <v>47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879</v>
      </c>
      <c r="AA2899" s="11">
        <f t="shared" si="49"/>
        <v>26.6</v>
      </c>
      <c r="AB2899" s="5">
        <f>IFERROR(VLOOKUP(C2899,[2]Sheet1!$B:$F,5,FALSE),0)</f>
        <v>1937105.04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712</v>
      </c>
      <c r="AA2900" s="11">
        <f t="shared" si="49"/>
        <v>41.9</v>
      </c>
      <c r="AB2900" s="5">
        <f>IFERROR(VLOOKUP(C2900,[2]Sheet1!$B:$F,5,FALSE),0)</f>
        <v>4627320.3899999997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707</v>
      </c>
      <c r="AA2901" s="11">
        <f t="shared" si="49"/>
        <v>35.4</v>
      </c>
      <c r="AB2901" s="5">
        <f>IFERROR(VLOOKUP(C2901,[2]Sheet1!$B:$F,5,FALSE),0)</f>
        <v>2885796.8000000003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728.9</v>
      </c>
      <c r="AA2902" s="11">
        <f t="shared" si="49"/>
        <v>19.7</v>
      </c>
      <c r="AB2902" s="5">
        <f>IFERROR(VLOOKUP(C2902,[2]Sheet1!$B:$F,5,FALSE),0)</f>
        <v>5412003.6899999995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975</v>
      </c>
      <c r="AA2903" s="11">
        <f t="shared" si="49"/>
        <v>42.4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818</v>
      </c>
      <c r="AA2904" s="11">
        <f t="shared" si="49"/>
        <v>22.1</v>
      </c>
      <c r="AB2904" s="5">
        <f>IFERROR(VLOOKUP(C2904,[2]Sheet1!$B:$F,5,FALSE),0)</f>
        <v>2419052.79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1261.0999999999999</v>
      </c>
      <c r="AA2905" s="11">
        <f t="shared" si="49"/>
        <v>18.5</v>
      </c>
      <c r="AB2905" s="5">
        <f>IFERROR(VLOOKUP(C2905,[2]Sheet1!$B:$F,5,FALSE),0)</f>
        <v>3462181.58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1758</v>
      </c>
      <c r="AA2906" s="11">
        <f t="shared" si="49"/>
        <v>146.5</v>
      </c>
      <c r="AB2906" s="5">
        <f>IFERROR(VLOOKUP(C2906,[2]Sheet1!$B:$F,5,FALSE),0)</f>
        <v>484974.4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970</v>
      </c>
      <c r="AA2908" s="11">
        <f t="shared" si="49"/>
        <v>26.9</v>
      </c>
      <c r="AB2908" s="5">
        <f>IFERROR(VLOOKUP(C2908,[2]Sheet1!$B:$F,5,FALSE),0)</f>
        <v>1641493.9200000002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1237.8</v>
      </c>
      <c r="AA2909" s="11">
        <f t="shared" si="49"/>
        <v>12.4</v>
      </c>
      <c r="AB2909" s="5">
        <f>IFERROR(VLOOKUP(C2909,[2]Sheet1!$B:$F,5,FALSE),0)</f>
        <v>3587861.1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817.2</v>
      </c>
      <c r="AA2910" s="11">
        <f t="shared" si="49"/>
        <v>35.5</v>
      </c>
      <c r="AB2910" s="5">
        <f>IFERROR(VLOOKUP(C2910,[2]Sheet1!$B:$F,5,FALSE),0)</f>
        <v>1692018.9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1588</v>
      </c>
      <c r="AA2911" s="11">
        <f t="shared" si="49"/>
        <v>41.8</v>
      </c>
      <c r="AB2911" s="5">
        <f>IFERROR(VLOOKUP(C2911,[2]Sheet1!$B:$F,5,FALSE),0)</f>
        <v>967135.5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1208</v>
      </c>
      <c r="AA2912" s="11">
        <f t="shared" si="49"/>
        <v>26.8</v>
      </c>
      <c r="AB2912" s="5">
        <f>IFERROR(VLOOKUP(C2912,[2]Sheet1!$B:$F,5,FALSE),0)</f>
        <v>1856700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2750</v>
      </c>
      <c r="AA2913" s="11">
        <f t="shared" si="49"/>
        <v>114.6</v>
      </c>
      <c r="AB2913" s="5">
        <f>IFERROR(VLOOKUP(C2913,[2]Sheet1!$B:$F,5,FALSE),0)</f>
        <v>367330.2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782</v>
      </c>
      <c r="AA2914" s="11">
        <f t="shared" si="49"/>
        <v>39.1</v>
      </c>
      <c r="AB2914" s="5">
        <f>IFERROR(VLOOKUP(C2914,[2]Sheet1!$B:$F,5,FALSE),0)</f>
        <v>2947500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2190</v>
      </c>
      <c r="AA2915" s="11">
        <f t="shared" si="49"/>
        <v>25.2</v>
      </c>
      <c r="AB2915" s="5">
        <f>IFERROR(VLOOKUP(C2915,[2]Sheet1!$B:$F,5,FALSE),0)</f>
        <v>841500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2254.8000000000002</v>
      </c>
      <c r="AA2916" s="11">
        <f t="shared" si="49"/>
        <v>22.1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49"/>
        <v>0</v>
      </c>
      <c r="AB2917" s="5">
        <f>IFERROR(VLOOKUP(C2917,[2]Sheet1!$B:$F,5,FALSE),0)</f>
        <v>0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2201</v>
      </c>
      <c r="AA2918" s="11">
        <f t="shared" si="49"/>
        <v>169.3</v>
      </c>
      <c r="AB2918" s="5">
        <f>IFERROR(VLOOKUP(C2918,[2]Sheet1!$B:$F,5,FALSE),0)</f>
        <v>370729.60000000003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671</v>
      </c>
      <c r="AA2919" s="11">
        <f t="shared" si="49"/>
        <v>19.7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1737</v>
      </c>
      <c r="AA2920" s="11">
        <f t="shared" si="49"/>
        <v>96.5</v>
      </c>
      <c r="AB2920" s="5">
        <f>IFERROR(VLOOKUP(C2920,[2]Sheet1!$B:$F,5,FALSE),0)</f>
        <v>512415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0</v>
      </c>
      <c r="AA2921" s="11">
        <f t="shared" si="49"/>
        <v>0</v>
      </c>
      <c r="AB2921" s="5">
        <f>IFERROR(VLOOKUP(C2921,[2]Sheet1!$B:$F,5,FALSE),0)</f>
        <v>0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2550</v>
      </c>
      <c r="AA2923" s="11">
        <f t="shared" si="49"/>
        <v>31.5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1525</v>
      </c>
      <c r="AA2924" s="11">
        <f t="shared" si="49"/>
        <v>20.100000000000001</v>
      </c>
      <c r="AB2924" s="5">
        <f>IFERROR(VLOOKUP(C2924,[2]Sheet1!$B:$F,5,FALSE),0)</f>
        <v>4446785.3100000005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2382</v>
      </c>
      <c r="AA2925" s="11">
        <f t="shared" si="49"/>
        <v>39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3108</v>
      </c>
      <c r="AA2926" s="11">
        <f t="shared" si="49"/>
        <v>45.7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2007</v>
      </c>
      <c r="AA2928" s="11">
        <f t="shared" si="49"/>
        <v>46.7</v>
      </c>
      <c r="AB2928" s="5">
        <f>IFERROR(VLOOKUP(C2928,[2]Sheet1!$B:$F,5,FALSE),0)</f>
        <v>467639.36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2634.5</v>
      </c>
      <c r="AA2929" s="11">
        <f t="shared" si="49"/>
        <v>188.2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0</v>
      </c>
      <c r="AA2930" s="11">
        <f t="shared" si="49"/>
        <v>0</v>
      </c>
      <c r="AB2930" s="5">
        <f>IFERROR(VLOOKUP(C2930,[2]Sheet1!$B:$F,5,FALSE),0)</f>
        <v>0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1535.2</v>
      </c>
      <c r="AA2932" s="11">
        <f t="shared" si="49"/>
        <v>41.5</v>
      </c>
      <c r="AB2932" s="5">
        <f>IFERROR(VLOOKUP(C2932,[2]Sheet1!$B:$F,5,FALSE),0)</f>
        <v>425920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2065</v>
      </c>
      <c r="AA2933" s="11">
        <f t="shared" si="49"/>
        <v>93.9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1060.5</v>
      </c>
      <c r="AA2934" s="11">
        <f t="shared" si="49"/>
        <v>151.5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0</v>
      </c>
      <c r="AA2935" s="11">
        <f t="shared" si="49"/>
        <v>0</v>
      </c>
      <c r="AB2935" s="5">
        <f>IFERROR(VLOOKUP(C2935,[2]Sheet1!$B:$F,5,FALSE),0)</f>
        <v>0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1000</v>
      </c>
      <c r="AA2936" s="11">
        <f t="shared" si="49"/>
        <v>52.6</v>
      </c>
      <c r="AB2936" s="5">
        <f>IFERROR(VLOOKUP(C2936,[2]Sheet1!$B:$F,5,FALSE),0)</f>
        <v>1468573.6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1518</v>
      </c>
      <c r="AA2937" s="11">
        <f t="shared" si="49"/>
        <v>89.3</v>
      </c>
      <c r="AB2937" s="5">
        <f>IFERROR(VLOOKUP(C2937,[2]Sheet1!$B:$F,5,FALSE),0)</f>
        <v>740597.1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1626</v>
      </c>
      <c r="AA2939" s="11">
        <f t="shared" si="49"/>
        <v>24.6</v>
      </c>
      <c r="AB2939" s="5">
        <f>IFERROR(VLOOKUP(C2939,[2]Sheet1!$B:$F,5,FALSE),0)</f>
        <v>879200.52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49"/>
        <v>0</v>
      </c>
      <c r="AB2940" s="5">
        <f>IFERROR(VLOOKUP(C2940,[2]Sheet1!$B:$F,5,FALSE),0)</f>
        <v>0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770</v>
      </c>
      <c r="AA2942" s="11">
        <f t="shared" si="49"/>
        <v>42.8</v>
      </c>
      <c r="AB2942" s="5">
        <f>IFERROR(VLOOKUP(C2942,[2]Sheet1!$B:$F,5,FALSE),0)</f>
        <v>5113964.87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916</v>
      </c>
      <c r="AA2943" s="11">
        <f t="shared" si="49"/>
        <v>16.100000000000001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868</v>
      </c>
      <c r="AA2944" s="11">
        <f t="shared" si="49"/>
        <v>25.5</v>
      </c>
      <c r="AB2944" s="5">
        <f>IFERROR(VLOOKUP(C2944,[2]Sheet1!$B:$F,5,FALSE),0)</f>
        <v>8360365.2999999998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770</v>
      </c>
      <c r="AA2945" s="11">
        <f t="shared" si="49"/>
        <v>29.6</v>
      </c>
      <c r="AB2945" s="5">
        <f>IFERROR(VLOOKUP(C2945,[2]Sheet1!$B:$F,5,FALSE),0)</f>
        <v>6589869.3700000001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1105.9000000000001</v>
      </c>
      <c r="AA2946" s="11">
        <f t="shared" si="49"/>
        <v>65.099999999999994</v>
      </c>
      <c r="AB2946" s="5">
        <f>IFERROR(VLOOKUP(C2946,[2]Sheet1!$B:$F,5,FALSE),0)</f>
        <v>1303125.95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693</v>
      </c>
      <c r="AA2948" s="11">
        <f t="shared" si="51"/>
        <v>115.5</v>
      </c>
      <c r="AB2948" s="5">
        <f>IFERROR(VLOOKUP(C2948,[2]Sheet1!$B:$F,5,FALSE),0)</f>
        <v>12799191.02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925</v>
      </c>
      <c r="AA2950" s="11">
        <f t="shared" si="51"/>
        <v>15.7</v>
      </c>
      <c r="AB2950" s="5">
        <f>IFERROR(VLOOKUP(C2950,[2]Sheet1!$B:$F,5,FALSE),0)</f>
        <v>11419121.4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912</v>
      </c>
      <c r="AA2951" s="11">
        <f t="shared" si="51"/>
        <v>43.4</v>
      </c>
      <c r="AB2951" s="5">
        <f>IFERROR(VLOOKUP(C2951,[2]Sheet1!$B:$F,5,FALSE),0)</f>
        <v>3288414.5</v>
      </c>
      <c r="AC2951" s="11">
        <f>IFERROR(VLOOKUP(AE2951,[3]Sheet2!$M:$O,2,FALSE),0)</f>
        <v>0.36840000000000001</v>
      </c>
      <c r="AD2951" s="11">
        <f>IFERROR(VLOOKUP(AE2951,[3]Sheet2!$M:$O,3,FALSE),0)</f>
        <v>7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890</v>
      </c>
      <c r="AA2953" s="11">
        <f t="shared" si="51"/>
        <v>55.6</v>
      </c>
      <c r="AB2953" s="5">
        <f>IFERROR(VLOOKUP(C2953,[2]Sheet1!$B:$F,5,FALSE),0)</f>
        <v>4969873.2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1654</v>
      </c>
      <c r="AA2954" s="11">
        <f t="shared" si="51"/>
        <v>165.4</v>
      </c>
      <c r="AB2954" s="5">
        <f>IFERROR(VLOOKUP(C2954,[2]Sheet1!$B:$F,5,FALSE),0)</f>
        <v>784011.20000000007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1150</v>
      </c>
      <c r="AA2955" s="11">
        <f t="shared" si="51"/>
        <v>-287.5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1598</v>
      </c>
      <c r="AA2957" s="11">
        <f t="shared" si="51"/>
        <v>-76.099999999999994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879</v>
      </c>
      <c r="AA2958" s="11">
        <f t="shared" si="51"/>
        <v>87.9</v>
      </c>
      <c r="AB2958" s="5">
        <f>IFERROR(VLOOKUP(C2958,[2]Sheet1!$B:$F,5,FALSE),0)</f>
        <v>1937105.04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712</v>
      </c>
      <c r="AA2959" s="11">
        <f t="shared" si="51"/>
        <v>37.5</v>
      </c>
      <c r="AB2959" s="5">
        <f>IFERROR(VLOOKUP(C2959,[2]Sheet1!$B:$F,5,FALSE),0)</f>
        <v>4627320.3899999997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707</v>
      </c>
      <c r="AA2960" s="11">
        <f t="shared" si="51"/>
        <v>-141.4</v>
      </c>
      <c r="AB2960" s="5">
        <f>IFERROR(VLOOKUP(C2960,[2]Sheet1!$B:$F,5,FALSE),0)</f>
        <v>2885796.8000000003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728.9</v>
      </c>
      <c r="AA2961" s="11">
        <f t="shared" si="51"/>
        <v>81</v>
      </c>
      <c r="AB2961" s="5">
        <f>IFERROR(VLOOKUP(C2961,[2]Sheet1!$B:$F,5,FALSE),0)</f>
        <v>5412003.6899999995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975</v>
      </c>
      <c r="AA2962" s="11">
        <f t="shared" si="51"/>
        <v>97.5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818</v>
      </c>
      <c r="AA2963" s="11">
        <f t="shared" si="51"/>
        <v>37.200000000000003</v>
      </c>
      <c r="AB2963" s="5">
        <f>IFERROR(VLOOKUP(C2963,[2]Sheet1!$B:$F,5,FALSE),0)</f>
        <v>2419052.79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1261.0999999999999</v>
      </c>
      <c r="AA2964" s="11">
        <f t="shared" si="51"/>
        <v>18</v>
      </c>
      <c r="AB2964" s="5">
        <f>IFERROR(VLOOKUP(C2964,[2]Sheet1!$B:$F,5,FALSE),0)</f>
        <v>3462181.58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1758</v>
      </c>
      <c r="AA2965" s="11">
        <f t="shared" si="51"/>
        <v>97.7</v>
      </c>
      <c r="AB2965" s="5">
        <f>IFERROR(VLOOKUP(C2965,[2]Sheet1!$B:$F,5,FALSE),0)</f>
        <v>484974.4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970</v>
      </c>
      <c r="AA2967" s="11">
        <f t="shared" si="51"/>
        <v>161.69999999999999</v>
      </c>
      <c r="AB2967" s="5">
        <f>IFERROR(VLOOKUP(C2967,[2]Sheet1!$B:$F,5,FALSE),0)</f>
        <v>1641493.9200000002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1237.8</v>
      </c>
      <c r="AA2968" s="11">
        <f t="shared" si="51"/>
        <v>112.5</v>
      </c>
      <c r="AB2968" s="5">
        <f>IFERROR(VLOOKUP(C2968,[2]Sheet1!$B:$F,5,FALSE),0)</f>
        <v>3587861.1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817.2</v>
      </c>
      <c r="AA2969" s="11">
        <f t="shared" si="51"/>
        <v>163.4</v>
      </c>
      <c r="AB2969" s="5">
        <f>IFERROR(VLOOKUP(C2969,[2]Sheet1!$B:$F,5,FALSE),0)</f>
        <v>1692018.9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1588</v>
      </c>
      <c r="AA2970" s="11">
        <f t="shared" si="51"/>
        <v>198.5</v>
      </c>
      <c r="AB2970" s="5">
        <f>IFERROR(VLOOKUP(C2970,[2]Sheet1!$B:$F,5,FALSE),0)</f>
        <v>967135.5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1208</v>
      </c>
      <c r="AA2971" s="11">
        <f t="shared" si="51"/>
        <v>63.6</v>
      </c>
      <c r="AB2971" s="5">
        <f>IFERROR(VLOOKUP(C2971,[2]Sheet1!$B:$F,5,FALSE),0)</f>
        <v>1856700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2750</v>
      </c>
      <c r="AA2972" s="11">
        <f t="shared" si="51"/>
        <v>1375</v>
      </c>
      <c r="AB2972" s="5">
        <f>IFERROR(VLOOKUP(C2972,[2]Sheet1!$B:$F,5,FALSE),0)</f>
        <v>367330.2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782</v>
      </c>
      <c r="AA2973" s="11">
        <f t="shared" si="51"/>
        <v>-156.4</v>
      </c>
      <c r="AB2973" s="5">
        <f>IFERROR(VLOOKUP(C2973,[2]Sheet1!$B:$F,5,FALSE),0)</f>
        <v>2947500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2190</v>
      </c>
      <c r="AA2974" s="11">
        <f t="shared" si="51"/>
        <v>24.6</v>
      </c>
      <c r="AB2974" s="5">
        <f>IFERROR(VLOOKUP(C2974,[2]Sheet1!$B:$F,5,FALSE),0)</f>
        <v>841500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2254.8000000000002</v>
      </c>
      <c r="AA2975" s="11">
        <f t="shared" si="51"/>
        <v>52.4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51"/>
        <v>0</v>
      </c>
      <c r="AB2976" s="5">
        <f>IFERROR(VLOOKUP(C2976,[2]Sheet1!$B:$F,5,FALSE),0)</f>
        <v>0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2201</v>
      </c>
      <c r="AA2977" s="11">
        <f t="shared" si="51"/>
        <v>-91.7</v>
      </c>
      <c r="AB2977" s="5">
        <f>IFERROR(VLOOKUP(C2977,[2]Sheet1!$B:$F,5,FALSE),0)</f>
        <v>370729.60000000003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671</v>
      </c>
      <c r="AA2978" s="11">
        <f t="shared" si="51"/>
        <v>44.7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1737</v>
      </c>
      <c r="AA2979" s="11">
        <f t="shared" si="51"/>
        <v>59.9</v>
      </c>
      <c r="AB2979" s="5">
        <f>IFERROR(VLOOKUP(C2979,[2]Sheet1!$B:$F,5,FALSE),0)</f>
        <v>512415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0</v>
      </c>
      <c r="AA2980" s="11">
        <f t="shared" si="51"/>
        <v>0</v>
      </c>
      <c r="AB2980" s="5">
        <f>IFERROR(VLOOKUP(C2980,[2]Sheet1!$B:$F,5,FALSE),0)</f>
        <v>0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2550</v>
      </c>
      <c r="AA2982" s="11">
        <f t="shared" si="51"/>
        <v>-318.8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1525</v>
      </c>
      <c r="AA2983" s="11">
        <f t="shared" si="51"/>
        <v>26.8</v>
      </c>
      <c r="AB2983" s="5">
        <f>IFERROR(VLOOKUP(C2983,[2]Sheet1!$B:$F,5,FALSE),0)</f>
        <v>4446785.3100000005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2382</v>
      </c>
      <c r="AA2984" s="11">
        <f t="shared" si="51"/>
        <v>59.6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3108</v>
      </c>
      <c r="AA2985" s="11">
        <f t="shared" si="51"/>
        <v>119.5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2007</v>
      </c>
      <c r="AA2987" s="11">
        <f t="shared" si="51"/>
        <v>-91.2</v>
      </c>
      <c r="AB2987" s="5">
        <f>IFERROR(VLOOKUP(C2987,[2]Sheet1!$B:$F,5,FALSE),0)</f>
        <v>467639.36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2634.5</v>
      </c>
      <c r="AA2988" s="11">
        <f t="shared" si="51"/>
        <v>-219.5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0</v>
      </c>
      <c r="AA2989" s="11">
        <f t="shared" si="51"/>
        <v>0</v>
      </c>
      <c r="AB2989" s="5">
        <f>IFERROR(VLOOKUP(C2989,[2]Sheet1!$B:$F,5,FALSE),0)</f>
        <v>0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1535.2</v>
      </c>
      <c r="AA2991" s="11">
        <f t="shared" si="51"/>
        <v>85.3</v>
      </c>
      <c r="AB2991" s="5">
        <f>IFERROR(VLOOKUP(C2991,[2]Sheet1!$B:$F,5,FALSE),0)</f>
        <v>425920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2065</v>
      </c>
      <c r="AA2992" s="11">
        <f t="shared" si="51"/>
        <v>688.3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1060.5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0</v>
      </c>
      <c r="AA2994" s="11">
        <f t="shared" si="51"/>
        <v>0</v>
      </c>
      <c r="AB2994" s="5">
        <f>IFERROR(VLOOKUP(C2994,[2]Sheet1!$B:$F,5,FALSE),0)</f>
        <v>0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1000</v>
      </c>
      <c r="AA2995" s="11">
        <f t="shared" si="51"/>
        <v>142.9</v>
      </c>
      <c r="AB2995" s="5">
        <f>IFERROR(VLOOKUP(C2995,[2]Sheet1!$B:$F,5,FALSE),0)</f>
        <v>1468573.6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1518</v>
      </c>
      <c r="AA2996" s="11">
        <f t="shared" si="51"/>
        <v>1518</v>
      </c>
      <c r="AB2996" s="5">
        <f>IFERROR(VLOOKUP(C2996,[2]Sheet1!$B:$F,5,FALSE),0)</f>
        <v>740597.1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1626</v>
      </c>
      <c r="AA2998" s="11">
        <f t="shared" si="51"/>
        <v>32.5</v>
      </c>
      <c r="AB2998" s="5">
        <f>IFERROR(VLOOKUP(C2998,[2]Sheet1!$B:$F,5,FALSE),0)</f>
        <v>879200.52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51"/>
        <v>0</v>
      </c>
      <c r="AB2999" s="5">
        <f>IFERROR(VLOOKUP(C2999,[2]Sheet1!$B:$F,5,FALSE),0)</f>
        <v>0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770</v>
      </c>
      <c r="AA3001" s="11">
        <f t="shared" si="51"/>
        <v>35</v>
      </c>
      <c r="AB3001" s="5">
        <f>IFERROR(VLOOKUP(C3001,[2]Sheet1!$B:$F,5,FALSE),0)</f>
        <v>5113964.87</v>
      </c>
      <c r="AC3001" s="11">
        <f>IFERROR(VLOOKUP(AE3001,[3]Sheet2!$M:$O,2,FALSE),0)</f>
        <v>0</v>
      </c>
      <c r="AD3001" s="11">
        <f>IFERROR(VLOOKUP(AE3001,[3]Sheet2!$M:$O,3,FALSE),0)</f>
        <v>14.005100000000001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916</v>
      </c>
      <c r="AA3002" s="11">
        <f t="shared" si="51"/>
        <v>23.5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868</v>
      </c>
      <c r="AA3003" s="11">
        <f t="shared" si="51"/>
        <v>31</v>
      </c>
      <c r="AB3003" s="5">
        <f>IFERROR(VLOOKUP(C3003,[2]Sheet1!$B:$F,5,FALSE),0)</f>
        <v>8360365.2999999998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770</v>
      </c>
      <c r="AA3004" s="11">
        <f t="shared" si="51"/>
        <v>30.8</v>
      </c>
      <c r="AB3004" s="5">
        <f>IFERROR(VLOOKUP(C3004,[2]Sheet1!$B:$F,5,FALSE),0)</f>
        <v>6589869.3700000001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1105.9000000000001</v>
      </c>
      <c r="AA3005" s="11">
        <f t="shared" si="51"/>
        <v>65.099999999999994</v>
      </c>
      <c r="AB3005" s="5">
        <f>IFERROR(VLOOKUP(C3005,[2]Sheet1!$B:$F,5,FALSE),0)</f>
        <v>1303125.95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693</v>
      </c>
      <c r="AA3007" s="11">
        <f t="shared" si="51"/>
        <v>53.3</v>
      </c>
      <c r="AB3007" s="5">
        <f>IFERROR(VLOOKUP(C3007,[2]Sheet1!$B:$F,5,FALSE),0)</f>
        <v>12799191.02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925</v>
      </c>
      <c r="AA3009" s="11">
        <f t="shared" si="51"/>
        <v>21</v>
      </c>
      <c r="AB3009" s="5">
        <f>IFERROR(VLOOKUP(C3009,[2]Sheet1!$B:$F,5,FALSE),0)</f>
        <v>11419121.4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912</v>
      </c>
      <c r="AA3010" s="11">
        <f t="shared" si="51"/>
        <v>57</v>
      </c>
      <c r="AB3010" s="5">
        <f>IFERROR(VLOOKUP(C3010,[2]Sheet1!$B:$F,5,FALSE),0)</f>
        <v>3288414.5</v>
      </c>
      <c r="AC3010" s="11">
        <f>IFERROR(VLOOKUP(AE3010,[3]Sheet2!$M:$O,2,FALSE),0)</f>
        <v>0.36840000000000001</v>
      </c>
      <c r="AD3010" s="11">
        <f>IFERROR(VLOOKUP(AE3010,[3]Sheet2!$M:$O,3,FALSE),0)</f>
        <v>7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890</v>
      </c>
      <c r="AA3012" s="11">
        <f t="shared" si="53"/>
        <v>24.1</v>
      </c>
      <c r="AB3012" s="5">
        <f>IFERROR(VLOOKUP(C3012,[2]Sheet1!$B:$F,5,FALSE),0)</f>
        <v>4969873.2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1654</v>
      </c>
      <c r="AA3013" s="11">
        <f t="shared" si="53"/>
        <v>75.2</v>
      </c>
      <c r="AB3013" s="5">
        <f>IFERROR(VLOOKUP(C3013,[2]Sheet1!$B:$F,5,FALSE),0)</f>
        <v>784011.20000000007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1150</v>
      </c>
      <c r="AA3014" s="11">
        <f t="shared" si="53"/>
        <v>-104.5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1598</v>
      </c>
      <c r="AA3016" s="11">
        <f t="shared" si="53"/>
        <v>319.60000000000002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879</v>
      </c>
      <c r="AA3017" s="11">
        <f t="shared" si="53"/>
        <v>67.599999999999994</v>
      </c>
      <c r="AB3017" s="5">
        <f>IFERROR(VLOOKUP(C3017,[2]Sheet1!$B:$F,5,FALSE),0)</f>
        <v>1937105.04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712</v>
      </c>
      <c r="AA3018" s="11">
        <f t="shared" si="53"/>
        <v>39.6</v>
      </c>
      <c r="AB3018" s="5">
        <f>IFERROR(VLOOKUP(C3018,[2]Sheet1!$B:$F,5,FALSE),0)</f>
        <v>4627320.3899999997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707</v>
      </c>
      <c r="AA3019" s="11">
        <f t="shared" si="53"/>
        <v>353.5</v>
      </c>
      <c r="AB3019" s="5">
        <f>IFERROR(VLOOKUP(C3019,[2]Sheet1!$B:$F,5,FALSE),0)</f>
        <v>2885796.8000000003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728.9</v>
      </c>
      <c r="AA3020" s="11">
        <f t="shared" si="53"/>
        <v>72.900000000000006</v>
      </c>
      <c r="AB3020" s="5">
        <f>IFERROR(VLOOKUP(C3020,[2]Sheet1!$B:$F,5,FALSE),0)</f>
        <v>5412003.6899999995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975</v>
      </c>
      <c r="AA3021" s="11">
        <f t="shared" si="53"/>
        <v>139.30000000000001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818</v>
      </c>
      <c r="AA3022" s="11">
        <f t="shared" si="53"/>
        <v>43.1</v>
      </c>
      <c r="AB3022" s="5">
        <f>IFERROR(VLOOKUP(C3022,[2]Sheet1!$B:$F,5,FALSE),0)</f>
        <v>2419052.79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1261.0999999999999</v>
      </c>
      <c r="AA3023" s="11">
        <f t="shared" si="53"/>
        <v>22.9</v>
      </c>
      <c r="AB3023" s="5">
        <f>IFERROR(VLOOKUP(C3023,[2]Sheet1!$B:$F,5,FALSE),0)</f>
        <v>3462181.58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1758</v>
      </c>
      <c r="AA3024" s="11">
        <f t="shared" si="53"/>
        <v>117.2</v>
      </c>
      <c r="AB3024" s="5">
        <f>IFERROR(VLOOKUP(C3024,[2]Sheet1!$B:$F,5,FALSE),0)</f>
        <v>484974.4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970</v>
      </c>
      <c r="AA3026" s="11">
        <f t="shared" si="53"/>
        <v>57.1</v>
      </c>
      <c r="AB3026" s="5">
        <f>IFERROR(VLOOKUP(C3026,[2]Sheet1!$B:$F,5,FALSE),0)</f>
        <v>1641493.9200000002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1237.8</v>
      </c>
      <c r="AA3027" s="11">
        <f t="shared" si="53"/>
        <v>51.6</v>
      </c>
      <c r="AB3027" s="5">
        <f>IFERROR(VLOOKUP(C3027,[2]Sheet1!$B:$F,5,FALSE),0)</f>
        <v>3587861.1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817.2</v>
      </c>
      <c r="AA3028" s="11">
        <f t="shared" si="53"/>
        <v>54.5</v>
      </c>
      <c r="AB3028" s="5">
        <f>IFERROR(VLOOKUP(C3028,[2]Sheet1!$B:$F,5,FALSE),0)</f>
        <v>1692018.9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1588</v>
      </c>
      <c r="AA3029" s="11">
        <f t="shared" si="53"/>
        <v>83.6</v>
      </c>
      <c r="AB3029" s="5">
        <f>IFERROR(VLOOKUP(C3029,[2]Sheet1!$B:$F,5,FALSE),0)</f>
        <v>967135.5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1208</v>
      </c>
      <c r="AA3030" s="11">
        <f t="shared" si="53"/>
        <v>57.5</v>
      </c>
      <c r="AB3030" s="5">
        <f>IFERROR(VLOOKUP(C3030,[2]Sheet1!$B:$F,5,FALSE),0)</f>
        <v>1856700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2750</v>
      </c>
      <c r="AA3031" s="11">
        <f t="shared" si="53"/>
        <v>550</v>
      </c>
      <c r="AB3031" s="5">
        <f>IFERROR(VLOOKUP(C3031,[2]Sheet1!$B:$F,5,FALSE),0)</f>
        <v>367330.2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782</v>
      </c>
      <c r="AA3032" s="11">
        <f t="shared" si="53"/>
        <v>-30.1</v>
      </c>
      <c r="AB3032" s="5">
        <f>IFERROR(VLOOKUP(C3032,[2]Sheet1!$B:$F,5,FALSE),0)</f>
        <v>2947500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2190</v>
      </c>
      <c r="AA3033" s="11">
        <f t="shared" si="53"/>
        <v>25.5</v>
      </c>
      <c r="AB3033" s="5">
        <f>IFERROR(VLOOKUP(C3033,[2]Sheet1!$B:$F,5,FALSE),0)</f>
        <v>841500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2254.8000000000002</v>
      </c>
      <c r="AA3034" s="11">
        <f t="shared" si="53"/>
        <v>53.7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53"/>
        <v>0</v>
      </c>
      <c r="AB3035" s="5">
        <f>IFERROR(VLOOKUP(C3035,[2]Sheet1!$B:$F,5,FALSE),0)</f>
        <v>0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2201</v>
      </c>
      <c r="AA3036" s="11">
        <f t="shared" si="53"/>
        <v>0</v>
      </c>
      <c r="AB3036" s="5">
        <f>IFERROR(VLOOKUP(C3036,[2]Sheet1!$B:$F,5,FALSE),0)</f>
        <v>370729.60000000003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671</v>
      </c>
      <c r="AA3037" s="11">
        <f t="shared" si="53"/>
        <v>39.5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1737</v>
      </c>
      <c r="AA3038" s="11">
        <f t="shared" si="53"/>
        <v>-347.4</v>
      </c>
      <c r="AB3038" s="5">
        <f>IFERROR(VLOOKUP(C3038,[2]Sheet1!$B:$F,5,FALSE),0)</f>
        <v>512415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0</v>
      </c>
      <c r="AA3039" s="11">
        <f t="shared" si="53"/>
        <v>0</v>
      </c>
      <c r="AB3039" s="5">
        <f>IFERROR(VLOOKUP(C3039,[2]Sheet1!$B:$F,5,FALSE),0)</f>
        <v>0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2550</v>
      </c>
      <c r="AA3041" s="11">
        <f t="shared" si="53"/>
        <v>196.2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1525</v>
      </c>
      <c r="AA3042" s="11">
        <f t="shared" si="53"/>
        <v>29.9</v>
      </c>
      <c r="AB3042" s="5">
        <f>IFERROR(VLOOKUP(C3042,[2]Sheet1!$B:$F,5,FALSE),0)</f>
        <v>4446785.3100000005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2382</v>
      </c>
      <c r="AA3043" s="11">
        <f t="shared" si="53"/>
        <v>79.400000000000006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3108</v>
      </c>
      <c r="AA3044" s="11">
        <f t="shared" si="53"/>
        <v>-103.6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2007</v>
      </c>
      <c r="AA3046" s="11">
        <f t="shared" si="53"/>
        <v>501.8</v>
      </c>
      <c r="AB3046" s="5">
        <f>IFERROR(VLOOKUP(C3046,[2]Sheet1!$B:$F,5,FALSE),0)</f>
        <v>467639.36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2634.5</v>
      </c>
      <c r="AA3047" s="11">
        <f t="shared" si="53"/>
        <v>-94.1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0</v>
      </c>
      <c r="AA3048" s="11">
        <f t="shared" si="53"/>
        <v>0</v>
      </c>
      <c r="AB3048" s="5">
        <f>IFERROR(VLOOKUP(C3048,[2]Sheet1!$B:$F,5,FALSE),0)</f>
        <v>0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1535.2</v>
      </c>
      <c r="AA3050" s="11">
        <f t="shared" si="53"/>
        <v>219.3</v>
      </c>
      <c r="AB3050" s="5">
        <f>IFERROR(VLOOKUP(C3050,[2]Sheet1!$B:$F,5,FALSE),0)</f>
        <v>425920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2065</v>
      </c>
      <c r="AA3051" s="11">
        <f t="shared" si="53"/>
        <v>-258.10000000000002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1060.5</v>
      </c>
      <c r="AA3052" s="11">
        <f t="shared" si="53"/>
        <v>88.4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0</v>
      </c>
      <c r="AA3053" s="11">
        <f t="shared" si="53"/>
        <v>0</v>
      </c>
      <c r="AB3053" s="5">
        <f>IFERROR(VLOOKUP(C3053,[2]Sheet1!$B:$F,5,FALSE),0)</f>
        <v>0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1000</v>
      </c>
      <c r="AA3054" s="11">
        <f t="shared" si="53"/>
        <v>90.9</v>
      </c>
      <c r="AB3054" s="5">
        <f>IFERROR(VLOOKUP(C3054,[2]Sheet1!$B:$F,5,FALSE),0)</f>
        <v>1468573.6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1518</v>
      </c>
      <c r="AA3055" s="11">
        <f t="shared" si="53"/>
        <v>379.5</v>
      </c>
      <c r="AB3055" s="5">
        <f>IFERROR(VLOOKUP(C3055,[2]Sheet1!$B:$F,5,FALSE),0)</f>
        <v>740597.1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1626</v>
      </c>
      <c r="AA3057" s="11">
        <f t="shared" si="53"/>
        <v>41.7</v>
      </c>
      <c r="AB3057" s="5">
        <f>IFERROR(VLOOKUP(C3057,[2]Sheet1!$B:$F,5,FALSE),0)</f>
        <v>879200.52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53"/>
        <v>0</v>
      </c>
      <c r="AB3058" s="5">
        <f>IFERROR(VLOOKUP(C3058,[2]Sheet1!$B:$F,5,FALSE),0)</f>
        <v>0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770</v>
      </c>
      <c r="AA3060" s="11">
        <f t="shared" si="53"/>
        <v>42.8</v>
      </c>
      <c r="AB3060" s="5">
        <f>IFERROR(VLOOKUP(C3060,[2]Sheet1!$B:$F,5,FALSE),0)</f>
        <v>5113964.87</v>
      </c>
      <c r="AC3060" s="11">
        <f>IFERROR(VLOOKUP(AE3060,[3]Sheet2!$M:$O,2,FALSE),0)</f>
        <v>0</v>
      </c>
      <c r="AD3060" s="11">
        <f>IFERROR(VLOOKUP(AE3060,[3]Sheet2!$M:$O,3,FALSE),0)</f>
        <v>14.005100000000001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322</v>
      </c>
      <c r="AA3061" s="11">
        <f t="shared" si="53"/>
        <v>46</v>
      </c>
      <c r="AB3061" s="5">
        <f>IFERROR(VLOOKUP(C3061,[2]Sheet1!$B:$F,5,FALSE),0)</f>
        <v>65913203.579999998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217.5</v>
      </c>
      <c r="AA3062" s="11">
        <f t="shared" si="53"/>
        <v>18.100000000000001</v>
      </c>
      <c r="AB3062" s="5">
        <f>IFERROR(VLOOKUP(C3062,[2]Sheet1!$B:$F,5,FALSE),0)</f>
        <v>72379096.090000004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588.5</v>
      </c>
      <c r="AA3063" s="11">
        <f t="shared" si="53"/>
        <v>19</v>
      </c>
      <c r="AB3063" s="5">
        <f>IFERROR(VLOOKUP(C3063,[2]Sheet1!$B:$F,5,FALSE),0)</f>
        <v>53073245.399999999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228</v>
      </c>
      <c r="AA3064" s="11">
        <f t="shared" si="53"/>
        <v>14.3</v>
      </c>
      <c r="AB3064" s="5">
        <f>IFERROR(VLOOKUP(C3064,[2]Sheet1!$B:$F,5,FALSE),0)</f>
        <v>186767679.69999999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240</v>
      </c>
      <c r="AA3065" s="11">
        <f t="shared" si="53"/>
        <v>21.8</v>
      </c>
      <c r="AB3065" s="5">
        <f>IFERROR(VLOOKUP(C3065,[2]Sheet1!$B:$F,5,FALSE),0)</f>
        <v>32484923.399999999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215</v>
      </c>
      <c r="AA3066" s="11">
        <f t="shared" si="53"/>
        <v>23.9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238.2</v>
      </c>
      <c r="AA3068" s="11">
        <f t="shared" si="53"/>
        <v>13.2</v>
      </c>
      <c r="AB3068" s="5">
        <f>IFERROR(VLOOKUP(C3068,[2]Sheet1!$B:$F,5,FALSE),0)</f>
        <v>56944650.769999996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512</v>
      </c>
      <c r="AA3069" s="11">
        <f t="shared" si="53"/>
        <v>20.5</v>
      </c>
      <c r="AB3069" s="5">
        <f>IFERROR(VLOOKUP(C3069,[2]Sheet1!$B:$F,5,FALSE),0)</f>
        <v>108227988.80000001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267</v>
      </c>
      <c r="AA3070" s="11">
        <f t="shared" si="53"/>
        <v>16.7</v>
      </c>
      <c r="AB3070" s="5">
        <f>IFERROR(VLOOKUP(C3070,[2]Sheet1!$B:$F,5,FALSE),0)</f>
        <v>72000712.209999993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397</v>
      </c>
      <c r="AA3071" s="11">
        <f t="shared" si="53"/>
        <v>8.6</v>
      </c>
      <c r="AB3071" s="5">
        <f>IFERROR(VLOOKUP(C3071,[2]Sheet1!$B:$F,5,FALSE),0)</f>
        <v>73096077.810000002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243</v>
      </c>
      <c r="AA3072" s="11">
        <f t="shared" si="53"/>
        <v>12.8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258</v>
      </c>
      <c r="AA3073" s="11">
        <f t="shared" si="53"/>
        <v>15.2</v>
      </c>
      <c r="AB3073" s="5">
        <f>IFERROR(VLOOKUP(C3073,[2]Sheet1!$B:$F,5,FALSE),0)</f>
        <v>95072620.929999992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304.10000000000002</v>
      </c>
      <c r="AA3074" s="11">
        <f t="shared" si="53"/>
        <v>16.899999999999999</v>
      </c>
      <c r="AB3074" s="5">
        <f>IFERROR(VLOOKUP(C3074,[2]Sheet1!$B:$F,5,FALSE),0)</f>
        <v>66549474.460000001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453</v>
      </c>
      <c r="AA3075" s="11">
        <f t="shared" ref="AA3075:AA3138" si="55">ROUND(IFERROR(Z3075/M3075,0),1)</f>
        <v>18.899999999999999</v>
      </c>
      <c r="AB3075" s="5">
        <f>IFERROR(VLOOKUP(C3075,[2]Sheet1!$B:$F,5,FALSE),0)</f>
        <v>31500456.899999999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308.5</v>
      </c>
      <c r="AA3076" s="11">
        <f t="shared" si="55"/>
        <v>22</v>
      </c>
      <c r="AB3076" s="5">
        <f>IFERROR(VLOOKUP(C3076,[2]Sheet1!$B:$F,5,FALSE),0)</f>
        <v>69040902.980000004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672</v>
      </c>
      <c r="AA3077" s="11">
        <f t="shared" si="55"/>
        <v>18.2</v>
      </c>
      <c r="AB3077" s="5">
        <f>IFERROR(VLOOKUP(C3077,[2]Sheet1!$B:$F,5,FALSE),0)</f>
        <v>27114394.41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223.8</v>
      </c>
      <c r="AA3079" s="11">
        <f t="shared" si="55"/>
        <v>20.3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219</v>
      </c>
      <c r="AA3080" s="11">
        <f t="shared" si="55"/>
        <v>18.3</v>
      </c>
      <c r="AB3080" s="5">
        <f>IFERROR(VLOOKUP(C3080,[2]Sheet1!$B:$F,5,FALSE),0)</f>
        <v>71670049.5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1624</v>
      </c>
      <c r="AA3081" s="11">
        <f t="shared" si="55"/>
        <v>541.29999999999995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428</v>
      </c>
      <c r="AA3082" s="11">
        <f t="shared" si="55"/>
        <v>25.2</v>
      </c>
      <c r="AB3082" s="5">
        <f>IFERROR(VLOOKUP(C3082,[2]Sheet1!$B:$F,5,FALSE),0)</f>
        <v>27834534.77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365</v>
      </c>
      <c r="AA3083" s="11">
        <f t="shared" si="55"/>
        <v>60.8</v>
      </c>
      <c r="AB3083" s="5">
        <f>IFERROR(VLOOKUP(C3083,[2]Sheet1!$B:$F,5,FALSE),0)</f>
        <v>21539350.91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710</v>
      </c>
      <c r="AA3084" s="11">
        <f t="shared" si="55"/>
        <v>54.6</v>
      </c>
      <c r="AB3084" s="5">
        <f>IFERROR(VLOOKUP(C3084,[2]Sheet1!$B:$F,5,FALSE),0)</f>
        <v>5445990.3399999999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378</v>
      </c>
      <c r="AA3085" s="11">
        <f t="shared" si="55"/>
        <v>22.2</v>
      </c>
      <c r="AB3085" s="5">
        <f>IFERROR(VLOOKUP(C3085,[2]Sheet1!$B:$F,5,FALSE),0)</f>
        <v>34531463.259999998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1364</v>
      </c>
      <c r="AA3086" s="11">
        <f t="shared" si="55"/>
        <v>-80.2</v>
      </c>
      <c r="AB3086" s="5">
        <f>IFERROR(VLOOKUP(C3086,[2]Sheet1!$B:$F,5,FALSE),0)</f>
        <v>761156.03999999992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419</v>
      </c>
      <c r="AA3087" s="11">
        <f t="shared" si="55"/>
        <v>41.9</v>
      </c>
      <c r="AB3087" s="5">
        <f>IFERROR(VLOOKUP(C3087,[2]Sheet1!$B:$F,5,FALSE),0)</f>
        <v>16811183.620000001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463</v>
      </c>
      <c r="AA3088" s="11">
        <f t="shared" si="55"/>
        <v>27.2</v>
      </c>
      <c r="AB3088" s="5">
        <f>IFERROR(VLOOKUP(C3088,[2]Sheet1!$B:$F,5,FALSE),0)</f>
        <v>23195085.41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889.7</v>
      </c>
      <c r="AA3089" s="11">
        <f t="shared" si="55"/>
        <v>-222.4</v>
      </c>
      <c r="AB3089" s="5">
        <f>IFERROR(VLOOKUP(C3089,[2]Sheet1!$B:$F,5,FALSE),0)</f>
        <v>2731534.89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988</v>
      </c>
      <c r="AA3090" s="11">
        <f t="shared" si="55"/>
        <v>329.3</v>
      </c>
      <c r="AB3090" s="5">
        <f>IFERROR(VLOOKUP(C3090,[2]Sheet1!$B:$F,5,FALSE),0)</f>
        <v>2639737.7999999998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395</v>
      </c>
      <c r="AA3091" s="11">
        <f t="shared" si="55"/>
        <v>32.9</v>
      </c>
      <c r="AB3091" s="5">
        <f>IFERROR(VLOOKUP(C3091,[2]Sheet1!$B:$F,5,FALSE),0)</f>
        <v>20439461.140000001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486.4</v>
      </c>
      <c r="AA3092" s="11">
        <f t="shared" si="55"/>
        <v>27</v>
      </c>
      <c r="AB3092" s="5">
        <f>IFERROR(VLOOKUP(C3092,[2]Sheet1!$B:$F,5,FALSE),0)</f>
        <v>17238924.219999999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449</v>
      </c>
      <c r="AA3093" s="11">
        <f t="shared" si="55"/>
        <v>34.5</v>
      </c>
      <c r="AB3093" s="5">
        <f>IFERROR(VLOOKUP(C3093,[2]Sheet1!$B:$F,5,FALSE),0)</f>
        <v>17203146.870000001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798</v>
      </c>
      <c r="AA3094" s="11">
        <f t="shared" si="55"/>
        <v>266</v>
      </c>
      <c r="AB3094" s="5">
        <f>IFERROR(VLOOKUP(C3094,[2]Sheet1!$B:$F,5,FALSE),0)</f>
        <v>4635964.4799999995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588</v>
      </c>
      <c r="AA3095" s="11">
        <f t="shared" si="55"/>
        <v>588</v>
      </c>
      <c r="AB3095" s="5">
        <f>IFERROR(VLOOKUP(C3095,[2]Sheet1!$B:$F,5,FALSE),0)</f>
        <v>4858444.8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696</v>
      </c>
      <c r="AA3096" s="11">
        <f t="shared" si="55"/>
        <v>77.3</v>
      </c>
      <c r="AB3096" s="5">
        <f>IFERROR(VLOOKUP(C3096,[2]Sheet1!$B:$F,5,FALSE),0)</f>
        <v>5799007.8999999994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879.9</v>
      </c>
      <c r="AA3097" s="11">
        <f t="shared" si="55"/>
        <v>293.3</v>
      </c>
      <c r="AB3097" s="5">
        <f>IFERROR(VLOOKUP(C3097,[2]Sheet1!$B:$F,5,FALSE),0)</f>
        <v>3383316.7199999997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686</v>
      </c>
      <c r="AA3098" s="11">
        <f t="shared" si="55"/>
        <v>40.4</v>
      </c>
      <c r="AB3098" s="5">
        <f>IFERROR(VLOOKUP(C3098,[2]Sheet1!$B:$F,5,FALSE),0)</f>
        <v>6622606.7599999998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715</v>
      </c>
      <c r="AA3099" s="11">
        <f t="shared" si="55"/>
        <v>357.5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1067.8</v>
      </c>
      <c r="AA3100" s="11">
        <f t="shared" si="55"/>
        <v>533.9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254</v>
      </c>
      <c r="AA3101" s="11">
        <f t="shared" si="55"/>
        <v>63.5</v>
      </c>
      <c r="AB3101" s="5">
        <f>IFERROR(VLOOKUP(C3101,[2]Sheet1!$B:$F,5,FALSE),0)</f>
        <v>38480027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394</v>
      </c>
      <c r="AA3102" s="11">
        <f t="shared" si="55"/>
        <v>78.8</v>
      </c>
      <c r="AB3102" s="5">
        <f>IFERROR(VLOOKUP(C3102,[2]Sheet1!$B:$F,5,FALSE),0)</f>
        <v>34098721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563.5</v>
      </c>
      <c r="AA3103" s="11">
        <f t="shared" si="55"/>
        <v>14.4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223</v>
      </c>
      <c r="AA3104" s="11">
        <f t="shared" si="55"/>
        <v>37.200000000000003</v>
      </c>
      <c r="AB3104" s="5">
        <f>IFERROR(VLOOKUP(C3104,[2]Sheet1!$B:$F,5,FALSE),0)</f>
        <v>4934325.8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529</v>
      </c>
      <c r="AA3105" s="11">
        <f t="shared" si="55"/>
        <v>8.1</v>
      </c>
      <c r="AB3105" s="5">
        <f>IFERROR(VLOOKUP(C3105,[2]Sheet1!$B:$F,5,FALSE),0)</f>
        <v>33981761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415</v>
      </c>
      <c r="AA3107" s="11">
        <f t="shared" si="55"/>
        <v>41.5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264.89999999999998</v>
      </c>
      <c r="AA3108" s="11">
        <f t="shared" si="55"/>
        <v>37.799999999999997</v>
      </c>
      <c r="AB3108" s="5">
        <f>IFERROR(VLOOKUP(C3108,[2]Sheet1!$B:$F,5,FALSE),0)</f>
        <v>60759278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267</v>
      </c>
      <c r="AA3109" s="11">
        <f t="shared" si="55"/>
        <v>14.8</v>
      </c>
      <c r="AB3109" s="5">
        <f>IFERROR(VLOOKUP(C3109,[2]Sheet1!$B:$F,5,FALSE),0)</f>
        <v>37025584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533</v>
      </c>
      <c r="AA3110" s="11">
        <f t="shared" si="55"/>
        <v>35.5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254</v>
      </c>
      <c r="AA3111" s="11">
        <f t="shared" si="55"/>
        <v>42.3</v>
      </c>
      <c r="AB3111" s="5">
        <f>IFERROR(VLOOKUP(C3111,[2]Sheet1!$B:$F,5,FALSE),0)</f>
        <v>38480027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394</v>
      </c>
      <c r="AA3112" s="11">
        <f t="shared" si="55"/>
        <v>26.3</v>
      </c>
      <c r="AB3112" s="5">
        <f>IFERROR(VLOOKUP(C3112,[2]Sheet1!$B:$F,5,FALSE),0)</f>
        <v>34098721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563.5</v>
      </c>
      <c r="AA3113" s="11">
        <f t="shared" si="55"/>
        <v>17.600000000000001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223</v>
      </c>
      <c r="AA3114" s="11">
        <f t="shared" si="55"/>
        <v>31.9</v>
      </c>
      <c r="AB3114" s="5">
        <f>IFERROR(VLOOKUP(C3114,[2]Sheet1!$B:$F,5,FALSE),0)</f>
        <v>4934325.8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529</v>
      </c>
      <c r="AA3115" s="11">
        <f t="shared" si="55"/>
        <v>11</v>
      </c>
      <c r="AB3115" s="5">
        <f>IFERROR(VLOOKUP(C3115,[2]Sheet1!$B:$F,5,FALSE),0)</f>
        <v>33981761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240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264.89999999999998</v>
      </c>
      <c r="AA3118" s="11">
        <f t="shared" si="55"/>
        <v>37.799999999999997</v>
      </c>
      <c r="AB3118" s="5">
        <f>IFERROR(VLOOKUP(C3118,[2]Sheet1!$B:$F,5,FALSE),0)</f>
        <v>60759278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267</v>
      </c>
      <c r="AA3119" s="11">
        <f t="shared" si="55"/>
        <v>38.1</v>
      </c>
      <c r="AB3119" s="5">
        <f>IFERROR(VLOOKUP(C3119,[2]Sheet1!$B:$F,5,FALSE),0)</f>
        <v>37025584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Power</v>
      </c>
      <c r="Z3120">
        <f>IFERROR(VLOOKUP(C3120,[1]LP!$B:$C,2,FALSE),0)</f>
        <v>366.8</v>
      </c>
      <c r="AA3120" s="11">
        <f t="shared" si="55"/>
        <v>52.4</v>
      </c>
      <c r="AB3120" s="5">
        <f>IFERROR(VLOOKUP(C3120,[2]Sheet1!$B:$F,5,FALSE),0)</f>
        <v>15000000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325.10000000000002</v>
      </c>
      <c r="AA3121" s="11">
        <f t="shared" si="55"/>
        <v>54.2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324</v>
      </c>
      <c r="AA3122" s="11">
        <f t="shared" si="55"/>
        <v>29.5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300</v>
      </c>
      <c r="AA3123" s="11">
        <f t="shared" si="55"/>
        <v>150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425.1</v>
      </c>
      <c r="AA3124" s="11">
        <f t="shared" si="55"/>
        <v>212.6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254</v>
      </c>
      <c r="AA3125" s="11">
        <f t="shared" si="55"/>
        <v>50.8</v>
      </c>
      <c r="AB3125" s="5">
        <f>IFERROR(VLOOKUP(C3125,[2]Sheet1!$B:$F,5,FALSE),0)</f>
        <v>38480027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394</v>
      </c>
      <c r="AA3126" s="11">
        <f t="shared" si="55"/>
        <v>7.9</v>
      </c>
      <c r="AB3126" s="5">
        <f>IFERROR(VLOOKUP(C3126,[2]Sheet1!$B:$F,5,FALSE),0)</f>
        <v>34098721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563.5</v>
      </c>
      <c r="AA3127" s="11">
        <f t="shared" si="55"/>
        <v>20.9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223</v>
      </c>
      <c r="AA3128" s="11">
        <f t="shared" si="55"/>
        <v>-31.9</v>
      </c>
      <c r="AB3128" s="5">
        <f>IFERROR(VLOOKUP(C3128,[2]Sheet1!$B:$F,5,FALSE),0)</f>
        <v>4934325.8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529</v>
      </c>
      <c r="AA3129" s="11">
        <f t="shared" si="55"/>
        <v>20.3</v>
      </c>
      <c r="AB3129" s="5">
        <f>IFERROR(VLOOKUP(C3129,[2]Sheet1!$B:$F,5,FALSE),0)</f>
        <v>33981761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240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415</v>
      </c>
      <c r="AA3132" s="11">
        <f t="shared" si="55"/>
        <v>-138.30000000000001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264.89999999999998</v>
      </c>
      <c r="AA3133" s="11">
        <f t="shared" si="55"/>
        <v>44.2</v>
      </c>
      <c r="AB3133" s="5">
        <f>IFERROR(VLOOKUP(C3133,[2]Sheet1!$B:$F,5,FALSE),0)</f>
        <v>60759278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267</v>
      </c>
      <c r="AA3134" s="11">
        <f t="shared" si="55"/>
        <v>24.3</v>
      </c>
      <c r="AB3134" s="5">
        <f>IFERROR(VLOOKUP(C3134,[2]Sheet1!$B:$F,5,FALSE),0)</f>
        <v>37025584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325.10000000000002</v>
      </c>
      <c r="AA3135" s="11">
        <f t="shared" si="55"/>
        <v>54.2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324</v>
      </c>
      <c r="AA3136" s="11">
        <f t="shared" si="55"/>
        <v>108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386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300</v>
      </c>
      <c r="AA3138" s="11">
        <f t="shared" si="55"/>
        <v>-150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425.1</v>
      </c>
      <c r="AA3139" s="11">
        <f t="shared" ref="AA3139:AA3202" si="57">ROUND(IFERROR(Z3139/M3139,0),1)</f>
        <v>-425.1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733</v>
      </c>
      <c r="AA3140" s="11">
        <f t="shared" si="57"/>
        <v>61.1</v>
      </c>
      <c r="AB3140" s="5">
        <f>IFERROR(VLOOKUP(C3140,[2]Sheet1!$B:$F,5,FALSE),0)</f>
        <v>3594414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254</v>
      </c>
      <c r="AA3141" s="11">
        <f t="shared" si="57"/>
        <v>25.4</v>
      </c>
      <c r="AB3141" s="5">
        <f>IFERROR(VLOOKUP(C3141,[2]Sheet1!$B:$F,5,FALSE),0)</f>
        <v>38480027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394</v>
      </c>
      <c r="AA3142" s="11">
        <f t="shared" si="57"/>
        <v>10.9</v>
      </c>
      <c r="AB3142" s="5">
        <f>IFERROR(VLOOKUP(C3142,[2]Sheet1!$B:$F,5,FALSE),0)</f>
        <v>34098721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563.5</v>
      </c>
      <c r="AA3143" s="11">
        <f t="shared" si="57"/>
        <v>23.5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223</v>
      </c>
      <c r="AA3144" s="11">
        <f t="shared" si="57"/>
        <v>-55.8</v>
      </c>
      <c r="AB3144" s="5">
        <f>IFERROR(VLOOKUP(C3144,[2]Sheet1!$B:$F,5,FALSE),0)</f>
        <v>4934325.8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529</v>
      </c>
      <c r="AA3145" s="11">
        <f t="shared" si="57"/>
        <v>40.700000000000003</v>
      </c>
      <c r="AB3145" s="5">
        <f>IFERROR(VLOOKUP(C3145,[2]Sheet1!$B:$F,5,FALSE),0)</f>
        <v>33981761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240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415</v>
      </c>
      <c r="AA3148" s="11">
        <f t="shared" si="57"/>
        <v>17.3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264.89999999999998</v>
      </c>
      <c r="AA3149" s="11">
        <f t="shared" si="57"/>
        <v>37.799999999999997</v>
      </c>
      <c r="AB3149" s="5">
        <f>IFERROR(VLOOKUP(C3149,[2]Sheet1!$B:$F,5,FALSE),0)</f>
        <v>60759278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267</v>
      </c>
      <c r="AA3150" s="11">
        <f t="shared" si="57"/>
        <v>24.3</v>
      </c>
      <c r="AB3150" s="5">
        <f>IFERROR(VLOOKUP(C3150,[2]Sheet1!$B:$F,5,FALSE),0)</f>
        <v>37025584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325.10000000000002</v>
      </c>
      <c r="AA3151" s="11">
        <f t="shared" si="57"/>
        <v>81.3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324</v>
      </c>
      <c r="AA3152" s="11">
        <f t="shared" si="57"/>
        <v>108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300</v>
      </c>
      <c r="AA3153" s="11">
        <f t="shared" si="57"/>
        <v>-60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425.1</v>
      </c>
      <c r="AA3154" s="11">
        <f t="shared" si="57"/>
        <v>-425.1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733</v>
      </c>
      <c r="AA3155" s="11">
        <f t="shared" si="57"/>
        <v>122.2</v>
      </c>
      <c r="AB3155" s="5">
        <f>IFERROR(VLOOKUP(C3155,[2]Sheet1!$B:$F,5,FALSE),0)</f>
        <v>3594414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383.6</v>
      </c>
      <c r="AA3156" s="11">
        <f t="shared" si="57"/>
        <v>22.6</v>
      </c>
      <c r="AB3156" s="5">
        <f>IFERROR(VLOOKUP(C3156,[2]Sheet1!$B:$F,5,FALSE),0)</f>
        <v>17555889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281.2</v>
      </c>
      <c r="AA3157" s="11">
        <f t="shared" si="57"/>
        <v>140.6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254</v>
      </c>
      <c r="AA3158" s="11">
        <f t="shared" si="57"/>
        <v>127</v>
      </c>
      <c r="AB3158" s="5">
        <f>IFERROR(VLOOKUP(C3158,[2]Sheet1!$B:$F,5,FALSE),0)</f>
        <v>38480027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394</v>
      </c>
      <c r="AA3159" s="11">
        <f t="shared" si="57"/>
        <v>24.6</v>
      </c>
      <c r="AB3159" s="5">
        <f>IFERROR(VLOOKUP(C3159,[2]Sheet1!$B:$F,5,FALSE),0)</f>
        <v>34098721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563.5</v>
      </c>
      <c r="AA3160" s="11">
        <f t="shared" si="57"/>
        <v>15.7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223</v>
      </c>
      <c r="AA3161" s="11">
        <f t="shared" si="57"/>
        <v>74.3</v>
      </c>
      <c r="AB3161" s="5">
        <f>IFERROR(VLOOKUP(C3161,[2]Sheet1!$B:$F,5,FALSE),0)</f>
        <v>4934325.8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529</v>
      </c>
      <c r="AA3162" s="11">
        <f t="shared" si="57"/>
        <v>18.2</v>
      </c>
      <c r="AB3162" s="5">
        <f>IFERROR(VLOOKUP(C3162,[2]Sheet1!$B:$F,5,FALSE),0)</f>
        <v>33981761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240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415</v>
      </c>
      <c r="AA3165" s="11">
        <f t="shared" si="57"/>
        <v>14.8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264.89999999999998</v>
      </c>
      <c r="AA3166" s="11">
        <f t="shared" si="57"/>
        <v>44.2</v>
      </c>
      <c r="AB3166" s="5">
        <f>IFERROR(VLOOKUP(C3166,[2]Sheet1!$B:$F,5,FALSE),0)</f>
        <v>60759278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267</v>
      </c>
      <c r="AA3167" s="11">
        <f t="shared" si="57"/>
        <v>14.1</v>
      </c>
      <c r="AB3167" s="5">
        <f>IFERROR(VLOOKUP(C3167,[2]Sheet1!$B:$F,5,FALSE),0)</f>
        <v>37025584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325.10000000000002</v>
      </c>
      <c r="AA3168" s="11">
        <f t="shared" si="57"/>
        <v>21.7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324</v>
      </c>
      <c r="AA3169" s="11">
        <f t="shared" si="57"/>
        <v>17.100000000000001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386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300</v>
      </c>
      <c r="AA3171" s="11">
        <f t="shared" si="57"/>
        <v>-150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425.1</v>
      </c>
      <c r="AA3172" s="11">
        <f t="shared" si="57"/>
        <v>38.6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733</v>
      </c>
      <c r="AA3173" s="11">
        <f t="shared" si="57"/>
        <v>38.6</v>
      </c>
      <c r="AB3173" s="5">
        <f>IFERROR(VLOOKUP(C3173,[2]Sheet1!$B:$F,5,FALSE),0)</f>
        <v>3594414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383.6</v>
      </c>
      <c r="AA3174" s="11">
        <f t="shared" si="57"/>
        <v>9.4</v>
      </c>
      <c r="AB3174" s="5">
        <f>IFERROR(VLOOKUP(C3174,[2]Sheet1!$B:$F,5,FALSE),0)</f>
        <v>17555889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205</v>
      </c>
      <c r="AA3175" s="11">
        <f t="shared" si="57"/>
        <v>34.200000000000003</v>
      </c>
      <c r="AB3175" s="5">
        <f>IFERROR(VLOOKUP(C3175,[2]Sheet1!$B:$F,5,FALSE),0)</f>
        <v>18249752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254</v>
      </c>
      <c r="AA3176" s="11">
        <f t="shared" si="57"/>
        <v>63.5</v>
      </c>
      <c r="AB3176" s="5">
        <f>IFERROR(VLOOKUP(C3176,[2]Sheet1!$B:$F,5,FALSE),0)</f>
        <v>38480027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394</v>
      </c>
      <c r="AA3177" s="11">
        <f t="shared" si="57"/>
        <v>6</v>
      </c>
      <c r="AB3177" s="5">
        <f>IFERROR(VLOOKUP(C3177,[2]Sheet1!$B:$F,5,FALSE),0)</f>
        <v>34098721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563.5</v>
      </c>
      <c r="AA3178" s="11">
        <f t="shared" si="57"/>
        <v>21.7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223</v>
      </c>
      <c r="AA3179" s="11">
        <f t="shared" si="57"/>
        <v>-223</v>
      </c>
      <c r="AB3179" s="5">
        <f>IFERROR(VLOOKUP(C3179,[2]Sheet1!$B:$F,5,FALSE),0)</f>
        <v>4934325.8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529</v>
      </c>
      <c r="AA3180" s="11">
        <f t="shared" si="57"/>
        <v>25.2</v>
      </c>
      <c r="AB3180" s="5">
        <f>IFERROR(VLOOKUP(C3180,[2]Sheet1!$B:$F,5,FALSE),0)</f>
        <v>33981761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240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415</v>
      </c>
      <c r="AA3183" s="11">
        <f t="shared" si="57"/>
        <v>24.4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264.89999999999998</v>
      </c>
      <c r="AA3184" s="11">
        <f t="shared" si="57"/>
        <v>44.2</v>
      </c>
      <c r="AB3184" s="5">
        <f>IFERROR(VLOOKUP(C3184,[2]Sheet1!$B:$F,5,FALSE),0)</f>
        <v>60759278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267</v>
      </c>
      <c r="AA3185" s="11">
        <f t="shared" si="57"/>
        <v>17.8</v>
      </c>
      <c r="AB3185" s="5">
        <f>IFERROR(VLOOKUP(C3185,[2]Sheet1!$B:$F,5,FALSE),0)</f>
        <v>37025584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325.10000000000002</v>
      </c>
      <c r="AA3186" s="11">
        <f t="shared" si="57"/>
        <v>32.5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324</v>
      </c>
      <c r="AA3187" s="11">
        <f t="shared" si="57"/>
        <v>29.5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397.9</v>
      </c>
      <c r="AA3188" s="11">
        <f t="shared" si="57"/>
        <v>-12.1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386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300</v>
      </c>
      <c r="AA3190" s="11">
        <f t="shared" si="57"/>
        <v>-42.9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425.1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733</v>
      </c>
      <c r="AA3192" s="11">
        <f t="shared" si="57"/>
        <v>43.1</v>
      </c>
      <c r="AB3192" s="5">
        <f>IFERROR(VLOOKUP(C3192,[2]Sheet1!$B:$F,5,FALSE),0)</f>
        <v>3594414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383.6</v>
      </c>
      <c r="AA3193" s="11">
        <f t="shared" si="57"/>
        <v>17.399999999999999</v>
      </c>
      <c r="AB3193" s="5">
        <f>IFERROR(VLOOKUP(C3193,[2]Sheet1!$B:$F,5,FALSE),0)</f>
        <v>17555889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533</v>
      </c>
      <c r="AA3194" s="11">
        <f t="shared" si="57"/>
        <v>88.8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205</v>
      </c>
      <c r="AA3196" s="11">
        <f t="shared" si="57"/>
        <v>-68.3</v>
      </c>
      <c r="AB3196" s="5">
        <f>IFERROR(VLOOKUP(C3196,[2]Sheet1!$B:$F,5,FALSE),0)</f>
        <v>18249752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254</v>
      </c>
      <c r="AA3197" s="11">
        <f t="shared" si="57"/>
        <v>84.7</v>
      </c>
      <c r="AB3197" s="5">
        <f>IFERROR(VLOOKUP(C3197,[2]Sheet1!$B:$F,5,FALSE),0)</f>
        <v>38480027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394</v>
      </c>
      <c r="AA3198" s="11">
        <f t="shared" si="57"/>
        <v>9.9</v>
      </c>
      <c r="AB3198" s="5">
        <f>IFERROR(VLOOKUP(C3198,[2]Sheet1!$B:$F,5,FALSE),0)</f>
        <v>34098721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563.5</v>
      </c>
      <c r="AA3199" s="11">
        <f t="shared" si="57"/>
        <v>25.6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223</v>
      </c>
      <c r="AA3200" s="11">
        <f t="shared" si="57"/>
        <v>-44.6</v>
      </c>
      <c r="AB3200" s="5">
        <f>IFERROR(VLOOKUP(C3200,[2]Sheet1!$B:$F,5,FALSE),0)</f>
        <v>4934325.8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529</v>
      </c>
      <c r="AA3201" s="11">
        <f t="shared" si="57"/>
        <v>40.700000000000003</v>
      </c>
      <c r="AB3201" s="5">
        <f>IFERROR(VLOOKUP(C3201,[2]Sheet1!$B:$F,5,FALSE),0)</f>
        <v>33981761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240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415</v>
      </c>
      <c r="AA3204" s="11">
        <f t="shared" si="59"/>
        <v>46.1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264.89999999999998</v>
      </c>
      <c r="AA3205" s="11">
        <f t="shared" si="59"/>
        <v>66.2</v>
      </c>
      <c r="AB3205" s="5">
        <f>IFERROR(VLOOKUP(C3205,[2]Sheet1!$B:$F,5,FALSE),0)</f>
        <v>60759278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267</v>
      </c>
      <c r="AA3206" s="11">
        <f t="shared" si="59"/>
        <v>24.3</v>
      </c>
      <c r="AB3206" s="5">
        <f>IFERROR(VLOOKUP(C3206,[2]Sheet1!$B:$F,5,FALSE),0)</f>
        <v>37025584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325.10000000000002</v>
      </c>
      <c r="AA3207" s="11">
        <f t="shared" si="59"/>
        <v>46.4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324</v>
      </c>
      <c r="AA3208" s="11">
        <f t="shared" si="59"/>
        <v>81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397.9</v>
      </c>
      <c r="AA3209" s="11">
        <f t="shared" si="59"/>
        <v>-12.4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386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300</v>
      </c>
      <c r="AA3211" s="11">
        <f t="shared" si="59"/>
        <v>-30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425.1</v>
      </c>
      <c r="AA3212" s="11">
        <f t="shared" si="59"/>
        <v>212.6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733</v>
      </c>
      <c r="AA3213" s="11">
        <f t="shared" si="59"/>
        <v>104.7</v>
      </c>
      <c r="AB3213" s="5">
        <f>IFERROR(VLOOKUP(C3213,[2]Sheet1!$B:$F,5,FALSE),0)</f>
        <v>3594414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383.6</v>
      </c>
      <c r="AA3214" s="11">
        <f t="shared" si="59"/>
        <v>29.5</v>
      </c>
      <c r="AB3214" s="5">
        <f>IFERROR(VLOOKUP(C3214,[2]Sheet1!$B:$F,5,FALSE),0)</f>
        <v>17555889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281.2</v>
      </c>
      <c r="AA3215" s="11">
        <f t="shared" si="59"/>
        <v>93.7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254</v>
      </c>
      <c r="AA3216" s="11">
        <f t="shared" si="59"/>
        <v>63.5</v>
      </c>
      <c r="AB3216" s="5">
        <f>IFERROR(VLOOKUP(C3216,[2]Sheet1!$B:$F,5,FALSE),0)</f>
        <v>38480027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394</v>
      </c>
      <c r="AA3217" s="11">
        <f t="shared" si="59"/>
        <v>12.3</v>
      </c>
      <c r="AB3217" s="5">
        <f>IFERROR(VLOOKUP(C3217,[2]Sheet1!$B:$F,5,FALSE),0)</f>
        <v>34098721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563.5</v>
      </c>
      <c r="AA3218" s="11">
        <f t="shared" si="59"/>
        <v>23.5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223</v>
      </c>
      <c r="AA3219" s="11">
        <f t="shared" si="59"/>
        <v>0</v>
      </c>
      <c r="AB3219" s="5">
        <f>IFERROR(VLOOKUP(C3219,[2]Sheet1!$B:$F,5,FALSE),0)</f>
        <v>4934325.8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529</v>
      </c>
      <c r="AA3220" s="11">
        <f t="shared" si="59"/>
        <v>35.299999999999997</v>
      </c>
      <c r="AB3220" s="5">
        <f>IFERROR(VLOOKUP(C3220,[2]Sheet1!$B:$F,5,FALSE),0)</f>
        <v>33981761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232</v>
      </c>
      <c r="AA3222" s="11">
        <f t="shared" si="59"/>
        <v>0</v>
      </c>
      <c r="AB3222" s="5">
        <f>IFERROR(VLOOKUP(C3222,[2]Sheet1!$B:$F,5,FALSE),0)</f>
        <v>19800000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240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415</v>
      </c>
      <c r="AA3224" s="11">
        <f t="shared" si="59"/>
        <v>83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264.89999999999998</v>
      </c>
      <c r="AA3225" s="11">
        <f t="shared" si="59"/>
        <v>53</v>
      </c>
      <c r="AB3225" s="5">
        <f>IFERROR(VLOOKUP(C3225,[2]Sheet1!$B:$F,5,FALSE),0)</f>
        <v>60759278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267</v>
      </c>
      <c r="AA3226" s="11">
        <f t="shared" si="59"/>
        <v>24.3</v>
      </c>
      <c r="AB3226" s="5">
        <f>IFERROR(VLOOKUP(C3226,[2]Sheet1!$B:$F,5,FALSE),0)</f>
        <v>37025584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325.10000000000002</v>
      </c>
      <c r="AA3227" s="11">
        <f t="shared" si="59"/>
        <v>54.2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324</v>
      </c>
      <c r="AA3228" s="11">
        <f t="shared" si="59"/>
        <v>108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397.9</v>
      </c>
      <c r="AA3229" s="11">
        <f t="shared" si="59"/>
        <v>-11.7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386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425.1</v>
      </c>
      <c r="AA3231" s="11">
        <f t="shared" si="59"/>
        <v>212.6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733</v>
      </c>
      <c r="AA3232" s="11">
        <f t="shared" si="59"/>
        <v>91.6</v>
      </c>
      <c r="AB3232" s="5">
        <f>IFERROR(VLOOKUP(C3232,[2]Sheet1!$B:$F,5,FALSE),0)</f>
        <v>3594414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383.6</v>
      </c>
      <c r="AA3233" s="11">
        <f t="shared" si="59"/>
        <v>34.9</v>
      </c>
      <c r="AB3233" s="5">
        <f>IFERROR(VLOOKUP(C3233,[2]Sheet1!$B:$F,5,FALSE),0)</f>
        <v>17555889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533</v>
      </c>
      <c r="AA3234" s="11">
        <f t="shared" si="59"/>
        <v>177.7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281.2</v>
      </c>
      <c r="AA3236" s="11">
        <f t="shared" si="59"/>
        <v>-40.200000000000003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205</v>
      </c>
      <c r="AA3237" s="11">
        <f t="shared" si="59"/>
        <v>68.3</v>
      </c>
      <c r="AB3237" s="5">
        <f>IFERROR(VLOOKUP(C3237,[2]Sheet1!$B:$F,5,FALSE),0)</f>
        <v>18249752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289</v>
      </c>
      <c r="AA3238" s="11">
        <f t="shared" si="59"/>
        <v>-41.3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206.5</v>
      </c>
      <c r="AA3239" s="11">
        <f t="shared" si="59"/>
        <v>-206.5</v>
      </c>
      <c r="AB3239" s="5">
        <f>IFERROR(VLOOKUP(C3239,[2]Sheet1!$B:$F,5,FALSE),0)</f>
        <v>211800000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289.5</v>
      </c>
      <c r="AA3240" s="11">
        <f t="shared" si="59"/>
        <v>-26.3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254</v>
      </c>
      <c r="AA3241" s="11">
        <f t="shared" si="59"/>
        <v>42.3</v>
      </c>
      <c r="AB3241" s="5">
        <f>IFERROR(VLOOKUP(C3241,[2]Sheet1!$B:$F,5,FALSE),0)</f>
        <v>38480027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394</v>
      </c>
      <c r="AA3242" s="11">
        <f t="shared" si="59"/>
        <v>23.2</v>
      </c>
      <c r="AB3242" s="5">
        <f>IFERROR(VLOOKUP(C3242,[2]Sheet1!$B:$F,5,FALSE),0)</f>
        <v>34098721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563.5</v>
      </c>
      <c r="AA3243" s="11">
        <f t="shared" si="59"/>
        <v>24.5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223</v>
      </c>
      <c r="AA3244" s="11">
        <f t="shared" si="59"/>
        <v>31.9</v>
      </c>
      <c r="AB3244" s="5">
        <f>IFERROR(VLOOKUP(C3244,[2]Sheet1!$B:$F,5,FALSE),0)</f>
        <v>4934325.8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529</v>
      </c>
      <c r="AA3245" s="11">
        <f t="shared" si="59"/>
        <v>15.6</v>
      </c>
      <c r="AB3245" s="5">
        <f>IFERROR(VLOOKUP(C3245,[2]Sheet1!$B:$F,5,FALSE),0)</f>
        <v>33981761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232</v>
      </c>
      <c r="AA3247" s="11">
        <f t="shared" si="59"/>
        <v>0</v>
      </c>
      <c r="AB3247" s="5">
        <f>IFERROR(VLOOKUP(C3247,[2]Sheet1!$B:$F,5,FALSE),0)</f>
        <v>19800000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240</v>
      </c>
      <c r="AA3248" s="11">
        <f t="shared" si="59"/>
        <v>240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415</v>
      </c>
      <c r="AA3249" s="11">
        <f t="shared" si="59"/>
        <v>23.1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264.89999999999998</v>
      </c>
      <c r="AA3250" s="11">
        <f t="shared" si="59"/>
        <v>24.1</v>
      </c>
      <c r="AB3250" s="5">
        <f>IFERROR(VLOOKUP(C3250,[2]Sheet1!$B:$F,5,FALSE),0)</f>
        <v>60759278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267</v>
      </c>
      <c r="AA3251" s="11">
        <f t="shared" si="59"/>
        <v>12.7</v>
      </c>
      <c r="AB3251" s="5">
        <f>IFERROR(VLOOKUP(C3251,[2]Sheet1!$B:$F,5,FALSE),0)</f>
        <v>37025584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325.10000000000002</v>
      </c>
      <c r="AA3252" s="11">
        <f t="shared" si="59"/>
        <v>21.7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324</v>
      </c>
      <c r="AA3253" s="11">
        <f t="shared" si="59"/>
        <v>21.6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397.9</v>
      </c>
      <c r="AA3254" s="11">
        <f t="shared" si="59"/>
        <v>-12.8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386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300</v>
      </c>
      <c r="AA3256" s="11">
        <f t="shared" si="59"/>
        <v>-150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425.1</v>
      </c>
      <c r="AA3257" s="11">
        <f t="shared" si="59"/>
        <v>32.700000000000003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733</v>
      </c>
      <c r="AA3258" s="11">
        <f t="shared" si="59"/>
        <v>27.1</v>
      </c>
      <c r="AB3258" s="5">
        <f>IFERROR(VLOOKUP(C3258,[2]Sheet1!$B:$F,5,FALSE),0)</f>
        <v>3594414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383.6</v>
      </c>
      <c r="AA3259" s="11">
        <f t="shared" si="59"/>
        <v>22.6</v>
      </c>
      <c r="AB3259" s="5">
        <f>IFERROR(VLOOKUP(C3259,[2]Sheet1!$B:$F,5,FALSE),0)</f>
        <v>17555889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533</v>
      </c>
      <c r="AA3260" s="11">
        <f t="shared" si="59"/>
        <v>35.5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205</v>
      </c>
      <c r="AA3262" s="11">
        <f t="shared" si="59"/>
        <v>22.8</v>
      </c>
      <c r="AB3262" s="5">
        <f>IFERROR(VLOOKUP(C3262,[2]Sheet1!$B:$F,5,FALSE),0)</f>
        <v>18249752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206.5</v>
      </c>
      <c r="AA3263" s="11">
        <f t="shared" si="59"/>
        <v>-206.5</v>
      </c>
      <c r="AB3263" s="5">
        <f>IFERROR(VLOOKUP(C3263,[2]Sheet1!$B:$F,5,FALSE),0)</f>
        <v>211800000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254</v>
      </c>
      <c r="AA3264" s="11">
        <f t="shared" si="59"/>
        <v>36.299999999999997</v>
      </c>
      <c r="AB3264" s="5">
        <f>IFERROR(VLOOKUP(C3264,[2]Sheet1!$B:$F,5,FALSE),0)</f>
        <v>38480027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394</v>
      </c>
      <c r="AA3265" s="11">
        <f t="shared" si="59"/>
        <v>6.4</v>
      </c>
      <c r="AB3265" s="5">
        <f>IFERROR(VLOOKUP(C3265,[2]Sheet1!$B:$F,5,FALSE),0)</f>
        <v>34098721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563.5</v>
      </c>
      <c r="AA3266" s="11">
        <f t="shared" si="59"/>
        <v>29.7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223</v>
      </c>
      <c r="AA3267" s="11">
        <f t="shared" ref="AA3267:AA3330" si="61">ROUND(IFERROR(Z3267/M3267,0),1)</f>
        <v>111.5</v>
      </c>
      <c r="AB3267" s="5">
        <f>IFERROR(VLOOKUP(C3267,[2]Sheet1!$B:$F,5,FALSE),0)</f>
        <v>4934325.8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529</v>
      </c>
      <c r="AA3268" s="11">
        <f t="shared" si="61"/>
        <v>26.5</v>
      </c>
      <c r="AB3268" s="5">
        <f>IFERROR(VLOOKUP(C3268,[2]Sheet1!$B:$F,5,FALSE),0)</f>
        <v>33981761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232</v>
      </c>
      <c r="AA3270" s="11">
        <f t="shared" si="61"/>
        <v>0</v>
      </c>
      <c r="AB3270" s="5">
        <f>IFERROR(VLOOKUP(C3270,[2]Sheet1!$B:$F,5,FALSE),0)</f>
        <v>19800000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240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415</v>
      </c>
      <c r="AA3272" s="11">
        <f t="shared" si="61"/>
        <v>34.6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264.89999999999998</v>
      </c>
      <c r="AA3273" s="11">
        <f t="shared" si="61"/>
        <v>29.4</v>
      </c>
      <c r="AB3273" s="5">
        <f>IFERROR(VLOOKUP(C3273,[2]Sheet1!$B:$F,5,FALSE),0)</f>
        <v>60759278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267</v>
      </c>
      <c r="AA3274" s="11">
        <f t="shared" si="61"/>
        <v>66.8</v>
      </c>
      <c r="AB3274" s="5">
        <f>IFERROR(VLOOKUP(C3274,[2]Sheet1!$B:$F,5,FALSE),0)</f>
        <v>37025584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370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325.10000000000002</v>
      </c>
      <c r="AA3276" s="11">
        <f t="shared" si="61"/>
        <v>32.5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324</v>
      </c>
      <c r="AA3277" s="11">
        <f t="shared" si="61"/>
        <v>64.8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397.9</v>
      </c>
      <c r="AA3278" s="11">
        <f t="shared" si="61"/>
        <v>-23.4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386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300</v>
      </c>
      <c r="AA3280" s="11">
        <f t="shared" si="61"/>
        <v>-150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272</v>
      </c>
      <c r="AA3281" s="11">
        <f t="shared" si="61"/>
        <v>-136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425.1</v>
      </c>
      <c r="AA3282" s="11">
        <f t="shared" si="61"/>
        <v>53.1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733</v>
      </c>
      <c r="AA3283" s="11">
        <f t="shared" si="61"/>
        <v>43.1</v>
      </c>
      <c r="AB3283" s="5">
        <f>IFERROR(VLOOKUP(C3283,[2]Sheet1!$B:$F,5,FALSE),0)</f>
        <v>3594414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383.6</v>
      </c>
      <c r="AA3284" s="11">
        <f t="shared" si="61"/>
        <v>24</v>
      </c>
      <c r="AB3284" s="5">
        <f>IFERROR(VLOOKUP(C3284,[2]Sheet1!$B:$F,5,FALSE),0)</f>
        <v>17555889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533</v>
      </c>
      <c r="AA3285" s="11">
        <f t="shared" si="61"/>
        <v>76.099999999999994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281.2</v>
      </c>
      <c r="AA3287" s="11">
        <f t="shared" si="61"/>
        <v>140.6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205</v>
      </c>
      <c r="AA3288" s="11">
        <f t="shared" si="61"/>
        <v>205</v>
      </c>
      <c r="AB3288" s="5">
        <f>IFERROR(VLOOKUP(C3288,[2]Sheet1!$B:$F,5,FALSE),0)</f>
        <v>18249752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254</v>
      </c>
      <c r="AA3289" s="11">
        <f t="shared" si="61"/>
        <v>42.3</v>
      </c>
      <c r="AB3289" s="5">
        <f>IFERROR(VLOOKUP(C3289,[2]Sheet1!$B:$F,5,FALSE),0)</f>
        <v>38480027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394</v>
      </c>
      <c r="AA3290" s="11">
        <f t="shared" si="61"/>
        <v>9.6</v>
      </c>
      <c r="AB3290" s="5">
        <f>IFERROR(VLOOKUP(C3290,[2]Sheet1!$B:$F,5,FALSE),0)</f>
        <v>34098721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563.5</v>
      </c>
      <c r="AA3291" s="11">
        <f t="shared" si="61"/>
        <v>37.6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223</v>
      </c>
      <c r="AA3292" s="11">
        <f t="shared" si="61"/>
        <v>0</v>
      </c>
      <c r="AB3292" s="5">
        <f>IFERROR(VLOOKUP(C3292,[2]Sheet1!$B:$F,5,FALSE),0)</f>
        <v>4934325.8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529</v>
      </c>
      <c r="AA3293" s="11">
        <f t="shared" si="61"/>
        <v>40.700000000000003</v>
      </c>
      <c r="AB3293" s="5">
        <f>IFERROR(VLOOKUP(C3293,[2]Sheet1!$B:$F,5,FALSE),0)</f>
        <v>33981761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232</v>
      </c>
      <c r="AA3295" s="11">
        <f t="shared" si="61"/>
        <v>0</v>
      </c>
      <c r="AB3295" s="5">
        <f>IFERROR(VLOOKUP(C3295,[2]Sheet1!$B:$F,5,FALSE),0)</f>
        <v>19800000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240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415</v>
      </c>
      <c r="AA3297" s="11">
        <f t="shared" si="61"/>
        <v>-415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264.89999999999998</v>
      </c>
      <c r="AA3298" s="11">
        <f t="shared" si="61"/>
        <v>33.1</v>
      </c>
      <c r="AB3298" s="5">
        <f>IFERROR(VLOOKUP(C3298,[2]Sheet1!$B:$F,5,FALSE),0)</f>
        <v>60759278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267</v>
      </c>
      <c r="AA3299" s="11">
        <f t="shared" si="61"/>
        <v>26.7</v>
      </c>
      <c r="AB3299" s="5">
        <f>IFERROR(VLOOKUP(C3299,[2]Sheet1!$B:$F,5,FALSE),0)</f>
        <v>37025584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370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449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325.10000000000002</v>
      </c>
      <c r="AA3302" s="11">
        <f t="shared" si="61"/>
        <v>46.4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278</v>
      </c>
      <c r="AA3303" s="11">
        <f t="shared" si="61"/>
        <v>0</v>
      </c>
      <c r="AB3303" s="5">
        <f>IFERROR(VLOOKUP(C3303,[2]Sheet1!$B:$F,5,FALSE),0)</f>
        <v>22799299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324</v>
      </c>
      <c r="AA3304" s="11">
        <f t="shared" si="61"/>
        <v>108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397.9</v>
      </c>
      <c r="AA3305" s="11">
        <f t="shared" si="61"/>
        <v>-13.7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386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300</v>
      </c>
      <c r="AA3307" s="11">
        <f t="shared" si="61"/>
        <v>-30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272</v>
      </c>
      <c r="AA3308" s="11">
        <f t="shared" si="61"/>
        <v>-272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425.1</v>
      </c>
      <c r="AA3309" s="11">
        <f t="shared" si="61"/>
        <v>106.3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733</v>
      </c>
      <c r="AA3310" s="11">
        <f t="shared" si="61"/>
        <v>73.3</v>
      </c>
      <c r="AB3310" s="5">
        <f>IFERROR(VLOOKUP(C3310,[2]Sheet1!$B:$F,5,FALSE),0)</f>
        <v>3594414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383.6</v>
      </c>
      <c r="AA3311" s="11">
        <f t="shared" si="61"/>
        <v>29.5</v>
      </c>
      <c r="AB3311" s="5">
        <f>IFERROR(VLOOKUP(C3311,[2]Sheet1!$B:$F,5,FALSE),0)</f>
        <v>17555889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533</v>
      </c>
      <c r="AA3312" s="11">
        <f t="shared" si="61"/>
        <v>106.6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281.2</v>
      </c>
      <c r="AA3314" s="11">
        <f t="shared" si="61"/>
        <v>-56.2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205</v>
      </c>
      <c r="AA3315" s="11">
        <f t="shared" si="61"/>
        <v>-51.3</v>
      </c>
      <c r="AB3315" s="5">
        <f>IFERROR(VLOOKUP(C3315,[2]Sheet1!$B:$F,5,FALSE),0)</f>
        <v>18249752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289</v>
      </c>
      <c r="AA3316" s="11">
        <f t="shared" si="61"/>
        <v>-32.1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206.5</v>
      </c>
      <c r="AA3317" s="11">
        <f t="shared" si="61"/>
        <v>0</v>
      </c>
      <c r="AB3317" s="5">
        <f>IFERROR(VLOOKUP(C3317,[2]Sheet1!$B:$F,5,FALSE),0)</f>
        <v>211800000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254</v>
      </c>
      <c r="AA3318" s="11">
        <f t="shared" si="61"/>
        <v>42.3</v>
      </c>
      <c r="AB3318" s="5">
        <f>IFERROR(VLOOKUP(C3318,[2]Sheet1!$B:$F,5,FALSE),0)</f>
        <v>38480027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394</v>
      </c>
      <c r="AA3319" s="11">
        <f t="shared" si="61"/>
        <v>12.3</v>
      </c>
      <c r="AB3319" s="5">
        <f>IFERROR(VLOOKUP(C3319,[2]Sheet1!$B:$F,5,FALSE),0)</f>
        <v>34098721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563.5</v>
      </c>
      <c r="AA3320" s="11">
        <f t="shared" si="61"/>
        <v>37.6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223</v>
      </c>
      <c r="AA3321" s="11">
        <f t="shared" si="61"/>
        <v>223</v>
      </c>
      <c r="AB3321" s="5">
        <f>IFERROR(VLOOKUP(C3321,[2]Sheet1!$B:$F,5,FALSE),0)</f>
        <v>4934325.8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529</v>
      </c>
      <c r="AA3322" s="11">
        <f t="shared" si="61"/>
        <v>52.9</v>
      </c>
      <c r="AB3322" s="5">
        <f>IFERROR(VLOOKUP(C3322,[2]Sheet1!$B:$F,5,FALSE),0)</f>
        <v>33981761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232</v>
      </c>
      <c r="AA3324" s="11">
        <f t="shared" si="61"/>
        <v>0</v>
      </c>
      <c r="AB3324" s="5">
        <f>IFERROR(VLOOKUP(C3324,[2]Sheet1!$B:$F,5,FALSE),0)</f>
        <v>19800000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240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415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264.89999999999998</v>
      </c>
      <c r="AA3327" s="11">
        <f t="shared" si="61"/>
        <v>44.2</v>
      </c>
      <c r="AB3327" s="5">
        <f>IFERROR(VLOOKUP(C3327,[2]Sheet1!$B:$F,5,FALSE),0)</f>
        <v>60759278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370</v>
      </c>
      <c r="AA3328" s="11">
        <f t="shared" si="61"/>
        <v>370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449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325.10000000000002</v>
      </c>
      <c r="AA3330" s="11">
        <f t="shared" si="61"/>
        <v>40.6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278</v>
      </c>
      <c r="AA3331" s="11">
        <f t="shared" ref="AA3331:AA3394" si="63">ROUND(IFERROR(Z3331/M3331,0),1)</f>
        <v>278</v>
      </c>
      <c r="AB3331" s="5">
        <f>IFERROR(VLOOKUP(C3331,[2]Sheet1!$B:$F,5,FALSE),0)</f>
        <v>22799299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324</v>
      </c>
      <c r="AA3332" s="11">
        <f t="shared" si="63"/>
        <v>81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397.9</v>
      </c>
      <c r="AA3333" s="11">
        <f t="shared" si="63"/>
        <v>-12.4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386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300</v>
      </c>
      <c r="AA3335" s="11">
        <f t="shared" si="63"/>
        <v>-23.1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272</v>
      </c>
      <c r="AA3336" s="11">
        <f t="shared" si="63"/>
        <v>-272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425.1</v>
      </c>
      <c r="AA3337" s="11">
        <f t="shared" si="63"/>
        <v>141.69999999999999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733</v>
      </c>
      <c r="AA3338" s="11">
        <f t="shared" si="63"/>
        <v>104.7</v>
      </c>
      <c r="AB3338" s="5">
        <f>IFERROR(VLOOKUP(C3338,[2]Sheet1!$B:$F,5,FALSE),0)</f>
        <v>3594414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383.6</v>
      </c>
      <c r="AA3339" s="11">
        <f t="shared" si="63"/>
        <v>32</v>
      </c>
      <c r="AB3339" s="5">
        <f>IFERROR(VLOOKUP(C3339,[2]Sheet1!$B:$F,5,FALSE),0)</f>
        <v>17555889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533</v>
      </c>
      <c r="AA3340" s="11">
        <f t="shared" si="63"/>
        <v>106.6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205</v>
      </c>
      <c r="AA3342" s="11">
        <f t="shared" si="63"/>
        <v>-51.3</v>
      </c>
      <c r="AB3342" s="5">
        <f>IFERROR(VLOOKUP(C3342,[2]Sheet1!$B:$F,5,FALSE),0)</f>
        <v>18249752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289</v>
      </c>
      <c r="AA3343" s="11">
        <f t="shared" si="63"/>
        <v>-36.1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206.5</v>
      </c>
      <c r="AA3344" s="11">
        <f t="shared" si="63"/>
        <v>-206.5</v>
      </c>
      <c r="AB3344" s="5">
        <f>IFERROR(VLOOKUP(C3344,[2]Sheet1!$B:$F,5,FALSE),0)</f>
        <v>211800000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289.5</v>
      </c>
      <c r="AA3345" s="11">
        <f t="shared" si="63"/>
        <v>-144.80000000000001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254</v>
      </c>
      <c r="AA3346" s="11">
        <f t="shared" si="63"/>
        <v>50.8</v>
      </c>
      <c r="AB3346" s="5">
        <f>IFERROR(VLOOKUP(C3346,[2]Sheet1!$B:$F,5,FALSE),0)</f>
        <v>38480027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394</v>
      </c>
      <c r="AA3347" s="11">
        <f t="shared" si="63"/>
        <v>39.4</v>
      </c>
      <c r="AB3347" s="5">
        <f>IFERROR(VLOOKUP(C3347,[2]Sheet1!$B:$F,5,FALSE),0)</f>
        <v>34098721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563.5</v>
      </c>
      <c r="AA3348" s="11">
        <f t="shared" si="63"/>
        <v>37.6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223</v>
      </c>
      <c r="AA3349" s="11">
        <f t="shared" si="63"/>
        <v>31.9</v>
      </c>
      <c r="AB3349" s="5">
        <f>IFERROR(VLOOKUP(C3349,[2]Sheet1!$B:$F,5,FALSE),0)</f>
        <v>4934325.8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529</v>
      </c>
      <c r="AA3350" s="11">
        <f t="shared" si="63"/>
        <v>15.1</v>
      </c>
      <c r="AB3350" s="5">
        <f>IFERROR(VLOOKUP(C3350,[2]Sheet1!$B:$F,5,FALSE),0)</f>
        <v>33981761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232</v>
      </c>
      <c r="AA3352" s="11">
        <f t="shared" si="63"/>
        <v>0</v>
      </c>
      <c r="AB3352" s="5">
        <f>IFERROR(VLOOKUP(C3352,[2]Sheet1!$B:$F,5,FALSE),0)</f>
        <v>19800000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240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415</v>
      </c>
      <c r="AA3354" s="11">
        <f t="shared" si="63"/>
        <v>16.600000000000001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264.89999999999998</v>
      </c>
      <c r="AA3355" s="11">
        <f t="shared" si="63"/>
        <v>22.1</v>
      </c>
      <c r="AB3355" s="5">
        <f>IFERROR(VLOOKUP(C3355,[2]Sheet1!$B:$F,5,FALSE),0)</f>
        <v>60759278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267</v>
      </c>
      <c r="AA3356" s="11">
        <f t="shared" si="63"/>
        <v>11.1</v>
      </c>
      <c r="AB3356" s="5">
        <f>IFERROR(VLOOKUP(C3356,[2]Sheet1!$B:$F,5,FALSE),0)</f>
        <v>37025584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370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449</v>
      </c>
      <c r="AA3358" s="11">
        <f t="shared" si="63"/>
        <v>-449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325.10000000000002</v>
      </c>
      <c r="AA3359" s="11">
        <f t="shared" si="63"/>
        <v>18.100000000000001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278</v>
      </c>
      <c r="AA3360" s="11">
        <f t="shared" si="63"/>
        <v>92.7</v>
      </c>
      <c r="AB3360" s="5">
        <f>IFERROR(VLOOKUP(C3360,[2]Sheet1!$B:$F,5,FALSE),0)</f>
        <v>22799299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324</v>
      </c>
      <c r="AA3361" s="11">
        <f t="shared" si="63"/>
        <v>13.5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397.9</v>
      </c>
      <c r="AA3362" s="11">
        <f t="shared" si="63"/>
        <v>-13.7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386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300</v>
      </c>
      <c r="AA3364" s="11">
        <f t="shared" si="63"/>
        <v>-60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272</v>
      </c>
      <c r="AA3365" s="11">
        <f t="shared" si="63"/>
        <v>-18.100000000000001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425.1</v>
      </c>
      <c r="AA3366" s="11">
        <f t="shared" si="63"/>
        <v>28.3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733</v>
      </c>
      <c r="AA3367" s="11">
        <f t="shared" si="63"/>
        <v>22.2</v>
      </c>
      <c r="AB3367" s="5">
        <f>IFERROR(VLOOKUP(C3367,[2]Sheet1!$B:$F,5,FALSE),0)</f>
        <v>3594414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383.6</v>
      </c>
      <c r="AA3368" s="11">
        <f t="shared" si="63"/>
        <v>18.3</v>
      </c>
      <c r="AB3368" s="5">
        <f>IFERROR(VLOOKUP(C3368,[2]Sheet1!$B:$F,5,FALSE),0)</f>
        <v>17555889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533</v>
      </c>
      <c r="AA3369" s="11">
        <f t="shared" si="63"/>
        <v>31.4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281.2</v>
      </c>
      <c r="AA3371" s="11">
        <f t="shared" si="63"/>
        <v>17.600000000000001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205</v>
      </c>
      <c r="AA3372" s="11">
        <f t="shared" si="63"/>
        <v>51.3</v>
      </c>
      <c r="AB3372" s="5">
        <f>IFERROR(VLOOKUP(C3372,[2]Sheet1!$B:$F,5,FALSE),0)</f>
        <v>18249752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289</v>
      </c>
      <c r="AA3373" s="11">
        <f t="shared" si="63"/>
        <v>9.3000000000000007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206.5</v>
      </c>
      <c r="AA3374" s="11">
        <f t="shared" si="63"/>
        <v>0</v>
      </c>
      <c r="AB3374" s="5">
        <f>IFERROR(VLOOKUP(C3374,[2]Sheet1!$B:$F,5,FALSE),0)</f>
        <v>211800000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289.5</v>
      </c>
      <c r="AA3375" s="11">
        <f t="shared" si="63"/>
        <v>72.400000000000006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254</v>
      </c>
      <c r="AA3376" s="11">
        <f t="shared" si="63"/>
        <v>36.299999999999997</v>
      </c>
      <c r="AB3376" s="5">
        <f>IFERROR(VLOOKUP(C3376,[2]Sheet1!$B:$F,5,FALSE),0)</f>
        <v>38480027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394</v>
      </c>
      <c r="AA3377" s="11">
        <f t="shared" si="63"/>
        <v>6.2</v>
      </c>
      <c r="AB3377" s="5">
        <f>IFERROR(VLOOKUP(C3377,[2]Sheet1!$B:$F,5,FALSE),0)</f>
        <v>34098721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563.5</v>
      </c>
      <c r="AA3378" s="11">
        <f t="shared" si="63"/>
        <v>40.299999999999997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223</v>
      </c>
      <c r="AA3379" s="11">
        <f t="shared" si="63"/>
        <v>74.3</v>
      </c>
      <c r="AB3379" s="5">
        <f>IFERROR(VLOOKUP(C3379,[2]Sheet1!$B:$F,5,FALSE),0)</f>
        <v>4934325.8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529</v>
      </c>
      <c r="AA3380" s="11">
        <f t="shared" si="63"/>
        <v>21.2</v>
      </c>
      <c r="AB3380" s="5">
        <f>IFERROR(VLOOKUP(C3380,[2]Sheet1!$B:$F,5,FALSE),0)</f>
        <v>33981761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232</v>
      </c>
      <c r="AA3382" s="11">
        <f t="shared" si="63"/>
        <v>0</v>
      </c>
      <c r="AB3382" s="5">
        <f>IFERROR(VLOOKUP(C3382,[2]Sheet1!$B:$F,5,FALSE),0)</f>
        <v>19800000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240</v>
      </c>
      <c r="AA3383" s="11">
        <f t="shared" si="63"/>
        <v>40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415</v>
      </c>
      <c r="AA3384" s="11">
        <f t="shared" si="63"/>
        <v>83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264.89999999999998</v>
      </c>
      <c r="AA3385" s="11">
        <f t="shared" si="63"/>
        <v>37.799999999999997</v>
      </c>
      <c r="AB3385" s="5">
        <f>IFERROR(VLOOKUP(C3385,[2]Sheet1!$B:$F,5,FALSE),0)</f>
        <v>60759278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267</v>
      </c>
      <c r="AA3386" s="11">
        <f t="shared" si="63"/>
        <v>16.7</v>
      </c>
      <c r="AB3386" s="5">
        <f>IFERROR(VLOOKUP(C3386,[2]Sheet1!$B:$F,5,FALSE),0)</f>
        <v>37025584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370</v>
      </c>
      <c r="AA3387" s="11">
        <f t="shared" si="63"/>
        <v>-370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449</v>
      </c>
      <c r="AA3388" s="11">
        <f t="shared" si="63"/>
        <v>-449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325.10000000000002</v>
      </c>
      <c r="AA3389" s="11">
        <f t="shared" si="63"/>
        <v>27.1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278</v>
      </c>
      <c r="AA3390" s="11">
        <f t="shared" si="63"/>
        <v>92.7</v>
      </c>
      <c r="AB3390" s="5">
        <f>IFERROR(VLOOKUP(C3390,[2]Sheet1!$B:$F,5,FALSE),0)</f>
        <v>22799299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324</v>
      </c>
      <c r="AA3391" s="11">
        <f t="shared" si="63"/>
        <v>17.100000000000001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397.9</v>
      </c>
      <c r="AA3392" s="11">
        <f t="shared" si="63"/>
        <v>-13.7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386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300</v>
      </c>
      <c r="AA3394" s="11">
        <f t="shared" si="63"/>
        <v>-27.3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272</v>
      </c>
      <c r="AA3395" s="11">
        <f t="shared" ref="AA3395:AA3458" si="65">ROUND(IFERROR(Z3395/M3395,0),1)</f>
        <v>-136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425.1</v>
      </c>
      <c r="AA3396" s="11">
        <f t="shared" si="65"/>
        <v>47.2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733</v>
      </c>
      <c r="AA3397" s="11">
        <f t="shared" si="65"/>
        <v>34.9</v>
      </c>
      <c r="AB3397" s="5">
        <f>IFERROR(VLOOKUP(C3397,[2]Sheet1!$B:$F,5,FALSE),0)</f>
        <v>3594414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383.6</v>
      </c>
      <c r="AA3398" s="11">
        <f t="shared" si="65"/>
        <v>21.3</v>
      </c>
      <c r="AB3398" s="5">
        <f>IFERROR(VLOOKUP(C3398,[2]Sheet1!$B:$F,5,FALSE),0)</f>
        <v>17555889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533</v>
      </c>
      <c r="AA3399" s="11">
        <f t="shared" si="65"/>
        <v>41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281.2</v>
      </c>
      <c r="AA3401" s="11">
        <f t="shared" si="65"/>
        <v>40.200000000000003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205</v>
      </c>
      <c r="AA3402" s="11">
        <f t="shared" si="65"/>
        <v>-102.5</v>
      </c>
      <c r="AB3402" s="5">
        <f>IFERROR(VLOOKUP(C3402,[2]Sheet1!$B:$F,5,FALSE),0)</f>
        <v>18249752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207.9</v>
      </c>
      <c r="AA3403" s="11">
        <f t="shared" si="65"/>
        <v>-41.6</v>
      </c>
      <c r="AB3403" s="5">
        <f>IFERROR(VLOOKUP(C3403,[2]Sheet1!$B:$F,5,FALSE),0)</f>
        <v>22500000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289</v>
      </c>
      <c r="AA3404" s="11">
        <f t="shared" si="65"/>
        <v>17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206.5</v>
      </c>
      <c r="AA3405" s="11">
        <f t="shared" si="65"/>
        <v>0</v>
      </c>
      <c r="AB3405" s="5">
        <f>IFERROR(VLOOKUP(C3405,[2]Sheet1!$B:$F,5,FALSE),0)</f>
        <v>211800000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289.5</v>
      </c>
      <c r="AA3406" s="11">
        <f t="shared" si="65"/>
        <v>96.5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730</v>
      </c>
      <c r="AA3407" s="11">
        <f t="shared" si="65"/>
        <v>121.7</v>
      </c>
      <c r="AB3407" s="5">
        <f>IFERROR(VLOOKUP(C3407,[2]Sheet1!$B:$F,5,FALSE),0)</f>
        <v>22632311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637.5</v>
      </c>
      <c r="AA3408" s="11">
        <f t="shared" si="65"/>
        <v>-91.1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254</v>
      </c>
      <c r="AA3409" s="11">
        <f t="shared" si="65"/>
        <v>31.8</v>
      </c>
      <c r="AB3409" s="5">
        <f>IFERROR(VLOOKUP(C3409,[2]Sheet1!$B:$F,5,FALSE),0)</f>
        <v>38480027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394</v>
      </c>
      <c r="AA3410" s="11">
        <f t="shared" si="65"/>
        <v>8.8000000000000007</v>
      </c>
      <c r="AB3410" s="5">
        <f>IFERROR(VLOOKUP(C3410,[2]Sheet1!$B:$F,5,FALSE),0)</f>
        <v>34098721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563.5</v>
      </c>
      <c r="AA3411" s="11">
        <f t="shared" si="65"/>
        <v>47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223</v>
      </c>
      <c r="AA3412" s="11">
        <f t="shared" si="65"/>
        <v>0</v>
      </c>
      <c r="AB3412" s="5">
        <f>IFERROR(VLOOKUP(C3412,[2]Sheet1!$B:$F,5,FALSE),0)</f>
        <v>4934325.8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529</v>
      </c>
      <c r="AA3413" s="11">
        <f t="shared" si="65"/>
        <v>29.4</v>
      </c>
      <c r="AB3413" s="5">
        <f>IFERROR(VLOOKUP(C3413,[2]Sheet1!$B:$F,5,FALSE),0)</f>
        <v>33981761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232</v>
      </c>
      <c r="AA3415" s="11">
        <f t="shared" si="65"/>
        <v>232</v>
      </c>
      <c r="AB3415" s="5">
        <f>IFERROR(VLOOKUP(C3415,[2]Sheet1!$B:$F,5,FALSE),0)</f>
        <v>19800000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240</v>
      </c>
      <c r="AA3416" s="11">
        <f t="shared" si="65"/>
        <v>60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415</v>
      </c>
      <c r="AA3417" s="11">
        <f t="shared" si="65"/>
        <v>69.2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264.89999999999998</v>
      </c>
      <c r="AA3418" s="11">
        <f t="shared" si="65"/>
        <v>37.799999999999997</v>
      </c>
      <c r="AB3418" s="5">
        <f>IFERROR(VLOOKUP(C3418,[2]Sheet1!$B:$F,5,FALSE),0)</f>
        <v>60759278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267</v>
      </c>
      <c r="AA3419" s="11">
        <f t="shared" si="65"/>
        <v>22.3</v>
      </c>
      <c r="AB3419" s="5">
        <f>IFERROR(VLOOKUP(C3419,[2]Sheet1!$B:$F,5,FALSE),0)</f>
        <v>37025584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370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449</v>
      </c>
      <c r="AA3421" s="11">
        <f t="shared" si="65"/>
        <v>-449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325.10000000000002</v>
      </c>
      <c r="AA3422" s="11">
        <f t="shared" si="65"/>
        <v>65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278</v>
      </c>
      <c r="AA3423" s="11">
        <f t="shared" si="65"/>
        <v>92.7</v>
      </c>
      <c r="AB3423" s="5">
        <f>IFERROR(VLOOKUP(C3423,[2]Sheet1!$B:$F,5,FALSE),0)</f>
        <v>22799299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324</v>
      </c>
      <c r="AA3424" s="11">
        <f t="shared" si="65"/>
        <v>23.1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386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300</v>
      </c>
      <c r="AA3426" s="11">
        <f t="shared" si="65"/>
        <v>-18.8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272</v>
      </c>
      <c r="AA3427" s="11">
        <f t="shared" si="65"/>
        <v>-54.4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425.1</v>
      </c>
      <c r="AA3428" s="11">
        <f t="shared" si="65"/>
        <v>70.900000000000006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733</v>
      </c>
      <c r="AA3429" s="11">
        <f t="shared" si="65"/>
        <v>43.1</v>
      </c>
      <c r="AB3429" s="5">
        <f>IFERROR(VLOOKUP(C3429,[2]Sheet1!$B:$F,5,FALSE),0)</f>
        <v>3594414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383.6</v>
      </c>
      <c r="AA3430" s="11">
        <f t="shared" si="65"/>
        <v>24</v>
      </c>
      <c r="AB3430" s="5">
        <f>IFERROR(VLOOKUP(C3430,[2]Sheet1!$B:$F,5,FALSE),0)</f>
        <v>17555889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533</v>
      </c>
      <c r="AA3431" s="11">
        <f t="shared" si="65"/>
        <v>41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281.2</v>
      </c>
      <c r="AA3433" s="11">
        <f t="shared" si="65"/>
        <v>-140.6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239.9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205</v>
      </c>
      <c r="AA3435" s="11">
        <f t="shared" si="65"/>
        <v>-205</v>
      </c>
      <c r="AB3435" s="5">
        <f>IFERROR(VLOOKUP(C3435,[2]Sheet1!$B:$F,5,FALSE),0)</f>
        <v>18249752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207.9</v>
      </c>
      <c r="AA3436" s="11">
        <f t="shared" si="65"/>
        <v>-52</v>
      </c>
      <c r="AB3436" s="5">
        <f>IFERROR(VLOOKUP(C3436,[2]Sheet1!$B:$F,5,FALSE),0)</f>
        <v>22500000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289</v>
      </c>
      <c r="AA3437" s="11">
        <f t="shared" si="65"/>
        <v>32.1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206.5</v>
      </c>
      <c r="AA3438" s="11">
        <f t="shared" si="65"/>
        <v>-206.5</v>
      </c>
      <c r="AB3438" s="5">
        <f>IFERROR(VLOOKUP(C3438,[2]Sheet1!$B:$F,5,FALSE),0)</f>
        <v>211800000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289.5</v>
      </c>
      <c r="AA3439" s="11">
        <f t="shared" si="65"/>
        <v>289.5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254</v>
      </c>
      <c r="AA3440" s="11">
        <f t="shared" si="65"/>
        <v>36.299999999999997</v>
      </c>
      <c r="AB3440" s="5">
        <f>IFERROR(VLOOKUP(C3440,[2]Sheet1!$B:$F,5,FALSE),0)</f>
        <v>38480027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394</v>
      </c>
      <c r="AA3441" s="11">
        <f t="shared" si="65"/>
        <v>14.6</v>
      </c>
      <c r="AB3441" s="5">
        <f>IFERROR(VLOOKUP(C3441,[2]Sheet1!$B:$F,5,FALSE),0)</f>
        <v>34098721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563.5</v>
      </c>
      <c r="AA3442" s="11">
        <f t="shared" si="65"/>
        <v>43.3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223</v>
      </c>
      <c r="AA3443" s="11">
        <f t="shared" si="65"/>
        <v>223</v>
      </c>
      <c r="AB3443" s="5">
        <f>IFERROR(VLOOKUP(C3443,[2]Sheet1!$B:$F,5,FALSE),0)</f>
        <v>4934325.8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529</v>
      </c>
      <c r="AA3444" s="11">
        <f t="shared" si="65"/>
        <v>37.799999999999997</v>
      </c>
      <c r="AB3444" s="5">
        <f>IFERROR(VLOOKUP(C3444,[2]Sheet1!$B:$F,5,FALSE),0)</f>
        <v>33981761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232</v>
      </c>
      <c r="AA3446" s="11">
        <f t="shared" si="65"/>
        <v>0</v>
      </c>
      <c r="AB3446" s="5">
        <f>IFERROR(VLOOKUP(C3446,[2]Sheet1!$B:$F,5,FALSE),0)</f>
        <v>19800000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240</v>
      </c>
      <c r="AA3447" s="11">
        <f t="shared" si="65"/>
        <v>34.299999999999997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415</v>
      </c>
      <c r="AA3448" s="11">
        <f t="shared" si="65"/>
        <v>207.5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264.89999999999998</v>
      </c>
      <c r="AA3449" s="11">
        <f t="shared" si="65"/>
        <v>33.1</v>
      </c>
      <c r="AB3449" s="5">
        <f>IFERROR(VLOOKUP(C3449,[2]Sheet1!$B:$F,5,FALSE),0)</f>
        <v>60759278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267</v>
      </c>
      <c r="AA3450" s="11">
        <f t="shared" si="65"/>
        <v>24.3</v>
      </c>
      <c r="AB3450" s="5">
        <f>IFERROR(VLOOKUP(C3450,[2]Sheet1!$B:$F,5,FALSE),0)</f>
        <v>37025584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370</v>
      </c>
      <c r="AA3451" s="11">
        <f t="shared" si="65"/>
        <v>-370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449</v>
      </c>
      <c r="AA3452" s="11">
        <f t="shared" si="65"/>
        <v>-449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325.10000000000002</v>
      </c>
      <c r="AA3453" s="11">
        <f t="shared" si="65"/>
        <v>65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278</v>
      </c>
      <c r="AA3454" s="11">
        <f t="shared" si="65"/>
        <v>92.7</v>
      </c>
      <c r="AB3454" s="5">
        <f>IFERROR(VLOOKUP(C3454,[2]Sheet1!$B:$F,5,FALSE),0)</f>
        <v>22799299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324</v>
      </c>
      <c r="AA3455" s="11">
        <f t="shared" si="65"/>
        <v>20.3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386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300</v>
      </c>
      <c r="AA3457" s="11">
        <f t="shared" si="65"/>
        <v>-18.8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272</v>
      </c>
      <c r="AA3458" s="11">
        <f t="shared" si="65"/>
        <v>-54.4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425.1</v>
      </c>
      <c r="AA3459" s="11">
        <f t="shared" ref="AA3459:AA3522" si="67">ROUND(IFERROR(Z3459/M3459,0),1)</f>
        <v>85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733</v>
      </c>
      <c r="AA3460" s="11">
        <f t="shared" si="67"/>
        <v>66.599999999999994</v>
      </c>
      <c r="AB3460" s="5">
        <f>IFERROR(VLOOKUP(C3460,[2]Sheet1!$B:$F,5,FALSE),0)</f>
        <v>3594414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383.6</v>
      </c>
      <c r="AA3461" s="11">
        <f t="shared" si="67"/>
        <v>24</v>
      </c>
      <c r="AB3461" s="5">
        <f>IFERROR(VLOOKUP(C3461,[2]Sheet1!$B:$F,5,FALSE),0)</f>
        <v>17555889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533</v>
      </c>
      <c r="AA3462" s="11">
        <f t="shared" si="67"/>
        <v>59.2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213</v>
      </c>
      <c r="AA3464" s="11">
        <f t="shared" si="67"/>
        <v>-42.6</v>
      </c>
      <c r="AB3464" s="5">
        <f>IFERROR(VLOOKUP(C3464,[2]Sheet1!$B:$F,5,FALSE),0)</f>
        <v>16500000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281.2</v>
      </c>
      <c r="AA3465" s="11">
        <f t="shared" si="67"/>
        <v>-70.3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239.9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205</v>
      </c>
      <c r="AA3467" s="11">
        <f t="shared" si="67"/>
        <v>-51.3</v>
      </c>
      <c r="AB3467" s="5">
        <f>IFERROR(VLOOKUP(C3467,[2]Sheet1!$B:$F,5,FALSE),0)</f>
        <v>18249752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245</v>
      </c>
      <c r="AA3468" s="11">
        <f t="shared" si="67"/>
        <v>0</v>
      </c>
      <c r="AB3468" s="5">
        <f>IFERROR(VLOOKUP(C3468,[2]Sheet1!$B:$F,5,FALSE),0)</f>
        <v>29000000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289</v>
      </c>
      <c r="AA3469" s="11">
        <f t="shared" si="67"/>
        <v>32.1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206.5</v>
      </c>
      <c r="AA3470" s="11">
        <f t="shared" si="67"/>
        <v>-206.5</v>
      </c>
      <c r="AB3470" s="5">
        <f>IFERROR(VLOOKUP(C3470,[2]Sheet1!$B:$F,5,FALSE),0)</f>
        <v>211800000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289.5</v>
      </c>
      <c r="AA3471" s="11">
        <f t="shared" si="67"/>
        <v>144.80000000000001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202</v>
      </c>
      <c r="AA3472" s="11">
        <f t="shared" si="67"/>
        <v>202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254</v>
      </c>
      <c r="AA3473" s="11">
        <f t="shared" si="67"/>
        <v>19.5</v>
      </c>
      <c r="AB3473" s="5">
        <f>IFERROR(VLOOKUP(C3473,[2]Sheet1!$B:$F,5,FALSE),0)</f>
        <v>38480027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394</v>
      </c>
      <c r="AA3474" s="11">
        <f t="shared" si="67"/>
        <v>49.3</v>
      </c>
      <c r="AB3474" s="5">
        <f>IFERROR(VLOOKUP(C3474,[2]Sheet1!$B:$F,5,FALSE),0)</f>
        <v>34098721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563.5</v>
      </c>
      <c r="AA3475" s="11">
        <f t="shared" si="67"/>
        <v>35.200000000000003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223</v>
      </c>
      <c r="AA3476" s="11">
        <f t="shared" si="67"/>
        <v>74.3</v>
      </c>
      <c r="AB3476" s="5">
        <f>IFERROR(VLOOKUP(C3476,[2]Sheet1!$B:$F,5,FALSE),0)</f>
        <v>4934325.8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529</v>
      </c>
      <c r="AA3477" s="11">
        <f t="shared" si="67"/>
        <v>15.1</v>
      </c>
      <c r="AB3477" s="5">
        <f>IFERROR(VLOOKUP(C3477,[2]Sheet1!$B:$F,5,FALSE),0)</f>
        <v>33981761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232</v>
      </c>
      <c r="AA3479" s="11">
        <f t="shared" si="67"/>
        <v>0</v>
      </c>
      <c r="AB3479" s="5">
        <f>IFERROR(VLOOKUP(C3479,[2]Sheet1!$B:$F,5,FALSE),0)</f>
        <v>19800000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240</v>
      </c>
      <c r="AA3480" s="11">
        <f t="shared" si="67"/>
        <v>8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415</v>
      </c>
      <c r="AA3481" s="11">
        <f t="shared" si="67"/>
        <v>138.30000000000001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264.89999999999998</v>
      </c>
      <c r="AA3482" s="11">
        <f t="shared" si="67"/>
        <v>7.4</v>
      </c>
      <c r="AB3482" s="5">
        <f>IFERROR(VLOOKUP(C3482,[2]Sheet1!$B:$F,5,FALSE),0)</f>
        <v>60759278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267</v>
      </c>
      <c r="AA3483" s="11">
        <f t="shared" si="67"/>
        <v>20.5</v>
      </c>
      <c r="AB3483" s="5">
        <f>IFERROR(VLOOKUP(C3483,[2]Sheet1!$B:$F,5,FALSE),0)</f>
        <v>37025584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370</v>
      </c>
      <c r="AA3484" s="11">
        <f t="shared" si="67"/>
        <v>-370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449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325.10000000000002</v>
      </c>
      <c r="AA3486" s="11">
        <f t="shared" si="67"/>
        <v>27.1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278</v>
      </c>
      <c r="AA3487" s="11">
        <f t="shared" si="67"/>
        <v>139</v>
      </c>
      <c r="AB3487" s="5">
        <f>IFERROR(VLOOKUP(C3487,[2]Sheet1!$B:$F,5,FALSE),0)</f>
        <v>22799299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324</v>
      </c>
      <c r="AA3488" s="11">
        <f t="shared" si="67"/>
        <v>9.8000000000000007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386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300</v>
      </c>
      <c r="AA3490" s="11">
        <f t="shared" si="67"/>
        <v>-37.5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272</v>
      </c>
      <c r="AA3491" s="11">
        <f t="shared" si="67"/>
        <v>10.5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425.1</v>
      </c>
      <c r="AA3492" s="11">
        <f t="shared" si="67"/>
        <v>70.900000000000006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733</v>
      </c>
      <c r="AA3493" s="11">
        <f t="shared" si="67"/>
        <v>61.1</v>
      </c>
      <c r="AB3493" s="5">
        <f>IFERROR(VLOOKUP(C3493,[2]Sheet1!$B:$F,5,FALSE),0)</f>
        <v>3594414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383.6</v>
      </c>
      <c r="AA3494" s="11">
        <f t="shared" si="67"/>
        <v>17.399999999999999</v>
      </c>
      <c r="AB3494" s="5">
        <f>IFERROR(VLOOKUP(C3494,[2]Sheet1!$B:$F,5,FALSE),0)</f>
        <v>17555889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533</v>
      </c>
      <c r="AA3495" s="11">
        <f t="shared" si="67"/>
        <v>22.2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281.2</v>
      </c>
      <c r="AA3497" s="11">
        <f t="shared" si="67"/>
        <v>25.6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205</v>
      </c>
      <c r="AA3498" s="11">
        <f t="shared" si="67"/>
        <v>20.5</v>
      </c>
      <c r="AB3498" s="5">
        <f>IFERROR(VLOOKUP(C3498,[2]Sheet1!$B:$F,5,FALSE),0)</f>
        <v>18249752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207.9</v>
      </c>
      <c r="AA3499" s="11">
        <f t="shared" si="67"/>
        <v>-34.700000000000003</v>
      </c>
      <c r="AB3499" s="5">
        <f>IFERROR(VLOOKUP(C3499,[2]Sheet1!$B:$F,5,FALSE),0)</f>
        <v>22500000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289</v>
      </c>
      <c r="AA3500" s="11">
        <f t="shared" si="67"/>
        <v>9.6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448</v>
      </c>
      <c r="AA3501" s="11">
        <f t="shared" si="67"/>
        <v>448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206.5</v>
      </c>
      <c r="AA3502" s="11">
        <f t="shared" si="67"/>
        <v>-206.5</v>
      </c>
      <c r="AB3502" s="5">
        <f>IFERROR(VLOOKUP(C3502,[2]Sheet1!$B:$F,5,FALSE),0)</f>
        <v>211800000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289.5</v>
      </c>
      <c r="AA3503" s="11">
        <f t="shared" si="67"/>
        <v>72.400000000000006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202</v>
      </c>
      <c r="AA3504" s="11">
        <f t="shared" si="67"/>
        <v>101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730</v>
      </c>
      <c r="AA3505" s="11">
        <f t="shared" si="67"/>
        <v>91.3</v>
      </c>
      <c r="AB3505" s="5">
        <f>IFERROR(VLOOKUP(C3505,[2]Sheet1!$B:$F,5,FALSE),0)</f>
        <v>22632311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637.5</v>
      </c>
      <c r="AA3506" s="11">
        <f t="shared" si="67"/>
        <v>-637.5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693.1</v>
      </c>
      <c r="AA3507" s="11">
        <f t="shared" si="67"/>
        <v>17.8</v>
      </c>
      <c r="AB3507" s="5">
        <f>IFERROR(VLOOKUP(C3507,[2]Sheet1!$B:$F,5,FALSE),0)</f>
        <v>5673222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254</v>
      </c>
      <c r="AA3508" s="11">
        <f t="shared" si="67"/>
        <v>18.100000000000001</v>
      </c>
      <c r="AB3508" s="5">
        <f>IFERROR(VLOOKUP(C3508,[2]Sheet1!$B:$F,5,FALSE),0)</f>
        <v>38480027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394</v>
      </c>
      <c r="AA3509" s="11">
        <f t="shared" si="67"/>
        <v>43.8</v>
      </c>
      <c r="AB3509" s="5">
        <f>IFERROR(VLOOKUP(C3509,[2]Sheet1!$B:$F,5,FALSE),0)</f>
        <v>34098721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563.5</v>
      </c>
      <c r="AA3510" s="11">
        <f t="shared" si="67"/>
        <v>47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223</v>
      </c>
      <c r="AA3511" s="11">
        <f t="shared" si="67"/>
        <v>111.5</v>
      </c>
      <c r="AB3511" s="5">
        <f>IFERROR(VLOOKUP(C3511,[2]Sheet1!$B:$F,5,FALSE),0)</f>
        <v>4934325.8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529</v>
      </c>
      <c r="AA3512" s="11">
        <f t="shared" si="67"/>
        <v>23</v>
      </c>
      <c r="AB3512" s="5">
        <f>IFERROR(VLOOKUP(C3512,[2]Sheet1!$B:$F,5,FALSE),0)</f>
        <v>33981761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232</v>
      </c>
      <c r="AA3514" s="11">
        <f t="shared" si="67"/>
        <v>0</v>
      </c>
      <c r="AB3514" s="5">
        <f>IFERROR(VLOOKUP(C3514,[2]Sheet1!$B:$F,5,FALSE),0)</f>
        <v>19800000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240</v>
      </c>
      <c r="AA3515" s="11">
        <f t="shared" si="67"/>
        <v>10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415</v>
      </c>
      <c r="AA3516" s="11">
        <f t="shared" si="67"/>
        <v>59.3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264.89999999999998</v>
      </c>
      <c r="AA3517" s="11">
        <f t="shared" si="67"/>
        <v>17.7</v>
      </c>
      <c r="AB3517" s="5">
        <f>IFERROR(VLOOKUP(C3517,[2]Sheet1!$B:$F,5,FALSE),0)</f>
        <v>60759278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267</v>
      </c>
      <c r="AA3518" s="11">
        <f t="shared" si="67"/>
        <v>26.7</v>
      </c>
      <c r="AB3518" s="5">
        <f>IFERROR(VLOOKUP(C3518,[2]Sheet1!$B:$F,5,FALSE),0)</f>
        <v>37025584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370</v>
      </c>
      <c r="AA3519" s="11">
        <f t="shared" si="67"/>
        <v>-370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449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325.10000000000002</v>
      </c>
      <c r="AA3521" s="11">
        <f t="shared" si="67"/>
        <v>108.4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278</v>
      </c>
      <c r="AA3522" s="11">
        <f t="shared" si="67"/>
        <v>139</v>
      </c>
      <c r="AB3522" s="5">
        <f>IFERROR(VLOOKUP(C3522,[2]Sheet1!$B:$F,5,FALSE),0)</f>
        <v>22799299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324</v>
      </c>
      <c r="AA3523" s="11">
        <f t="shared" ref="AA3523:AA3586" si="69">ROUND(IFERROR(Z3523/M3523,0),1)</f>
        <v>18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Power</v>
      </c>
      <c r="Z3524">
        <f>IFERROR(VLOOKUP(C3524,[1]LP!$B:$C,2,FALSE),0)</f>
        <v>529.9</v>
      </c>
      <c r="AA3524" s="11">
        <f t="shared" si="69"/>
        <v>0</v>
      </c>
      <c r="AB3524" s="5">
        <f>IFERROR(VLOOKUP(C3524,[2]Sheet1!$B:$F,5,FALSE),0)</f>
        <v>3763198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Power</v>
      </c>
      <c r="Z3525">
        <f>IFERROR(VLOOKUP(C3525,[1]LP!$B:$C,2,FALSE),0)</f>
        <v>480</v>
      </c>
      <c r="AA3525" s="11">
        <f t="shared" si="69"/>
        <v>26.7</v>
      </c>
      <c r="AB3525" s="5">
        <f>IFERROR(VLOOKUP(C3525,[2]Sheet1!$B:$F,5,FALSE),0)</f>
        <v>37800000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386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300</v>
      </c>
      <c r="AA3527" s="11">
        <f t="shared" si="69"/>
        <v>-27.3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272</v>
      </c>
      <c r="AA3528" s="11">
        <f t="shared" si="69"/>
        <v>-54.4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425.1</v>
      </c>
      <c r="AA3529" s="11">
        <f t="shared" si="69"/>
        <v>70.900000000000006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733</v>
      </c>
      <c r="AA3530" s="11">
        <f t="shared" si="69"/>
        <v>81.400000000000006</v>
      </c>
      <c r="AB3530" s="5">
        <f>IFERROR(VLOOKUP(C3530,[2]Sheet1!$B:$F,5,FALSE),0)</f>
        <v>3594414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383.6</v>
      </c>
      <c r="AA3531" s="11">
        <f t="shared" si="69"/>
        <v>18.3</v>
      </c>
      <c r="AB3531" s="5">
        <f>IFERROR(VLOOKUP(C3531,[2]Sheet1!$B:$F,5,FALSE),0)</f>
        <v>17555889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533</v>
      </c>
      <c r="AA3532" s="11">
        <f t="shared" si="69"/>
        <v>29.6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213</v>
      </c>
      <c r="AA3534" s="11">
        <f t="shared" si="69"/>
        <v>-23.7</v>
      </c>
      <c r="AB3534" s="5">
        <f>IFERROR(VLOOKUP(C3534,[2]Sheet1!$B:$F,5,FALSE),0)</f>
        <v>16500000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281.2</v>
      </c>
      <c r="AA3535" s="11">
        <f t="shared" si="69"/>
        <v>-56.2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Power</v>
      </c>
      <c r="Z3536">
        <f>IFERROR(VLOOKUP(C3536,[1]LP!$B:$C,2,FALSE),0)</f>
        <v>344.1</v>
      </c>
      <c r="AA3536" s="11">
        <f t="shared" si="69"/>
        <v>-344.1</v>
      </c>
      <c r="AB3536" s="5">
        <f>IFERROR(VLOOKUP(C3536,[2]Sheet1!$B:$F,5,FALSE),0)</f>
        <v>60000000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239.9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205</v>
      </c>
      <c r="AA3538" s="11">
        <f t="shared" si="69"/>
        <v>205</v>
      </c>
      <c r="AB3538" s="5">
        <f>IFERROR(VLOOKUP(C3538,[2]Sheet1!$B:$F,5,FALSE),0)</f>
        <v>18249752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207.9</v>
      </c>
      <c r="AA3539" s="11">
        <f t="shared" si="69"/>
        <v>-52</v>
      </c>
      <c r="AB3539" s="5">
        <f>IFERROR(VLOOKUP(C3539,[2]Sheet1!$B:$F,5,FALSE),0)</f>
        <v>22500000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Power</v>
      </c>
      <c r="Z3540">
        <f>IFERROR(VLOOKUP(C3540,[1]LP!$B:$C,2,FALSE),0)</f>
        <v>544</v>
      </c>
      <c r="AA3540" s="11">
        <f t="shared" si="69"/>
        <v>-27.2</v>
      </c>
      <c r="AB3540" s="5">
        <f>IFERROR(VLOOKUP(C3540,[2]Sheet1!$B:$F,5,FALSE),0)</f>
        <v>4000000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289</v>
      </c>
      <c r="AA3541" s="11">
        <f t="shared" si="69"/>
        <v>15.2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233.9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448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206.5</v>
      </c>
      <c r="AA3544" s="11">
        <f t="shared" si="69"/>
        <v>-206.5</v>
      </c>
      <c r="AB3544" s="5">
        <f>IFERROR(VLOOKUP(C3544,[2]Sheet1!$B:$F,5,FALSE),0)</f>
        <v>211800000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289.5</v>
      </c>
      <c r="AA3545" s="11">
        <f t="shared" si="69"/>
        <v>96.5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Power</v>
      </c>
      <c r="Z3546">
        <f>IFERROR(VLOOKUP(C3546,[1]LP!$B:$C,2,FALSE),0)</f>
        <v>532</v>
      </c>
      <c r="AA3546" s="11">
        <f t="shared" si="69"/>
        <v>53.2</v>
      </c>
      <c r="AB3546" s="5">
        <f>IFERROR(VLOOKUP(C3546,[2]Sheet1!$B:$F,5,FALSE),0)</f>
        <v>5000000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202</v>
      </c>
      <c r="AA3547" s="11">
        <f t="shared" si="69"/>
        <v>202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730</v>
      </c>
      <c r="AA3548" s="11">
        <f t="shared" si="69"/>
        <v>146</v>
      </c>
      <c r="AB3548" s="5">
        <f>IFERROR(VLOOKUP(C3548,[2]Sheet1!$B:$F,5,FALSE),0)</f>
        <v>22632311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637.5</v>
      </c>
      <c r="AA3549" s="11">
        <f t="shared" si="69"/>
        <v>637.5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254</v>
      </c>
      <c r="AA3550" s="11">
        <f t="shared" si="69"/>
        <v>28.2</v>
      </c>
      <c r="AB3550" s="5">
        <f>IFERROR(VLOOKUP(C3550,[2]Sheet1!$B:$F,5,FALSE),0)</f>
        <v>38480027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394</v>
      </c>
      <c r="AA3551" s="11">
        <f t="shared" si="69"/>
        <v>18.8</v>
      </c>
      <c r="AB3551" s="5">
        <f>IFERROR(VLOOKUP(C3551,[2]Sheet1!$B:$F,5,FALSE),0)</f>
        <v>34098721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563.5</v>
      </c>
      <c r="AA3552" s="11">
        <f t="shared" si="69"/>
        <v>51.2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223</v>
      </c>
      <c r="AA3553" s="11">
        <f t="shared" si="69"/>
        <v>-223</v>
      </c>
      <c r="AB3553" s="5">
        <f>IFERROR(VLOOKUP(C3553,[2]Sheet1!$B:$F,5,FALSE),0)</f>
        <v>4934325.8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529</v>
      </c>
      <c r="AA3554" s="11">
        <f t="shared" si="69"/>
        <v>33.1</v>
      </c>
      <c r="AB3554" s="5">
        <f>IFERROR(VLOOKUP(C3554,[2]Sheet1!$B:$F,5,FALSE),0)</f>
        <v>33981761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232</v>
      </c>
      <c r="AA3556" s="11">
        <f t="shared" si="69"/>
        <v>0</v>
      </c>
      <c r="AB3556" s="5">
        <f>IFERROR(VLOOKUP(C3556,[2]Sheet1!$B:$F,5,FALSE),0)</f>
        <v>19800000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240</v>
      </c>
      <c r="AA3557" s="11">
        <f t="shared" si="69"/>
        <v>14.1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415</v>
      </c>
      <c r="AA3558" s="11">
        <f t="shared" si="69"/>
        <v>138.30000000000001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264.89999999999998</v>
      </c>
      <c r="AA3559" s="11">
        <f t="shared" si="69"/>
        <v>29.4</v>
      </c>
      <c r="AB3559" s="5">
        <f>IFERROR(VLOOKUP(C3559,[2]Sheet1!$B:$F,5,FALSE),0)</f>
        <v>60759278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267</v>
      </c>
      <c r="AA3560" s="11">
        <f t="shared" si="69"/>
        <v>44.5</v>
      </c>
      <c r="AB3560" s="5">
        <f>IFERROR(VLOOKUP(C3560,[2]Sheet1!$B:$F,5,FALSE),0)</f>
        <v>37025584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370</v>
      </c>
      <c r="AA3561" s="11">
        <f t="shared" si="69"/>
        <v>-370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449</v>
      </c>
      <c r="AA3562" s="11">
        <f t="shared" si="69"/>
        <v>-449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325.10000000000002</v>
      </c>
      <c r="AA3563" s="11">
        <f t="shared" si="69"/>
        <v>54.2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278</v>
      </c>
      <c r="AA3564" s="11">
        <f t="shared" si="69"/>
        <v>278</v>
      </c>
      <c r="AB3564" s="5">
        <f>IFERROR(VLOOKUP(C3564,[2]Sheet1!$B:$F,5,FALSE),0)</f>
        <v>22799299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324</v>
      </c>
      <c r="AA3565" s="11">
        <f t="shared" si="69"/>
        <v>29.5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397.9</v>
      </c>
      <c r="AA3566" s="11">
        <f t="shared" si="69"/>
        <v>-14.2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386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300</v>
      </c>
      <c r="AA3568" s="11">
        <f t="shared" si="69"/>
        <v>-33.299999999999997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272</v>
      </c>
      <c r="AA3569" s="11">
        <f t="shared" si="69"/>
        <v>136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425.1</v>
      </c>
      <c r="AA3570" s="11">
        <f t="shared" si="69"/>
        <v>85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733</v>
      </c>
      <c r="AA3571" s="11">
        <f t="shared" si="69"/>
        <v>146.6</v>
      </c>
      <c r="AB3571" s="5">
        <f>IFERROR(VLOOKUP(C3571,[2]Sheet1!$B:$F,5,FALSE),0)</f>
        <v>3594414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383.6</v>
      </c>
      <c r="AA3572" s="11">
        <f t="shared" si="69"/>
        <v>21.3</v>
      </c>
      <c r="AB3572" s="5">
        <f>IFERROR(VLOOKUP(C3572,[2]Sheet1!$B:$F,5,FALSE),0)</f>
        <v>17555889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533</v>
      </c>
      <c r="AA3573" s="11">
        <f t="shared" si="69"/>
        <v>38.1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213</v>
      </c>
      <c r="AA3575" s="11">
        <f t="shared" si="69"/>
        <v>-35.5</v>
      </c>
      <c r="AB3575" s="5">
        <f>IFERROR(VLOOKUP(C3575,[2]Sheet1!$B:$F,5,FALSE),0)</f>
        <v>16500000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281.2</v>
      </c>
      <c r="AA3576" s="11">
        <f t="shared" si="69"/>
        <v>-281.2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239.9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205</v>
      </c>
      <c r="AA3578" s="11">
        <f t="shared" si="69"/>
        <v>-41</v>
      </c>
      <c r="AB3578" s="5">
        <f>IFERROR(VLOOKUP(C3578,[2]Sheet1!$B:$F,5,FALSE),0)</f>
        <v>18249752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207.9</v>
      </c>
      <c r="AA3579" s="11">
        <f t="shared" si="69"/>
        <v>-69.3</v>
      </c>
      <c r="AB3579" s="5">
        <f>IFERROR(VLOOKUP(C3579,[2]Sheet1!$B:$F,5,FALSE),0)</f>
        <v>22500000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245</v>
      </c>
      <c r="AA3580" s="11">
        <f t="shared" si="69"/>
        <v>0</v>
      </c>
      <c r="AB3580" s="5">
        <f>IFERROR(VLOOKUP(C3580,[2]Sheet1!$B:$F,5,FALSE),0)</f>
        <v>29000000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289</v>
      </c>
      <c r="AA3581" s="11">
        <f t="shared" si="69"/>
        <v>72.3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233.9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448</v>
      </c>
      <c r="AA3583" s="11">
        <f t="shared" si="69"/>
        <v>-224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206.5</v>
      </c>
      <c r="AA3584" s="11">
        <f t="shared" si="69"/>
        <v>0</v>
      </c>
      <c r="AB3584" s="5">
        <f>IFERROR(VLOOKUP(C3584,[2]Sheet1!$B:$F,5,FALSE),0)</f>
        <v>211800000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289.5</v>
      </c>
      <c r="AA3585" s="11">
        <f t="shared" si="69"/>
        <v>144.80000000000001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202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730</v>
      </c>
      <c r="AA3587" s="11">
        <f t="shared" ref="AA3587:AA3650" si="71">ROUND(IFERROR(Z3587/M3587,0),1)</f>
        <v>243.3</v>
      </c>
      <c r="AB3587" s="5">
        <f>IFERROR(VLOOKUP(C3587,[2]Sheet1!$B:$F,5,FALSE),0)</f>
        <v>22632311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637.5</v>
      </c>
      <c r="AA3588" s="11">
        <f t="shared" si="71"/>
        <v>106.3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693.1</v>
      </c>
      <c r="AA3589" s="11">
        <f t="shared" si="71"/>
        <v>34.700000000000003</v>
      </c>
      <c r="AB3589" s="5">
        <f>IFERROR(VLOOKUP(C3589,[2]Sheet1!$B:$F,5,FALSE),0)</f>
        <v>5673222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254</v>
      </c>
      <c r="AA3590" s="11">
        <f t="shared" si="71"/>
        <v>50.8</v>
      </c>
      <c r="AB3590" s="5">
        <f>IFERROR(VLOOKUP(C3590,[2]Sheet1!$B:$F,5,FALSE),0)</f>
        <v>38480027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394</v>
      </c>
      <c r="AA3591" s="11">
        <f t="shared" si="71"/>
        <v>23.2</v>
      </c>
      <c r="AB3591" s="5">
        <f>IFERROR(VLOOKUP(C3591,[2]Sheet1!$B:$F,5,FALSE),0)</f>
        <v>34098721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563.5</v>
      </c>
      <c r="AA3592" s="11">
        <f t="shared" si="71"/>
        <v>51.2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223</v>
      </c>
      <c r="AA3593" s="11">
        <f t="shared" si="71"/>
        <v>-111.5</v>
      </c>
      <c r="AB3593" s="5">
        <f>IFERROR(VLOOKUP(C3593,[2]Sheet1!$B:$F,5,FALSE),0)</f>
        <v>4934325.8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529</v>
      </c>
      <c r="AA3594" s="11">
        <f t="shared" si="71"/>
        <v>37.799999999999997</v>
      </c>
      <c r="AB3594" s="5">
        <f>IFERROR(VLOOKUP(C3594,[2]Sheet1!$B:$F,5,FALSE),0)</f>
        <v>33981761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232</v>
      </c>
      <c r="AA3596" s="11">
        <f t="shared" si="71"/>
        <v>0</v>
      </c>
      <c r="AB3596" s="5">
        <f>IFERROR(VLOOKUP(C3596,[2]Sheet1!$B:$F,5,FALSE),0)</f>
        <v>19800000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240</v>
      </c>
      <c r="AA3597" s="11">
        <f t="shared" si="71"/>
        <v>13.3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415</v>
      </c>
      <c r="AA3598" s="11">
        <f t="shared" si="71"/>
        <v>415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264.89999999999998</v>
      </c>
      <c r="AA3599" s="11">
        <f t="shared" si="71"/>
        <v>53</v>
      </c>
      <c r="AB3599" s="5">
        <f>IFERROR(VLOOKUP(C3599,[2]Sheet1!$B:$F,5,FALSE),0)</f>
        <v>60759278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267</v>
      </c>
      <c r="AA3600" s="11">
        <f t="shared" si="71"/>
        <v>12.7</v>
      </c>
      <c r="AB3600" s="5">
        <f>IFERROR(VLOOKUP(C3600,[2]Sheet1!$B:$F,5,FALSE),0)</f>
        <v>37025584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370</v>
      </c>
      <c r="AA3601" s="11">
        <f t="shared" si="71"/>
        <v>-370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449</v>
      </c>
      <c r="AA3602" s="11">
        <f t="shared" si="71"/>
        <v>-449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325.10000000000002</v>
      </c>
      <c r="AA3603" s="11">
        <f t="shared" si="71"/>
        <v>54.2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278</v>
      </c>
      <c r="AA3604" s="11">
        <f t="shared" si="71"/>
        <v>139</v>
      </c>
      <c r="AB3604" s="5">
        <f>IFERROR(VLOOKUP(C3604,[2]Sheet1!$B:$F,5,FALSE),0)</f>
        <v>22799299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324</v>
      </c>
      <c r="AA3605" s="11">
        <f t="shared" si="71"/>
        <v>29.5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397.9</v>
      </c>
      <c r="AA3606" s="11">
        <f t="shared" si="71"/>
        <v>5.6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386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300</v>
      </c>
      <c r="AA3608" s="11">
        <f t="shared" si="71"/>
        <v>-27.3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272</v>
      </c>
      <c r="AA3609" s="11">
        <f t="shared" si="71"/>
        <v>272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425.1</v>
      </c>
      <c r="AA3610" s="11">
        <f t="shared" si="71"/>
        <v>141.69999999999999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733</v>
      </c>
      <c r="AA3611" s="11">
        <f t="shared" si="71"/>
        <v>104.7</v>
      </c>
      <c r="AB3611" s="5">
        <f>IFERROR(VLOOKUP(C3611,[2]Sheet1!$B:$F,5,FALSE),0)</f>
        <v>3594414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383.6</v>
      </c>
      <c r="AA3612" s="11">
        <f t="shared" si="71"/>
        <v>38.4</v>
      </c>
      <c r="AB3612" s="5">
        <f>IFERROR(VLOOKUP(C3612,[2]Sheet1!$B:$F,5,FALSE),0)</f>
        <v>17555889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533</v>
      </c>
      <c r="AA3613" s="11">
        <f t="shared" si="71"/>
        <v>38.1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213</v>
      </c>
      <c r="AA3615" s="11">
        <f t="shared" si="71"/>
        <v>-71</v>
      </c>
      <c r="AB3615" s="5">
        <f>IFERROR(VLOOKUP(C3615,[2]Sheet1!$B:$F,5,FALSE),0)</f>
        <v>16500000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281.2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239.9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205</v>
      </c>
      <c r="AA3618" s="11">
        <f t="shared" si="71"/>
        <v>0</v>
      </c>
      <c r="AB3618" s="5">
        <f>IFERROR(VLOOKUP(C3618,[2]Sheet1!$B:$F,5,FALSE),0)</f>
        <v>18249752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207.9</v>
      </c>
      <c r="AA3619" s="11">
        <f t="shared" si="71"/>
        <v>-69.3</v>
      </c>
      <c r="AB3619" s="5">
        <f>IFERROR(VLOOKUP(C3619,[2]Sheet1!$B:$F,5,FALSE),0)</f>
        <v>22500000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245</v>
      </c>
      <c r="AA3620" s="11">
        <f t="shared" si="71"/>
        <v>0</v>
      </c>
      <c r="AB3620" s="5">
        <f>IFERROR(VLOOKUP(C3620,[2]Sheet1!$B:$F,5,FALSE),0)</f>
        <v>29000000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289</v>
      </c>
      <c r="AA3621" s="11">
        <f t="shared" si="71"/>
        <v>72.3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233.9</v>
      </c>
      <c r="AA3622" s="11">
        <f t="shared" si="71"/>
        <v>233.9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448</v>
      </c>
      <c r="AA3623" s="11">
        <f t="shared" si="71"/>
        <v>-448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206.5</v>
      </c>
      <c r="AA3624" s="11">
        <f t="shared" si="71"/>
        <v>0</v>
      </c>
      <c r="AB3624" s="5">
        <f>IFERROR(VLOOKUP(C3624,[2]Sheet1!$B:$F,5,FALSE),0)</f>
        <v>211800000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289.5</v>
      </c>
      <c r="AA3625" s="11">
        <f t="shared" si="71"/>
        <v>289.5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202</v>
      </c>
      <c r="AA3626" s="11">
        <f t="shared" si="71"/>
        <v>-202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730</v>
      </c>
      <c r="AA3627" s="11">
        <f t="shared" si="71"/>
        <v>182.5</v>
      </c>
      <c r="AB3627" s="5">
        <f>IFERROR(VLOOKUP(C3627,[2]Sheet1!$B:$F,5,FALSE),0)</f>
        <v>22632311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637.5</v>
      </c>
      <c r="AA3628" s="11">
        <f t="shared" si="71"/>
        <v>58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693.1</v>
      </c>
      <c r="AA3629" s="11">
        <f t="shared" si="71"/>
        <v>38.5</v>
      </c>
      <c r="AB3629" s="5">
        <f>IFERROR(VLOOKUP(C3629,[2]Sheet1!$B:$F,5,FALSE),0)</f>
        <v>5673222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254</v>
      </c>
      <c r="AA3630" s="11">
        <f t="shared" si="71"/>
        <v>19.5</v>
      </c>
      <c r="AB3630" s="5">
        <f>IFERROR(VLOOKUP(C3630,[2]Sheet1!$B:$F,5,FALSE),0)</f>
        <v>38480027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394</v>
      </c>
      <c r="AA3631" s="11">
        <f t="shared" si="71"/>
        <v>39.4</v>
      </c>
      <c r="AB3631" s="5">
        <f>IFERROR(VLOOKUP(C3631,[2]Sheet1!$B:$F,5,FALSE),0)</f>
        <v>34098721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563.5</v>
      </c>
      <c r="AA3632" s="11">
        <f t="shared" si="71"/>
        <v>43.3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223</v>
      </c>
      <c r="AA3633" s="11">
        <f t="shared" si="71"/>
        <v>1.3</v>
      </c>
      <c r="AB3633" s="5">
        <f>IFERROR(VLOOKUP(C3633,[2]Sheet1!$B:$F,5,FALSE),0)</f>
        <v>4934325.8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529</v>
      </c>
      <c r="AA3634" s="11">
        <f t="shared" si="71"/>
        <v>15.1</v>
      </c>
      <c r="AB3634" s="5">
        <f>IFERROR(VLOOKUP(C3634,[2]Sheet1!$B:$F,5,FALSE),0)</f>
        <v>33981761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232</v>
      </c>
      <c r="AA3636" s="11">
        <f t="shared" si="71"/>
        <v>0</v>
      </c>
      <c r="AB3636" s="5">
        <f>IFERROR(VLOOKUP(C3636,[2]Sheet1!$B:$F,5,FALSE),0)</f>
        <v>19800000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240</v>
      </c>
      <c r="AA3637" s="11">
        <f t="shared" si="71"/>
        <v>7.1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415</v>
      </c>
      <c r="AA3638" s="11">
        <f t="shared" si="71"/>
        <v>27.7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264.89999999999998</v>
      </c>
      <c r="AA3639" s="11">
        <f t="shared" si="71"/>
        <v>24.1</v>
      </c>
      <c r="AB3639" s="5">
        <f>IFERROR(VLOOKUP(C3639,[2]Sheet1!$B:$F,5,FALSE),0)</f>
        <v>60759278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267</v>
      </c>
      <c r="AA3640" s="11">
        <f t="shared" si="71"/>
        <v>24.3</v>
      </c>
      <c r="AB3640" s="5">
        <f>IFERROR(VLOOKUP(C3640,[2]Sheet1!$B:$F,5,FALSE),0)</f>
        <v>37025584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Power</v>
      </c>
      <c r="Z3641">
        <f>IFERROR(VLOOKUP(C3641,[1]LP!$B:$C,2,FALSE),0)</f>
        <v>366.8</v>
      </c>
      <c r="AA3641" s="11">
        <f t="shared" si="71"/>
        <v>-366.8</v>
      </c>
      <c r="AB3641" s="5">
        <f>IFERROR(VLOOKUP(C3641,[2]Sheet1!$B:$F,5,FALSE),0)</f>
        <v>15000000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370</v>
      </c>
      <c r="AA3642" s="11">
        <f t="shared" si="71"/>
        <v>-370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449</v>
      </c>
      <c r="AA3643" s="11">
        <f t="shared" si="71"/>
        <v>-449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325.10000000000002</v>
      </c>
      <c r="AA3644" s="11">
        <f t="shared" si="71"/>
        <v>-65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278</v>
      </c>
      <c r="AA3645" s="11">
        <f t="shared" si="71"/>
        <v>139</v>
      </c>
      <c r="AB3645" s="5">
        <f>IFERROR(VLOOKUP(C3645,[2]Sheet1!$B:$F,5,FALSE),0)</f>
        <v>22799299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324</v>
      </c>
      <c r="AA3646" s="11">
        <f t="shared" si="71"/>
        <v>21.6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Power</v>
      </c>
      <c r="Z3647">
        <f>IFERROR(VLOOKUP(C3647,[1]LP!$B:$C,2,FALSE),0)</f>
        <v>529.9</v>
      </c>
      <c r="AA3647" s="11">
        <f t="shared" si="71"/>
        <v>66.2</v>
      </c>
      <c r="AB3647" s="5">
        <f>IFERROR(VLOOKUP(C3647,[2]Sheet1!$B:$F,5,FALSE),0)</f>
        <v>3763198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Power</v>
      </c>
      <c r="Z3648">
        <f>IFERROR(VLOOKUP(C3648,[1]LP!$B:$C,2,FALSE),0)</f>
        <v>480</v>
      </c>
      <c r="AA3648" s="11">
        <f t="shared" si="71"/>
        <v>20.9</v>
      </c>
      <c r="AB3648" s="5">
        <f>IFERROR(VLOOKUP(C3648,[2]Sheet1!$B:$F,5,FALSE),0)</f>
        <v>37800000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397.9</v>
      </c>
      <c r="AA3649" s="11">
        <f t="shared" si="71"/>
        <v>66.3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386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300</v>
      </c>
      <c r="AA3651" s="11">
        <f t="shared" ref="AA3651:AA3714" si="73">ROUND(IFERROR(Z3651/M3651,0),1)</f>
        <v>75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272</v>
      </c>
      <c r="AA3652" s="11">
        <f t="shared" si="73"/>
        <v>7.2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425.1</v>
      </c>
      <c r="AA3653" s="11">
        <f t="shared" si="73"/>
        <v>42.5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733</v>
      </c>
      <c r="AA3654" s="11">
        <f t="shared" si="73"/>
        <v>66.599999999999994</v>
      </c>
      <c r="AB3654" s="5">
        <f>IFERROR(VLOOKUP(C3654,[2]Sheet1!$B:$F,5,FALSE),0)</f>
        <v>3594414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383.6</v>
      </c>
      <c r="AA3655" s="11">
        <f t="shared" si="73"/>
        <v>34.9</v>
      </c>
      <c r="AB3655" s="5">
        <f>IFERROR(VLOOKUP(C3655,[2]Sheet1!$B:$F,5,FALSE),0)</f>
        <v>17555889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533</v>
      </c>
      <c r="AA3656" s="11">
        <f t="shared" si="73"/>
        <v>19.7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213</v>
      </c>
      <c r="AA3658" s="11">
        <f t="shared" si="73"/>
        <v>-13.3</v>
      </c>
      <c r="AB3658" s="5">
        <f>IFERROR(VLOOKUP(C3658,[2]Sheet1!$B:$F,5,FALSE),0)</f>
        <v>16500000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281.2</v>
      </c>
      <c r="AA3659" s="11">
        <f t="shared" si="73"/>
        <v>12.2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Power</v>
      </c>
      <c r="Z3660">
        <f>IFERROR(VLOOKUP(C3660,[1]LP!$B:$C,2,FALSE),0)</f>
        <v>344.1</v>
      </c>
      <c r="AA3660" s="11">
        <f t="shared" si="73"/>
        <v>-344.1</v>
      </c>
      <c r="AB3660" s="5">
        <f>IFERROR(VLOOKUP(C3660,[2]Sheet1!$B:$F,5,FALSE),0)</f>
        <v>60000000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239.9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205</v>
      </c>
      <c r="AA3662" s="11">
        <f t="shared" si="73"/>
        <v>12.8</v>
      </c>
      <c r="AB3662" s="5">
        <f>IFERROR(VLOOKUP(C3662,[2]Sheet1!$B:$F,5,FALSE),0)</f>
        <v>18249752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207.9</v>
      </c>
      <c r="AA3663" s="11">
        <f t="shared" si="73"/>
        <v>-104</v>
      </c>
      <c r="AB3663" s="5">
        <f>IFERROR(VLOOKUP(C3663,[2]Sheet1!$B:$F,5,FALSE),0)</f>
        <v>22500000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Power</v>
      </c>
      <c r="Z3664">
        <f>IFERROR(VLOOKUP(C3664,[1]LP!$B:$C,2,FALSE),0)</f>
        <v>544</v>
      </c>
      <c r="AA3664" s="11">
        <f t="shared" si="73"/>
        <v>45.3</v>
      </c>
      <c r="AB3664" s="5">
        <f>IFERROR(VLOOKUP(C3664,[2]Sheet1!$B:$F,5,FALSE),0)</f>
        <v>4000000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245</v>
      </c>
      <c r="AA3665" s="11">
        <f t="shared" si="73"/>
        <v>18.8</v>
      </c>
      <c r="AB3665" s="5">
        <f>IFERROR(VLOOKUP(C3665,[2]Sheet1!$B:$F,5,FALSE),0)</f>
        <v>29000000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289</v>
      </c>
      <c r="AA3666" s="11">
        <f t="shared" si="73"/>
        <v>6.7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233.9</v>
      </c>
      <c r="AA3667" s="11">
        <f t="shared" si="73"/>
        <v>-8.1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206.5</v>
      </c>
      <c r="AA3668" s="11">
        <f t="shared" si="73"/>
        <v>6.5</v>
      </c>
      <c r="AB3668" s="5">
        <f>IFERROR(VLOOKUP(C3668,[2]Sheet1!$B:$F,5,FALSE),0)</f>
        <v>211800000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289.5</v>
      </c>
      <c r="AA3669" s="11">
        <f t="shared" si="73"/>
        <v>41.4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Power</v>
      </c>
      <c r="Z3670">
        <f>IFERROR(VLOOKUP(C3670,[1]LP!$B:$C,2,FALSE),0)</f>
        <v>532</v>
      </c>
      <c r="AA3670" s="11">
        <f t="shared" si="73"/>
        <v>-26.6</v>
      </c>
      <c r="AB3670" s="5">
        <f>IFERROR(VLOOKUP(C3670,[2]Sheet1!$B:$F,5,FALSE),0)</f>
        <v>5000000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730</v>
      </c>
      <c r="AA3671" s="11">
        <f t="shared" si="73"/>
        <v>12.2</v>
      </c>
      <c r="AB3671" s="5">
        <f>IFERROR(VLOOKUP(C3671,[2]Sheet1!$B:$F,5,FALSE),0)</f>
        <v>22632311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637.5</v>
      </c>
      <c r="AA3672" s="11">
        <f t="shared" si="73"/>
        <v>21.3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693.1</v>
      </c>
      <c r="AA3673" s="11">
        <f t="shared" si="73"/>
        <v>23.1</v>
      </c>
      <c r="AB3673" s="5">
        <f>IFERROR(VLOOKUP(C3673,[2]Sheet1!$B:$F,5,FALSE),0)</f>
        <v>5673222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254</v>
      </c>
      <c r="AA3674" s="11">
        <f t="shared" si="73"/>
        <v>50.8</v>
      </c>
      <c r="AB3674" s="5">
        <f>IFERROR(VLOOKUP(C3674,[2]Sheet1!$B:$F,5,FALSE),0)</f>
        <v>38480027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394</v>
      </c>
      <c r="AA3675" s="11">
        <f t="shared" si="73"/>
        <v>30.3</v>
      </c>
      <c r="AB3675" s="5">
        <f>IFERROR(VLOOKUP(C3675,[2]Sheet1!$B:$F,5,FALSE),0)</f>
        <v>34098721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563.5</v>
      </c>
      <c r="AA3676" s="11">
        <f t="shared" si="73"/>
        <v>51.2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223</v>
      </c>
      <c r="AA3677" s="11">
        <f t="shared" si="73"/>
        <v>223</v>
      </c>
      <c r="AB3677" s="5">
        <f>IFERROR(VLOOKUP(C3677,[2]Sheet1!$B:$F,5,FALSE),0)</f>
        <v>4934325.8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529</v>
      </c>
      <c r="AA3678" s="11">
        <f t="shared" si="73"/>
        <v>25.2</v>
      </c>
      <c r="AB3678" s="5">
        <f>IFERROR(VLOOKUP(C3678,[2]Sheet1!$B:$F,5,FALSE),0)</f>
        <v>33981761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232</v>
      </c>
      <c r="AA3679" s="11">
        <f t="shared" si="73"/>
        <v>-21.1</v>
      </c>
      <c r="AB3679" s="5">
        <f>IFERROR(VLOOKUP(C3679,[2]Sheet1!$B:$F,5,FALSE),0)</f>
        <v>19800000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240</v>
      </c>
      <c r="AA3680" s="11">
        <f t="shared" si="73"/>
        <v>15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415</v>
      </c>
      <c r="AA3681" s="11">
        <f t="shared" si="73"/>
        <v>69.2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264.89999999999998</v>
      </c>
      <c r="AA3682" s="11">
        <f t="shared" si="73"/>
        <v>88.3</v>
      </c>
      <c r="AB3682" s="5">
        <f>IFERROR(VLOOKUP(C3682,[2]Sheet1!$B:$F,5,FALSE),0)</f>
        <v>60759278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267</v>
      </c>
      <c r="AA3683" s="11">
        <f t="shared" si="73"/>
        <v>89</v>
      </c>
      <c r="AB3683" s="5">
        <f>IFERROR(VLOOKUP(C3683,[2]Sheet1!$B:$F,5,FALSE),0)</f>
        <v>37025584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890</v>
      </c>
      <c r="AA3684" s="11">
        <f t="shared" si="73"/>
        <v>222.5</v>
      </c>
      <c r="AB3684" s="5">
        <f>IFERROR(VLOOKUP(C3684,[2]Sheet1!$B:$F,5,FALSE),0)</f>
        <v>1293534.2000000002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Power</v>
      </c>
      <c r="Z3685">
        <f>IFERROR(VLOOKUP(C3685,[1]LP!$B:$C,2,FALSE),0)</f>
        <v>366.8</v>
      </c>
      <c r="AA3685" s="11">
        <f t="shared" si="73"/>
        <v>-24.5</v>
      </c>
      <c r="AB3685" s="5">
        <f>IFERROR(VLOOKUP(C3685,[2]Sheet1!$B:$F,5,FALSE),0)</f>
        <v>15000000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370</v>
      </c>
      <c r="AA3686" s="11">
        <f t="shared" si="73"/>
        <v>-370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449</v>
      </c>
      <c r="AA3687" s="11">
        <f t="shared" si="73"/>
        <v>-449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325.10000000000002</v>
      </c>
      <c r="AA3688" s="11">
        <f t="shared" si="73"/>
        <v>108.4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527.4</v>
      </c>
      <c r="AA3689" s="11">
        <f t="shared" si="73"/>
        <v>175.8</v>
      </c>
      <c r="AB3689" s="5">
        <f>IFERROR(VLOOKUP(C3689,[2]Sheet1!$B:$F,5,FALSE),0)</f>
        <v>2108520.8000000003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538</v>
      </c>
      <c r="AA3690" s="11">
        <f t="shared" si="73"/>
        <v>0</v>
      </c>
      <c r="AB3690" s="5">
        <f>IFERROR(VLOOKUP(C3690,[2]Sheet1!$B:$F,5,FALSE),0)</f>
        <v>5440000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520</v>
      </c>
      <c r="AA3691" s="11">
        <f t="shared" si="73"/>
        <v>520</v>
      </c>
      <c r="AB3691" s="5">
        <f>IFERROR(VLOOKUP(C3691,[2]Sheet1!$B:$F,5,FALSE),0)</f>
        <v>2403880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278</v>
      </c>
      <c r="AA3692" s="11">
        <f t="shared" si="73"/>
        <v>34.799999999999997</v>
      </c>
      <c r="AB3692" s="5">
        <f>IFERROR(VLOOKUP(C3692,[2]Sheet1!$B:$F,5,FALSE),0)</f>
        <v>22799299</v>
      </c>
      <c r="AC3692" s="11">
        <f>IFERROR(VLOOKUP(AE3692,[3]Sheet2!$M:$O,2,FALSE),0)</f>
        <v>0.45</v>
      </c>
      <c r="AD3692" s="11">
        <f>IFERROR(VLOOKUP(AE3692,[3]Sheet2!$M:$O,3,FALSE),0)</f>
        <v>8.5500000000000007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324</v>
      </c>
      <c r="AA3693" s="11">
        <f t="shared" si="73"/>
        <v>36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Power</v>
      </c>
      <c r="Z3694">
        <f>IFERROR(VLOOKUP(C3694,[1]LP!$B:$C,2,FALSE),0)</f>
        <v>529.9</v>
      </c>
      <c r="AA3694" s="11">
        <f t="shared" si="73"/>
        <v>58.9</v>
      </c>
      <c r="AB3694" s="5">
        <f>IFERROR(VLOOKUP(C3694,[2]Sheet1!$B:$F,5,FALSE),0)</f>
        <v>3763198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Power</v>
      </c>
      <c r="Z3695">
        <f>IFERROR(VLOOKUP(C3695,[1]LP!$B:$C,2,FALSE),0)</f>
        <v>480</v>
      </c>
      <c r="AA3695" s="11">
        <f t="shared" si="73"/>
        <v>40</v>
      </c>
      <c r="AB3695" s="5">
        <f>IFERROR(VLOOKUP(C3695,[2]Sheet1!$B:$F,5,FALSE),0)</f>
        <v>37800000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397.9</v>
      </c>
      <c r="AA3696" s="11">
        <f t="shared" si="73"/>
        <v>39.799999999999997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386</v>
      </c>
      <c r="AA3697" s="11">
        <f t="shared" si="73"/>
        <v>-38.6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300</v>
      </c>
      <c r="AA3698" s="11">
        <f t="shared" si="73"/>
        <v>-50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778</v>
      </c>
      <c r="AA3699" s="11">
        <f t="shared" si="73"/>
        <v>-194.5</v>
      </c>
      <c r="AB3699" s="5">
        <f>IFERROR(VLOOKUP(C3699,[2]Sheet1!$B:$F,5,FALSE),0)</f>
        <v>575000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272</v>
      </c>
      <c r="AA3700" s="11">
        <f t="shared" si="73"/>
        <v>14.3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425.1</v>
      </c>
      <c r="AA3701" s="11">
        <f t="shared" si="73"/>
        <v>60.7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775</v>
      </c>
      <c r="AA3702" s="11">
        <f t="shared" si="73"/>
        <v>86.1</v>
      </c>
      <c r="AB3702" s="5">
        <f>IFERROR(VLOOKUP(C3702,[2]Sheet1!$B:$F,5,FALSE),0)</f>
        <v>720000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733</v>
      </c>
      <c r="AA3703" s="11">
        <f t="shared" si="73"/>
        <v>36.700000000000003</v>
      </c>
      <c r="AB3703" s="5">
        <f>IFERROR(VLOOKUP(C3703,[2]Sheet1!$B:$F,5,FALSE),0)</f>
        <v>3594414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383.6</v>
      </c>
      <c r="AA3704" s="11">
        <f t="shared" si="73"/>
        <v>63.9</v>
      </c>
      <c r="AB3704" s="5">
        <f>IFERROR(VLOOKUP(C3704,[2]Sheet1!$B:$F,5,FALSE),0)</f>
        <v>17555889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Power</v>
      </c>
      <c r="Z3705">
        <f>IFERROR(VLOOKUP(C3705,[1]LP!$B:$C,2,FALSE),0)</f>
        <v>480</v>
      </c>
      <c r="AA3705" s="11">
        <f t="shared" si="73"/>
        <v>120</v>
      </c>
      <c r="AB3705" s="5">
        <f>IFERROR(VLOOKUP(C3705,[2]Sheet1!$B:$F,5,FALSE),0)</f>
        <v>4000000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500</v>
      </c>
      <c r="AA3706" s="11">
        <f t="shared" si="73"/>
        <v>0</v>
      </c>
      <c r="AB3706" s="5">
        <f>IFERROR(VLOOKUP(C3706,[2]Sheet1!$B:$F,5,FALSE),0)</f>
        <v>2267337.06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533</v>
      </c>
      <c r="AA3707" s="11">
        <f t="shared" si="73"/>
        <v>33.299999999999997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213</v>
      </c>
      <c r="AA3708" s="11">
        <f t="shared" si="73"/>
        <v>-30.4</v>
      </c>
      <c r="AB3708" s="5">
        <f>IFERROR(VLOOKUP(C3708,[2]Sheet1!$B:$F,5,FALSE),0)</f>
        <v>16500000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281.2</v>
      </c>
      <c r="AA3709" s="11">
        <f t="shared" si="73"/>
        <v>31.2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Power</v>
      </c>
      <c r="Z3710">
        <f>IFERROR(VLOOKUP(C3710,[1]LP!$B:$C,2,FALSE),0)</f>
        <v>344.1</v>
      </c>
      <c r="AA3710" s="11">
        <f t="shared" si="73"/>
        <v>-344.1</v>
      </c>
      <c r="AB3710" s="5">
        <f>IFERROR(VLOOKUP(C3710,[2]Sheet1!$B:$F,5,FALSE),0)</f>
        <v>60000000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239.9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579</v>
      </c>
      <c r="AA3712" s="11">
        <f t="shared" si="73"/>
        <v>72.400000000000006</v>
      </c>
      <c r="AB3712" s="5">
        <f>IFERROR(VLOOKUP(C3712,[2]Sheet1!$B:$F,5,FALSE),0)</f>
        <v>1890000.0000000002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205</v>
      </c>
      <c r="AA3713" s="11">
        <f t="shared" si="73"/>
        <v>29.3</v>
      </c>
      <c r="AB3713" s="5">
        <f>IFERROR(VLOOKUP(C3713,[2]Sheet1!$B:$F,5,FALSE),0)</f>
        <v>18249752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207.9</v>
      </c>
      <c r="AA3714" s="11">
        <f t="shared" si="73"/>
        <v>104</v>
      </c>
      <c r="AB3714" s="5">
        <f>IFERROR(VLOOKUP(C3714,[2]Sheet1!$B:$F,5,FALSE),0)</f>
        <v>22500000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Power</v>
      </c>
      <c r="Z3715">
        <f>IFERROR(VLOOKUP(C3715,[1]LP!$B:$C,2,FALSE),0)</f>
        <v>544</v>
      </c>
      <c r="AA3715" s="11">
        <f t="shared" ref="AA3715:AA3778" si="75">ROUND(IFERROR(Z3715/M3715,0),1)</f>
        <v>0</v>
      </c>
      <c r="AB3715" s="5">
        <f>IFERROR(VLOOKUP(C3715,[2]Sheet1!$B:$F,5,FALSE),0)</f>
        <v>4000000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245</v>
      </c>
      <c r="AA3716" s="11">
        <f t="shared" si="75"/>
        <v>-40.799999999999997</v>
      </c>
      <c r="AB3716" s="5">
        <f>IFERROR(VLOOKUP(C3716,[2]Sheet1!$B:$F,5,FALSE),0)</f>
        <v>29000000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289</v>
      </c>
      <c r="AA3717" s="11">
        <f t="shared" si="75"/>
        <v>14.5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233.9</v>
      </c>
      <c r="AA3718" s="11">
        <f t="shared" si="75"/>
        <v>-13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206.5</v>
      </c>
      <c r="AA3719" s="11">
        <f t="shared" si="75"/>
        <v>-12.9</v>
      </c>
      <c r="AB3719" s="5">
        <f>IFERROR(VLOOKUP(C3719,[2]Sheet1!$B:$F,5,FALSE),0)</f>
        <v>211800000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289.5</v>
      </c>
      <c r="AA3720" s="11">
        <f t="shared" si="75"/>
        <v>57.9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Power</v>
      </c>
      <c r="Z3721">
        <f>IFERROR(VLOOKUP(C3721,[1]LP!$B:$C,2,FALSE),0)</f>
        <v>532</v>
      </c>
      <c r="AA3721" s="11">
        <f t="shared" si="75"/>
        <v>66.5</v>
      </c>
      <c r="AB3721" s="5">
        <f>IFERROR(VLOOKUP(C3721,[2]Sheet1!$B:$F,5,FALSE),0)</f>
        <v>5000000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468.9</v>
      </c>
      <c r="AA3722" s="11">
        <f t="shared" si="75"/>
        <v>-234.5</v>
      </c>
      <c r="AB3722" s="5">
        <f>IFERROR(VLOOKUP(C3722,[2]Sheet1!$B:$F,5,FALSE),0)</f>
        <v>2389500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643</v>
      </c>
      <c r="AA3723" s="11">
        <f t="shared" si="75"/>
        <v>30.6</v>
      </c>
      <c r="AB3723" s="5">
        <f>IFERROR(VLOOKUP(C3723,[2]Sheet1!$B:$F,5,FALSE),0)</f>
        <v>1587600.0000000002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960</v>
      </c>
      <c r="AA3724" s="11">
        <f t="shared" si="75"/>
        <v>-480</v>
      </c>
      <c r="AB3724" s="5">
        <f>IFERROR(VLOOKUP(C3724,[2]Sheet1!$B:$F,5,FALSE),0)</f>
        <v>2660000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730</v>
      </c>
      <c r="AA3725" s="11">
        <f t="shared" si="75"/>
        <v>20.3</v>
      </c>
      <c r="AB3725" s="5">
        <f>IFERROR(VLOOKUP(C3725,[2]Sheet1!$B:$F,5,FALSE),0)</f>
        <v>22632311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690.1</v>
      </c>
      <c r="AA3726" s="11">
        <f t="shared" si="75"/>
        <v>36.299999999999997</v>
      </c>
      <c r="AB3726" s="5">
        <f>IFERROR(VLOOKUP(C3726,[2]Sheet1!$B:$F,5,FALSE),0)</f>
        <v>1450000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525</v>
      </c>
      <c r="AA3727" s="11">
        <f t="shared" si="75"/>
        <v>40.4</v>
      </c>
      <c r="AB3727" s="5">
        <f>IFERROR(VLOOKUP(C3727,[2]Sheet1!$B:$F,5,FALSE),0)</f>
        <v>1971000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637.5</v>
      </c>
      <c r="AA3728" s="11">
        <f t="shared" si="75"/>
        <v>49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800.1</v>
      </c>
      <c r="AA3729" s="11">
        <f t="shared" si="75"/>
        <v>53.3</v>
      </c>
      <c r="AB3729" s="5">
        <f>IFERROR(VLOOKUP(C3729,[2]Sheet1!$B:$F,5,FALSE),0)</f>
        <v>1105000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693.1</v>
      </c>
      <c r="AA3730" s="11">
        <f t="shared" si="75"/>
        <v>28.9</v>
      </c>
      <c r="AB3730" s="5">
        <f>IFERROR(VLOOKUP(C3730,[2]Sheet1!$B:$F,5,FALSE),0)</f>
        <v>5673222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345</v>
      </c>
      <c r="AA3731" s="11">
        <f t="shared" si="75"/>
        <v>-31.4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227.9</v>
      </c>
      <c r="AA3732" s="11">
        <f t="shared" si="75"/>
        <v>57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254</v>
      </c>
      <c r="AA3733" s="11">
        <f t="shared" si="75"/>
        <v>28.2</v>
      </c>
      <c r="AB3733" s="5">
        <f>IFERROR(VLOOKUP(C3733,[2]Sheet1!$B:$F,5,FALSE),0)</f>
        <v>38480027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394</v>
      </c>
      <c r="AA3734" s="11">
        <f t="shared" si="75"/>
        <v>35.799999999999997</v>
      </c>
      <c r="AB3734" s="5">
        <f>IFERROR(VLOOKUP(C3734,[2]Sheet1!$B:$F,5,FALSE),0)</f>
        <v>34098721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563.5</v>
      </c>
      <c r="AA3735" s="11">
        <f t="shared" si="75"/>
        <v>47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223</v>
      </c>
      <c r="AA3736" s="11">
        <f t="shared" si="75"/>
        <v>223</v>
      </c>
      <c r="AB3736" s="5">
        <f>IFERROR(VLOOKUP(C3736,[2]Sheet1!$B:$F,5,FALSE),0)</f>
        <v>4934325.8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529</v>
      </c>
      <c r="AA3737" s="11">
        <f t="shared" si="75"/>
        <v>22</v>
      </c>
      <c r="AB3737" s="5">
        <f>IFERROR(VLOOKUP(C3737,[2]Sheet1!$B:$F,5,FALSE),0)</f>
        <v>33981761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232</v>
      </c>
      <c r="AA3739" s="11">
        <f t="shared" si="75"/>
        <v>0</v>
      </c>
      <c r="AB3739" s="5">
        <f>IFERROR(VLOOKUP(C3739,[2]Sheet1!$B:$F,5,FALSE),0)</f>
        <v>19800000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240</v>
      </c>
      <c r="AA3740" s="11">
        <f t="shared" si="75"/>
        <v>10.9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415</v>
      </c>
      <c r="AA3741" s="11">
        <f t="shared" si="75"/>
        <v>27.7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264.89999999999998</v>
      </c>
      <c r="AA3742" s="11">
        <f t="shared" si="75"/>
        <v>26.5</v>
      </c>
      <c r="AB3742" s="5">
        <f>IFERROR(VLOOKUP(C3742,[2]Sheet1!$B:$F,5,FALSE),0)</f>
        <v>60759278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267</v>
      </c>
      <c r="AA3743" s="11">
        <f t="shared" si="75"/>
        <v>24.3</v>
      </c>
      <c r="AB3743" s="5">
        <f>IFERROR(VLOOKUP(C3743,[2]Sheet1!$B:$F,5,FALSE),0)</f>
        <v>37025584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Power</v>
      </c>
      <c r="Z3744">
        <f>IFERROR(VLOOKUP(C3744,[1]LP!$B:$C,2,FALSE),0)</f>
        <v>366.8</v>
      </c>
      <c r="AA3744" s="11">
        <f t="shared" si="75"/>
        <v>-183.4</v>
      </c>
      <c r="AB3744" s="5">
        <f>IFERROR(VLOOKUP(C3744,[2]Sheet1!$B:$F,5,FALSE),0)</f>
        <v>15000000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370</v>
      </c>
      <c r="AA3745" s="11">
        <f t="shared" si="75"/>
        <v>-370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449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325.10000000000002</v>
      </c>
      <c r="AA3747" s="11">
        <f t="shared" si="75"/>
        <v>81.3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278</v>
      </c>
      <c r="AA3748" s="11">
        <f t="shared" si="75"/>
        <v>139</v>
      </c>
      <c r="AB3748" s="5">
        <f>IFERROR(VLOOKUP(C3748,[2]Sheet1!$B:$F,5,FALSE),0)</f>
        <v>22799299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324</v>
      </c>
      <c r="AA3749" s="11">
        <f t="shared" si="75"/>
        <v>27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Power</v>
      </c>
      <c r="Z3750">
        <f>IFERROR(VLOOKUP(C3750,[1]LP!$B:$C,2,FALSE),0)</f>
        <v>529.9</v>
      </c>
      <c r="AA3750" s="11">
        <f t="shared" si="75"/>
        <v>106</v>
      </c>
      <c r="AB3750" s="5">
        <f>IFERROR(VLOOKUP(C3750,[2]Sheet1!$B:$F,5,FALSE),0)</f>
        <v>3763198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Power</v>
      </c>
      <c r="Z3751">
        <f>IFERROR(VLOOKUP(C3751,[1]LP!$B:$C,2,FALSE),0)</f>
        <v>480</v>
      </c>
      <c r="AA3751" s="11">
        <f t="shared" si="75"/>
        <v>24</v>
      </c>
      <c r="AB3751" s="5">
        <f>IFERROR(VLOOKUP(C3751,[2]Sheet1!$B:$F,5,FALSE),0)</f>
        <v>37800000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397.9</v>
      </c>
      <c r="AA3752" s="11">
        <f t="shared" si="75"/>
        <v>33.200000000000003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386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300</v>
      </c>
      <c r="AA3754" s="11">
        <f t="shared" si="75"/>
        <v>-300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272</v>
      </c>
      <c r="AA3755" s="11">
        <f t="shared" si="75"/>
        <v>11.8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425.1</v>
      </c>
      <c r="AA3756" s="11">
        <f t="shared" si="75"/>
        <v>106.3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733</v>
      </c>
      <c r="AA3757" s="11">
        <f t="shared" si="75"/>
        <v>52.4</v>
      </c>
      <c r="AB3757" s="5">
        <f>IFERROR(VLOOKUP(C3757,[2]Sheet1!$B:$F,5,FALSE),0)</f>
        <v>3594414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383.6</v>
      </c>
      <c r="AA3758" s="11">
        <f t="shared" si="75"/>
        <v>38.4</v>
      </c>
      <c r="AB3758" s="5">
        <f>IFERROR(VLOOKUP(C3758,[2]Sheet1!$B:$F,5,FALSE),0)</f>
        <v>17555889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533</v>
      </c>
      <c r="AA3759" s="11">
        <f t="shared" si="75"/>
        <v>25.4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213</v>
      </c>
      <c r="AA3761" s="11">
        <f t="shared" si="75"/>
        <v>213</v>
      </c>
      <c r="AB3761" s="5">
        <f>IFERROR(VLOOKUP(C3761,[2]Sheet1!$B:$F,5,FALSE),0)</f>
        <v>16500000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281.2</v>
      </c>
      <c r="AA3762" s="11">
        <f t="shared" si="75"/>
        <v>20.100000000000001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Power</v>
      </c>
      <c r="Z3763">
        <f>IFERROR(VLOOKUP(C3763,[1]LP!$B:$C,2,FALSE),0)</f>
        <v>344.1</v>
      </c>
      <c r="AA3763" s="11">
        <f t="shared" si="75"/>
        <v>0</v>
      </c>
      <c r="AB3763" s="5">
        <f>IFERROR(VLOOKUP(C3763,[2]Sheet1!$B:$F,5,FALSE),0)</f>
        <v>60000000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239.9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205</v>
      </c>
      <c r="AA3765" s="11">
        <f t="shared" si="75"/>
        <v>22.8</v>
      </c>
      <c r="AB3765" s="5">
        <f>IFERROR(VLOOKUP(C3765,[2]Sheet1!$B:$F,5,FALSE),0)</f>
        <v>18249752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207.9</v>
      </c>
      <c r="AA3766" s="11">
        <f t="shared" si="75"/>
        <v>-104</v>
      </c>
      <c r="AB3766" s="5">
        <f>IFERROR(VLOOKUP(C3766,[2]Sheet1!$B:$F,5,FALSE),0)</f>
        <v>22500000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Power</v>
      </c>
      <c r="Z3767">
        <f>IFERROR(VLOOKUP(C3767,[1]LP!$B:$C,2,FALSE),0)</f>
        <v>544</v>
      </c>
      <c r="AA3767" s="11">
        <f t="shared" si="75"/>
        <v>60.4</v>
      </c>
      <c r="AB3767" s="5">
        <f>IFERROR(VLOOKUP(C3767,[2]Sheet1!$B:$F,5,FALSE),0)</f>
        <v>4000000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245</v>
      </c>
      <c r="AA3768" s="11">
        <f t="shared" si="75"/>
        <v>81.7</v>
      </c>
      <c r="AB3768" s="5">
        <f>IFERROR(VLOOKUP(C3768,[2]Sheet1!$B:$F,5,FALSE),0)</f>
        <v>29000000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289</v>
      </c>
      <c r="AA3769" s="11">
        <f t="shared" si="75"/>
        <v>9.3000000000000007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233.9</v>
      </c>
      <c r="AA3770" s="11">
        <f t="shared" si="75"/>
        <v>-9.6999999999999993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206.5</v>
      </c>
      <c r="AA3771" s="11">
        <f t="shared" si="75"/>
        <v>-34.4</v>
      </c>
      <c r="AB3771" s="5">
        <f>IFERROR(VLOOKUP(C3771,[2]Sheet1!$B:$F,5,FALSE),0)</f>
        <v>211800000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289.5</v>
      </c>
      <c r="AA3772" s="11">
        <f t="shared" si="75"/>
        <v>57.9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Power</v>
      </c>
      <c r="Z3773">
        <f>IFERROR(VLOOKUP(C3773,[1]LP!$B:$C,2,FALSE),0)</f>
        <v>532</v>
      </c>
      <c r="AA3773" s="11">
        <f t="shared" si="75"/>
        <v>-22.2</v>
      </c>
      <c r="AB3773" s="5">
        <f>IFERROR(VLOOKUP(C3773,[2]Sheet1!$B:$F,5,FALSE),0)</f>
        <v>5000000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202</v>
      </c>
      <c r="AA3774" s="11">
        <f t="shared" si="75"/>
        <v>-33.700000000000003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730</v>
      </c>
      <c r="AA3775" s="11">
        <f t="shared" si="75"/>
        <v>17</v>
      </c>
      <c r="AB3775" s="5">
        <f>IFERROR(VLOOKUP(C3775,[2]Sheet1!$B:$F,5,FALSE),0)</f>
        <v>22632311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525</v>
      </c>
      <c r="AA3776" s="11">
        <f t="shared" si="75"/>
        <v>-35</v>
      </c>
      <c r="AB3776" s="5">
        <f>IFERROR(VLOOKUP(C3776,[2]Sheet1!$B:$F,5,FALSE),0)</f>
        <v>1971000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637.5</v>
      </c>
      <c r="AA3777" s="11">
        <f t="shared" si="75"/>
        <v>27.7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693.1</v>
      </c>
      <c r="AA3778" s="11">
        <f t="shared" si="75"/>
        <v>23.9</v>
      </c>
      <c r="AB3778" s="5">
        <f>IFERROR(VLOOKUP(C3778,[2]Sheet1!$B:$F,5,FALSE),0)</f>
        <v>5673222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532</v>
      </c>
      <c r="AA3779" s="11">
        <f t="shared" ref="AA3779:AA3842" si="77">ROUND(IFERROR(Z3779/M3779,0),1)</f>
        <v>88.7</v>
      </c>
      <c r="AB3779" s="5">
        <f>IFERROR(VLOOKUP(C3779,[2]Sheet1!$B:$F,5,FALSE),0)</f>
        <v>3125000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254</v>
      </c>
      <c r="AA3780" s="11">
        <f t="shared" si="77"/>
        <v>31.8</v>
      </c>
      <c r="AB3780" s="5">
        <f>IFERROR(VLOOKUP(C3780,[2]Sheet1!$B:$F,5,FALSE),0)</f>
        <v>38480027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394</v>
      </c>
      <c r="AA3781" s="11">
        <f t="shared" si="77"/>
        <v>39.4</v>
      </c>
      <c r="AB3781" s="5">
        <f>IFERROR(VLOOKUP(C3781,[2]Sheet1!$B:$F,5,FALSE),0)</f>
        <v>34098721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563.5</v>
      </c>
      <c r="AA3782" s="11">
        <f t="shared" si="77"/>
        <v>56.4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223</v>
      </c>
      <c r="AA3783" s="11">
        <f t="shared" si="77"/>
        <v>74.3</v>
      </c>
      <c r="AB3783" s="5">
        <f>IFERROR(VLOOKUP(C3783,[2]Sheet1!$B:$F,5,FALSE),0)</f>
        <v>4934325.8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529</v>
      </c>
      <c r="AA3784" s="11">
        <f t="shared" si="77"/>
        <v>27.8</v>
      </c>
      <c r="AB3784" s="5">
        <f>IFERROR(VLOOKUP(C3784,[2]Sheet1!$B:$F,5,FALSE),0)</f>
        <v>33981761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232</v>
      </c>
      <c r="AA3786" s="11">
        <f t="shared" si="77"/>
        <v>0</v>
      </c>
      <c r="AB3786" s="5">
        <f>IFERROR(VLOOKUP(C3786,[2]Sheet1!$B:$F,5,FALSE),0)</f>
        <v>19800000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240</v>
      </c>
      <c r="AA3787" s="11">
        <f t="shared" si="77"/>
        <v>15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415</v>
      </c>
      <c r="AA3788" s="11">
        <f t="shared" si="77"/>
        <v>34.6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264.89999999999998</v>
      </c>
      <c r="AA3789" s="11">
        <f t="shared" si="77"/>
        <v>33.1</v>
      </c>
      <c r="AB3789" s="5">
        <f>IFERROR(VLOOKUP(C3789,[2]Sheet1!$B:$F,5,FALSE),0)</f>
        <v>60759278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267</v>
      </c>
      <c r="AA3790" s="11">
        <f t="shared" si="77"/>
        <v>26.7</v>
      </c>
      <c r="AB3790" s="5">
        <f>IFERROR(VLOOKUP(C3790,[2]Sheet1!$B:$F,5,FALSE),0)</f>
        <v>37025584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Power</v>
      </c>
      <c r="Z3791">
        <f>IFERROR(VLOOKUP(C3791,[1]LP!$B:$C,2,FALSE),0)</f>
        <v>366.8</v>
      </c>
      <c r="AA3791" s="11">
        <f t="shared" si="77"/>
        <v>-183.4</v>
      </c>
      <c r="AB3791" s="5">
        <f>IFERROR(VLOOKUP(C3791,[2]Sheet1!$B:$F,5,FALSE),0)</f>
        <v>15000000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370</v>
      </c>
      <c r="AA3792" s="11">
        <f t="shared" si="77"/>
        <v>-370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449</v>
      </c>
      <c r="AA3793" s="11">
        <f t="shared" si="77"/>
        <v>-449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325.10000000000002</v>
      </c>
      <c r="AA3794" s="11">
        <f t="shared" si="77"/>
        <v>108.4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278</v>
      </c>
      <c r="AA3795" s="11">
        <f t="shared" si="77"/>
        <v>0</v>
      </c>
      <c r="AB3795" s="5">
        <f>IFERROR(VLOOKUP(C3795,[2]Sheet1!$B:$F,5,FALSE),0)</f>
        <v>22799299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324</v>
      </c>
      <c r="AA3796" s="11">
        <f t="shared" si="77"/>
        <v>54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Power</v>
      </c>
      <c r="Z3797">
        <f>IFERROR(VLOOKUP(C3797,[1]LP!$B:$C,2,FALSE),0)</f>
        <v>529.9</v>
      </c>
      <c r="AA3797" s="11">
        <f t="shared" si="77"/>
        <v>132.5</v>
      </c>
      <c r="AB3797" s="5">
        <f>IFERROR(VLOOKUP(C3797,[2]Sheet1!$B:$F,5,FALSE),0)</f>
        <v>3763198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Power</v>
      </c>
      <c r="Z3798">
        <f>IFERROR(VLOOKUP(C3798,[1]LP!$B:$C,2,FALSE),0)</f>
        <v>480</v>
      </c>
      <c r="AA3798" s="11">
        <f t="shared" si="77"/>
        <v>21.8</v>
      </c>
      <c r="AB3798" s="5">
        <f>IFERROR(VLOOKUP(C3798,[2]Sheet1!$B:$F,5,FALSE),0)</f>
        <v>37800000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397.9</v>
      </c>
      <c r="AA3799" s="11">
        <f t="shared" si="77"/>
        <v>66.3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386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300</v>
      </c>
      <c r="AA3801" s="11">
        <f t="shared" si="77"/>
        <v>-50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272</v>
      </c>
      <c r="AA3802" s="11">
        <f t="shared" si="77"/>
        <v>22.7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425.1</v>
      </c>
      <c r="AA3803" s="11">
        <f t="shared" si="77"/>
        <v>-212.6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733</v>
      </c>
      <c r="AA3804" s="11">
        <f t="shared" si="77"/>
        <v>61.1</v>
      </c>
      <c r="AB3804" s="5">
        <f>IFERROR(VLOOKUP(C3804,[2]Sheet1!$B:$F,5,FALSE),0)</f>
        <v>3594414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383.6</v>
      </c>
      <c r="AA3805" s="11">
        <f t="shared" si="77"/>
        <v>38.4</v>
      </c>
      <c r="AB3805" s="5">
        <f>IFERROR(VLOOKUP(C3805,[2]Sheet1!$B:$F,5,FALSE),0)</f>
        <v>17555889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533</v>
      </c>
      <c r="AA3806" s="11">
        <f t="shared" si="77"/>
        <v>41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213</v>
      </c>
      <c r="AA3808" s="11">
        <f t="shared" si="77"/>
        <v>-71</v>
      </c>
      <c r="AB3808" s="5">
        <f>IFERROR(VLOOKUP(C3808,[2]Sheet1!$B:$F,5,FALSE),0)</f>
        <v>16500000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281.2</v>
      </c>
      <c r="AA3809" s="11">
        <f t="shared" si="77"/>
        <v>46.9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Power</v>
      </c>
      <c r="Z3810">
        <f>IFERROR(VLOOKUP(C3810,[1]LP!$B:$C,2,FALSE),0)</f>
        <v>344.1</v>
      </c>
      <c r="AA3810" s="11">
        <f t="shared" si="77"/>
        <v>0</v>
      </c>
      <c r="AB3810" s="5">
        <f>IFERROR(VLOOKUP(C3810,[2]Sheet1!$B:$F,5,FALSE),0)</f>
        <v>60000000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239.9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579</v>
      </c>
      <c r="AA3812" s="11">
        <f t="shared" si="77"/>
        <v>82.7</v>
      </c>
      <c r="AB3812" s="5">
        <f>IFERROR(VLOOKUP(C3812,[2]Sheet1!$B:$F,5,FALSE),0)</f>
        <v>1890000.0000000002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205</v>
      </c>
      <c r="AA3813" s="11">
        <f t="shared" si="77"/>
        <v>41</v>
      </c>
      <c r="AB3813" s="5">
        <f>IFERROR(VLOOKUP(C3813,[2]Sheet1!$B:$F,5,FALSE),0)</f>
        <v>18249752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207.9</v>
      </c>
      <c r="AA3814" s="11">
        <f t="shared" si="77"/>
        <v>-104</v>
      </c>
      <c r="AB3814" s="5">
        <f>IFERROR(VLOOKUP(C3814,[2]Sheet1!$B:$F,5,FALSE),0)</f>
        <v>22500000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Power</v>
      </c>
      <c r="Z3815">
        <f>IFERROR(VLOOKUP(C3815,[1]LP!$B:$C,2,FALSE),0)</f>
        <v>544</v>
      </c>
      <c r="AA3815" s="11">
        <f t="shared" si="77"/>
        <v>0</v>
      </c>
      <c r="AB3815" s="5">
        <f>IFERROR(VLOOKUP(C3815,[2]Sheet1!$B:$F,5,FALSE),0)</f>
        <v>4000000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245</v>
      </c>
      <c r="AA3816" s="11">
        <f t="shared" si="77"/>
        <v>-49</v>
      </c>
      <c r="AB3816" s="5">
        <f>IFERROR(VLOOKUP(C3816,[2]Sheet1!$B:$F,5,FALSE),0)</f>
        <v>29000000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289</v>
      </c>
      <c r="AA3817" s="11">
        <f t="shared" si="77"/>
        <v>15.2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233.9</v>
      </c>
      <c r="AA3818" s="11">
        <f t="shared" si="77"/>
        <v>-9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206.5</v>
      </c>
      <c r="AA3819" s="11">
        <f t="shared" si="77"/>
        <v>-9.8000000000000007</v>
      </c>
      <c r="AB3819" s="5">
        <f>IFERROR(VLOOKUP(C3819,[2]Sheet1!$B:$F,5,FALSE),0)</f>
        <v>211800000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289.5</v>
      </c>
      <c r="AA3820" s="11">
        <f t="shared" si="77"/>
        <v>57.9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Power</v>
      </c>
      <c r="Z3821">
        <f>IFERROR(VLOOKUP(C3821,[1]LP!$B:$C,2,FALSE),0)</f>
        <v>532</v>
      </c>
      <c r="AA3821" s="11">
        <f t="shared" si="77"/>
        <v>-28</v>
      </c>
      <c r="AB3821" s="5">
        <f>IFERROR(VLOOKUP(C3821,[2]Sheet1!$B:$F,5,FALSE),0)</f>
        <v>5000000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468.9</v>
      </c>
      <c r="AA3822" s="11">
        <f t="shared" si="77"/>
        <v>-234.5</v>
      </c>
      <c r="AB3822" s="5">
        <f>IFERROR(VLOOKUP(C3822,[2]Sheet1!$B:$F,5,FALSE),0)</f>
        <v>2389500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643</v>
      </c>
      <c r="AA3823" s="11">
        <f t="shared" si="77"/>
        <v>29.2</v>
      </c>
      <c r="AB3823" s="5">
        <f>IFERROR(VLOOKUP(C3823,[2]Sheet1!$B:$F,5,FALSE),0)</f>
        <v>1587600.0000000002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202</v>
      </c>
      <c r="AA3824" s="11">
        <f t="shared" si="77"/>
        <v>-67.3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960</v>
      </c>
      <c r="AA3825" s="11">
        <f t="shared" si="77"/>
        <v>-320</v>
      </c>
      <c r="AB3825" s="5">
        <f>IFERROR(VLOOKUP(C3825,[2]Sheet1!$B:$F,5,FALSE),0)</f>
        <v>2660000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730</v>
      </c>
      <c r="AA3826" s="11">
        <f t="shared" si="77"/>
        <v>25.2</v>
      </c>
      <c r="AB3826" s="5">
        <f>IFERROR(VLOOKUP(C3826,[2]Sheet1!$B:$F,5,FALSE),0)</f>
        <v>22632311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637.5</v>
      </c>
      <c r="AA3827" s="11">
        <f t="shared" si="77"/>
        <v>37.5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693.1</v>
      </c>
      <c r="AA3828" s="11">
        <f t="shared" si="77"/>
        <v>28.9</v>
      </c>
      <c r="AB3828" s="5">
        <f>IFERROR(VLOOKUP(C3828,[2]Sheet1!$B:$F,5,FALSE),0)</f>
        <v>5673222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345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532</v>
      </c>
      <c r="AA3830" s="11">
        <f t="shared" si="77"/>
        <v>177.3</v>
      </c>
      <c r="AB3830" s="5">
        <f>IFERROR(VLOOKUP(C3830,[2]Sheet1!$B:$F,5,FALSE),0)</f>
        <v>3125000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227.9</v>
      </c>
      <c r="AA3831" s="11">
        <f t="shared" si="77"/>
        <v>2.1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254</v>
      </c>
      <c r="AA3832" s="11">
        <f t="shared" si="77"/>
        <v>50.8</v>
      </c>
      <c r="AB3832" s="5">
        <f>IFERROR(VLOOKUP(C3832,[2]Sheet1!$B:$F,5,FALSE),0)</f>
        <v>38480027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394</v>
      </c>
      <c r="AA3833" s="11">
        <f t="shared" si="77"/>
        <v>49.3</v>
      </c>
      <c r="AB3833" s="5">
        <f>IFERROR(VLOOKUP(C3833,[2]Sheet1!$B:$F,5,FALSE),0)</f>
        <v>34098721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563.5</v>
      </c>
      <c r="AA3834" s="11">
        <f t="shared" si="77"/>
        <v>51.2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223</v>
      </c>
      <c r="AA3835" s="11">
        <f t="shared" si="77"/>
        <v>-223</v>
      </c>
      <c r="AB3835" s="5">
        <f>IFERROR(VLOOKUP(C3835,[2]Sheet1!$B:$F,5,FALSE),0)</f>
        <v>4934325.8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529</v>
      </c>
      <c r="AA3836" s="11">
        <f t="shared" si="77"/>
        <v>31.1</v>
      </c>
      <c r="AB3836" s="5">
        <f>IFERROR(VLOOKUP(C3836,[2]Sheet1!$B:$F,5,FALSE),0)</f>
        <v>33981761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232</v>
      </c>
      <c r="AA3837" s="11">
        <f t="shared" si="77"/>
        <v>-116</v>
      </c>
      <c r="AB3837" s="5">
        <f>IFERROR(VLOOKUP(C3837,[2]Sheet1!$B:$F,5,FALSE),0)</f>
        <v>19800000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240</v>
      </c>
      <c r="AA3838" s="11">
        <f t="shared" si="77"/>
        <v>18.5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415</v>
      </c>
      <c r="AA3839" s="11">
        <f t="shared" si="77"/>
        <v>415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264.89999999999998</v>
      </c>
      <c r="AA3840" s="11">
        <f t="shared" si="77"/>
        <v>66.2</v>
      </c>
      <c r="AB3840" s="5">
        <f>IFERROR(VLOOKUP(C3840,[2]Sheet1!$B:$F,5,FALSE),0)</f>
        <v>60759278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267</v>
      </c>
      <c r="AA3841" s="11">
        <f t="shared" si="77"/>
        <v>66.8</v>
      </c>
      <c r="AB3841" s="5">
        <f>IFERROR(VLOOKUP(C3841,[2]Sheet1!$B:$F,5,FALSE),0)</f>
        <v>37025584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890</v>
      </c>
      <c r="AA3842" s="11">
        <f t="shared" si="77"/>
        <v>178</v>
      </c>
      <c r="AB3842" s="5">
        <f>IFERROR(VLOOKUP(C3842,[2]Sheet1!$B:$F,5,FALSE),0)</f>
        <v>1293534.2000000002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Power</v>
      </c>
      <c r="Z3843">
        <f>IFERROR(VLOOKUP(C3843,[1]LP!$B:$C,2,FALSE),0)</f>
        <v>366.8</v>
      </c>
      <c r="AA3843" s="11">
        <f t="shared" ref="AA3843:AA3906" si="79">ROUND(IFERROR(Z3843/M3843,0),1)</f>
        <v>366.8</v>
      </c>
      <c r="AB3843" s="5">
        <f>IFERROR(VLOOKUP(C3843,[2]Sheet1!$B:$F,5,FALSE),0)</f>
        <v>15000000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370</v>
      </c>
      <c r="AA3844" s="11">
        <f t="shared" si="79"/>
        <v>-370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449</v>
      </c>
      <c r="AA3845" s="11">
        <f t="shared" si="79"/>
        <v>-449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325.10000000000002</v>
      </c>
      <c r="AA3846" s="11">
        <f t="shared" si="79"/>
        <v>325.10000000000002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527.4</v>
      </c>
      <c r="AA3847" s="11">
        <f t="shared" si="79"/>
        <v>0</v>
      </c>
      <c r="AB3847" s="5">
        <f>IFERROR(VLOOKUP(C3847,[2]Sheet1!$B:$F,5,FALSE),0)</f>
        <v>2108520.8000000003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520</v>
      </c>
      <c r="AA3848" s="11">
        <f t="shared" si="79"/>
        <v>-520</v>
      </c>
      <c r="AB3848" s="5">
        <f>IFERROR(VLOOKUP(C3848,[2]Sheet1!$B:$F,5,FALSE),0)</f>
        <v>2403880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278</v>
      </c>
      <c r="AA3849" s="11">
        <f t="shared" si="79"/>
        <v>278</v>
      </c>
      <c r="AB3849" s="5">
        <f>IFERROR(VLOOKUP(C3849,[2]Sheet1!$B:$F,5,FALSE),0)</f>
        <v>22799299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324</v>
      </c>
      <c r="AA3850" s="11">
        <f t="shared" si="79"/>
        <v>54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Power</v>
      </c>
      <c r="Z3851">
        <f>IFERROR(VLOOKUP(C3851,[1]LP!$B:$C,2,FALSE),0)</f>
        <v>529.9</v>
      </c>
      <c r="AA3851" s="11">
        <f t="shared" si="79"/>
        <v>106</v>
      </c>
      <c r="AB3851" s="5">
        <f>IFERROR(VLOOKUP(C3851,[2]Sheet1!$B:$F,5,FALSE),0)</f>
        <v>3763198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Power</v>
      </c>
      <c r="Z3852">
        <f>IFERROR(VLOOKUP(C3852,[1]LP!$B:$C,2,FALSE),0)</f>
        <v>480</v>
      </c>
      <c r="AA3852" s="11">
        <f t="shared" si="79"/>
        <v>24</v>
      </c>
      <c r="AB3852" s="5">
        <f>IFERROR(VLOOKUP(C3852,[2]Sheet1!$B:$F,5,FALSE),0)</f>
        <v>37800000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397.9</v>
      </c>
      <c r="AA3853" s="11">
        <f t="shared" si="79"/>
        <v>397.9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386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300</v>
      </c>
      <c r="AA3855" s="11">
        <f t="shared" si="79"/>
        <v>-42.9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272</v>
      </c>
      <c r="AA3856" s="11">
        <f t="shared" si="79"/>
        <v>22.7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425.1</v>
      </c>
      <c r="AA3857" s="11">
        <f t="shared" si="79"/>
        <v>-47.2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775</v>
      </c>
      <c r="AA3858" s="11">
        <f t="shared" si="79"/>
        <v>110.7</v>
      </c>
      <c r="AB3858" s="5">
        <f>IFERROR(VLOOKUP(C3858,[2]Sheet1!$B:$F,5,FALSE),0)</f>
        <v>720000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733</v>
      </c>
      <c r="AA3859" s="11">
        <f t="shared" si="79"/>
        <v>73.3</v>
      </c>
      <c r="AB3859" s="5">
        <f>IFERROR(VLOOKUP(C3859,[2]Sheet1!$B:$F,5,FALSE),0)</f>
        <v>3594414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383.6</v>
      </c>
      <c r="AA3860" s="11">
        <f t="shared" si="79"/>
        <v>127.9</v>
      </c>
      <c r="AB3860" s="5">
        <f>IFERROR(VLOOKUP(C3860,[2]Sheet1!$B:$F,5,FALSE),0)</f>
        <v>17555889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Power</v>
      </c>
      <c r="Z3861">
        <f>IFERROR(VLOOKUP(C3861,[1]LP!$B:$C,2,FALSE),0)</f>
        <v>480</v>
      </c>
      <c r="AA3861" s="11">
        <f t="shared" si="79"/>
        <v>-120</v>
      </c>
      <c r="AB3861" s="5">
        <f>IFERROR(VLOOKUP(C3861,[2]Sheet1!$B:$F,5,FALSE),0)</f>
        <v>4000000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533</v>
      </c>
      <c r="AA3862" s="11">
        <f t="shared" si="79"/>
        <v>44.4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213</v>
      </c>
      <c r="AA3863" s="11">
        <f t="shared" si="79"/>
        <v>-30.4</v>
      </c>
      <c r="AB3863" s="5">
        <f>IFERROR(VLOOKUP(C3863,[2]Sheet1!$B:$F,5,FALSE),0)</f>
        <v>16500000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281.2</v>
      </c>
      <c r="AA3864" s="11">
        <f t="shared" si="79"/>
        <v>-93.7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Power</v>
      </c>
      <c r="Z3865">
        <f>IFERROR(VLOOKUP(C3865,[1]LP!$B:$C,2,FALSE),0)</f>
        <v>344.1</v>
      </c>
      <c r="AA3865" s="11">
        <f t="shared" si="79"/>
        <v>0</v>
      </c>
      <c r="AB3865" s="5">
        <f>IFERROR(VLOOKUP(C3865,[2]Sheet1!$B:$F,5,FALSE),0)</f>
        <v>60000000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239.9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579</v>
      </c>
      <c r="AA3867" s="11">
        <f t="shared" si="79"/>
        <v>193</v>
      </c>
      <c r="AB3867" s="5">
        <f>IFERROR(VLOOKUP(C3867,[2]Sheet1!$B:$F,5,FALSE),0)</f>
        <v>1890000.0000000002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205</v>
      </c>
      <c r="AA3868" s="11">
        <f t="shared" si="79"/>
        <v>68.3</v>
      </c>
      <c r="AB3868" s="5">
        <f>IFERROR(VLOOKUP(C3868,[2]Sheet1!$B:$F,5,FALSE),0)</f>
        <v>18249752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207.9</v>
      </c>
      <c r="AA3869" s="11">
        <f t="shared" si="79"/>
        <v>-104</v>
      </c>
      <c r="AB3869" s="5">
        <f>IFERROR(VLOOKUP(C3869,[2]Sheet1!$B:$F,5,FALSE),0)</f>
        <v>22500000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Power</v>
      </c>
      <c r="Z3870">
        <f>IFERROR(VLOOKUP(C3870,[1]LP!$B:$C,2,FALSE),0)</f>
        <v>544</v>
      </c>
      <c r="AA3870" s="11">
        <f t="shared" si="79"/>
        <v>-544</v>
      </c>
      <c r="AB3870" s="5">
        <f>IFERROR(VLOOKUP(C3870,[2]Sheet1!$B:$F,5,FALSE),0)</f>
        <v>4000000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245</v>
      </c>
      <c r="AA3871" s="11">
        <f t="shared" si="79"/>
        <v>-61.3</v>
      </c>
      <c r="AB3871" s="5">
        <f>IFERROR(VLOOKUP(C3871,[2]Sheet1!$B:$F,5,FALSE),0)</f>
        <v>29000000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289</v>
      </c>
      <c r="AA3872" s="11">
        <f t="shared" si="79"/>
        <v>17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233.9</v>
      </c>
      <c r="AA3873" s="11">
        <f t="shared" si="79"/>
        <v>-9.4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206.5</v>
      </c>
      <c r="AA3874" s="11">
        <f t="shared" si="79"/>
        <v>-11.5</v>
      </c>
      <c r="AB3874" s="5">
        <f>IFERROR(VLOOKUP(C3874,[2]Sheet1!$B:$F,5,FALSE),0)</f>
        <v>211800000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289.5</v>
      </c>
      <c r="AA3875" s="11">
        <f t="shared" si="79"/>
        <v>72.400000000000006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Power</v>
      </c>
      <c r="Z3876">
        <f>IFERROR(VLOOKUP(C3876,[1]LP!$B:$C,2,FALSE),0)</f>
        <v>532</v>
      </c>
      <c r="AA3876" s="11">
        <f t="shared" si="79"/>
        <v>-38</v>
      </c>
      <c r="AB3876" s="5">
        <f>IFERROR(VLOOKUP(C3876,[2]Sheet1!$B:$F,5,FALSE),0)</f>
        <v>5000000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468.9</v>
      </c>
      <c r="AA3877" s="11">
        <f t="shared" si="79"/>
        <v>-468.9</v>
      </c>
      <c r="AB3877" s="5">
        <f>IFERROR(VLOOKUP(C3877,[2]Sheet1!$B:$F,5,FALSE),0)</f>
        <v>2389500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643</v>
      </c>
      <c r="AA3878" s="11">
        <f t="shared" si="79"/>
        <v>49.5</v>
      </c>
      <c r="AB3878" s="5">
        <f>IFERROR(VLOOKUP(C3878,[2]Sheet1!$B:$F,5,FALSE),0)</f>
        <v>1587600.0000000002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202</v>
      </c>
      <c r="AA3879" s="11">
        <f t="shared" si="79"/>
        <v>-40.4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960</v>
      </c>
      <c r="AA3880" s="11">
        <f t="shared" si="79"/>
        <v>-960</v>
      </c>
      <c r="AB3880" s="5">
        <f>IFERROR(VLOOKUP(C3880,[2]Sheet1!$B:$F,5,FALSE),0)</f>
        <v>2660000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730</v>
      </c>
      <c r="AA3881" s="11">
        <f t="shared" si="79"/>
        <v>23.5</v>
      </c>
      <c r="AB3881" s="5">
        <f>IFERROR(VLOOKUP(C3881,[2]Sheet1!$B:$F,5,FALSE),0)</f>
        <v>22632311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690.1</v>
      </c>
      <c r="AA3882" s="11">
        <f t="shared" si="79"/>
        <v>0</v>
      </c>
      <c r="AB3882" s="5">
        <f>IFERROR(VLOOKUP(C3882,[2]Sheet1!$B:$F,5,FALSE),0)</f>
        <v>1450000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525</v>
      </c>
      <c r="AA3883" s="11">
        <f t="shared" si="79"/>
        <v>-105</v>
      </c>
      <c r="AB3883" s="5">
        <f>IFERROR(VLOOKUP(C3883,[2]Sheet1!$B:$F,5,FALSE),0)</f>
        <v>1971000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637.5</v>
      </c>
      <c r="AA3884" s="11">
        <f t="shared" si="79"/>
        <v>53.1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800.1</v>
      </c>
      <c r="AA3885" s="11">
        <f t="shared" si="79"/>
        <v>80</v>
      </c>
      <c r="AB3885" s="5">
        <f>IFERROR(VLOOKUP(C3885,[2]Sheet1!$B:$F,5,FALSE),0)</f>
        <v>1105000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693.1</v>
      </c>
      <c r="AA3886" s="11">
        <f t="shared" si="79"/>
        <v>33</v>
      </c>
      <c r="AB3886" s="5">
        <f>IFERROR(VLOOKUP(C3886,[2]Sheet1!$B:$F,5,FALSE),0)</f>
        <v>5673222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345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532</v>
      </c>
      <c r="AA3888" s="11">
        <f t="shared" si="79"/>
        <v>177.3</v>
      </c>
      <c r="AB3888" s="5">
        <f>IFERROR(VLOOKUP(C3888,[2]Sheet1!$B:$F,5,FALSE),0)</f>
        <v>3125000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227.9</v>
      </c>
      <c r="AA3889" s="11">
        <f t="shared" si="79"/>
        <v>4.7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254</v>
      </c>
      <c r="AA3890" s="11">
        <f t="shared" si="79"/>
        <v>42.3</v>
      </c>
      <c r="AB3890" s="5">
        <f>IFERROR(VLOOKUP(C3890,[2]Sheet1!$B:$F,5,FALSE),0)</f>
        <v>38480027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394</v>
      </c>
      <c r="AA3891" s="11">
        <f t="shared" si="79"/>
        <v>39.4</v>
      </c>
      <c r="AB3891" s="5">
        <f>IFERROR(VLOOKUP(C3891,[2]Sheet1!$B:$F,5,FALSE),0)</f>
        <v>34098721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563.5</v>
      </c>
      <c r="AA3892" s="11">
        <f t="shared" si="79"/>
        <v>47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223</v>
      </c>
      <c r="AA3893" s="11">
        <f t="shared" si="79"/>
        <v>111.5</v>
      </c>
      <c r="AB3893" s="5">
        <f>IFERROR(VLOOKUP(C3893,[2]Sheet1!$B:$F,5,FALSE),0)</f>
        <v>4934325.8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529</v>
      </c>
      <c r="AA3894" s="11">
        <f t="shared" si="79"/>
        <v>17.600000000000001</v>
      </c>
      <c r="AB3894" s="5">
        <f>IFERROR(VLOOKUP(C3894,[2]Sheet1!$B:$F,5,FALSE),0)</f>
        <v>33981761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232</v>
      </c>
      <c r="AA3895" s="11">
        <f t="shared" si="79"/>
        <v>-8.9</v>
      </c>
      <c r="AB3895" s="5">
        <f>IFERROR(VLOOKUP(C3895,[2]Sheet1!$B:$F,5,FALSE),0)</f>
        <v>19800000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240</v>
      </c>
      <c r="AA3896" s="11">
        <f t="shared" si="79"/>
        <v>12.6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415</v>
      </c>
      <c r="AA3897" s="11">
        <f t="shared" si="79"/>
        <v>59.3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264.89999999999998</v>
      </c>
      <c r="AA3898" s="11">
        <f t="shared" si="79"/>
        <v>53</v>
      </c>
      <c r="AB3898" s="5">
        <f>IFERROR(VLOOKUP(C3898,[2]Sheet1!$B:$F,5,FALSE),0)</f>
        <v>60759278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267</v>
      </c>
      <c r="AA3899" s="11">
        <f t="shared" si="79"/>
        <v>12.1</v>
      </c>
      <c r="AB3899" s="5">
        <f>IFERROR(VLOOKUP(C3899,[2]Sheet1!$B:$F,5,FALSE),0)</f>
        <v>37025584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890</v>
      </c>
      <c r="AA3900" s="11">
        <f t="shared" si="79"/>
        <v>127.1</v>
      </c>
      <c r="AB3900" s="5">
        <f>IFERROR(VLOOKUP(C3900,[2]Sheet1!$B:$F,5,FALSE),0)</f>
        <v>1293534.2000000002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Power</v>
      </c>
      <c r="Z3901">
        <f>IFERROR(VLOOKUP(C3901,[1]LP!$B:$C,2,FALSE),0)</f>
        <v>366.8</v>
      </c>
      <c r="AA3901" s="11">
        <f t="shared" si="79"/>
        <v>-40.799999999999997</v>
      </c>
      <c r="AB3901" s="5">
        <f>IFERROR(VLOOKUP(C3901,[2]Sheet1!$B:$F,5,FALSE),0)</f>
        <v>15000000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370</v>
      </c>
      <c r="AA3902" s="11">
        <f t="shared" si="79"/>
        <v>-185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449</v>
      </c>
      <c r="AA3903" s="11">
        <f t="shared" si="79"/>
        <v>-449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325.10000000000002</v>
      </c>
      <c r="AA3904" s="11">
        <f t="shared" si="79"/>
        <v>54.2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527.4</v>
      </c>
      <c r="AA3905" s="11">
        <f t="shared" si="79"/>
        <v>0</v>
      </c>
      <c r="AB3905" s="5">
        <f>IFERROR(VLOOKUP(C3905,[2]Sheet1!$B:$F,5,FALSE),0)</f>
        <v>2108520.8000000003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520</v>
      </c>
      <c r="AA3906" s="11">
        <f t="shared" si="79"/>
        <v>0</v>
      </c>
      <c r="AB3906" s="5">
        <f>IFERROR(VLOOKUP(C3906,[2]Sheet1!$B:$F,5,FALSE),0)</f>
        <v>2403880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278</v>
      </c>
      <c r="AA3907" s="11">
        <f t="shared" ref="AA3907:AA3970" si="81">ROUND(IFERROR(Z3907/M3907,0),1)</f>
        <v>25.3</v>
      </c>
      <c r="AB3907" s="5">
        <f>IFERROR(VLOOKUP(C3907,[2]Sheet1!$B:$F,5,FALSE),0)</f>
        <v>22799299</v>
      </c>
      <c r="AC3907" s="11">
        <f>IFERROR(VLOOKUP(AE3907,[3]Sheet2!$M:$O,2,FALSE),0)</f>
        <v>0.45</v>
      </c>
      <c r="AD3907" s="11">
        <f>IFERROR(VLOOKUP(AE3907,[3]Sheet2!$M:$O,3,FALSE),0)</f>
        <v>8.5500000000000007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324</v>
      </c>
      <c r="AA3908" s="11">
        <f t="shared" si="81"/>
        <v>16.2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Power</v>
      </c>
      <c r="Z3909">
        <f>IFERROR(VLOOKUP(C3909,[1]LP!$B:$C,2,FALSE),0)</f>
        <v>529.9</v>
      </c>
      <c r="AA3909" s="11">
        <f t="shared" si="81"/>
        <v>35.299999999999997</v>
      </c>
      <c r="AB3909" s="5">
        <f>IFERROR(VLOOKUP(C3909,[2]Sheet1!$B:$F,5,FALSE),0)</f>
        <v>3763198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Power</v>
      </c>
      <c r="Z3910">
        <f>IFERROR(VLOOKUP(C3910,[1]LP!$B:$C,2,FALSE),0)</f>
        <v>480</v>
      </c>
      <c r="AA3910" s="11">
        <f t="shared" si="81"/>
        <v>40</v>
      </c>
      <c r="AB3910" s="5">
        <f>IFERROR(VLOOKUP(C3910,[2]Sheet1!$B:$F,5,FALSE),0)</f>
        <v>37800000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397.9</v>
      </c>
      <c r="AA3911" s="11">
        <f t="shared" si="81"/>
        <v>18.100000000000001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386</v>
      </c>
      <c r="AA3912" s="11">
        <f t="shared" si="81"/>
        <v>-55.1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300</v>
      </c>
      <c r="AA3913" s="11">
        <f t="shared" si="81"/>
        <v>300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272</v>
      </c>
      <c r="AA3914" s="11">
        <f t="shared" si="81"/>
        <v>7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425.1</v>
      </c>
      <c r="AA3915" s="11">
        <f t="shared" si="81"/>
        <v>212.6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775</v>
      </c>
      <c r="AA3916" s="11">
        <f t="shared" si="81"/>
        <v>38.799999999999997</v>
      </c>
      <c r="AB3916" s="5">
        <f>IFERROR(VLOOKUP(C3916,[2]Sheet1!$B:$F,5,FALSE),0)</f>
        <v>720000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733</v>
      </c>
      <c r="AA3917" s="11">
        <f t="shared" si="81"/>
        <v>28.2</v>
      </c>
      <c r="AB3917" s="5">
        <f>IFERROR(VLOOKUP(C3917,[2]Sheet1!$B:$F,5,FALSE),0)</f>
        <v>3594414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383.6</v>
      </c>
      <c r="AA3918" s="11">
        <f t="shared" si="81"/>
        <v>76.7</v>
      </c>
      <c r="AB3918" s="5">
        <f>IFERROR(VLOOKUP(C3918,[2]Sheet1!$B:$F,5,FALSE),0)</f>
        <v>17555889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Power</v>
      </c>
      <c r="Z3919">
        <f>IFERROR(VLOOKUP(C3919,[1]LP!$B:$C,2,FALSE),0)</f>
        <v>480</v>
      </c>
      <c r="AA3919" s="11">
        <f t="shared" si="81"/>
        <v>0</v>
      </c>
      <c r="AB3919" s="5">
        <f>IFERROR(VLOOKUP(C3919,[2]Sheet1!$B:$F,5,FALSE),0)</f>
        <v>4000000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500</v>
      </c>
      <c r="AA3920" s="11">
        <f t="shared" si="81"/>
        <v>0</v>
      </c>
      <c r="AB3920" s="5">
        <f>IFERROR(VLOOKUP(C3920,[2]Sheet1!$B:$F,5,FALSE),0)</f>
        <v>2267337.06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533</v>
      </c>
      <c r="AA3921" s="11">
        <f t="shared" si="81"/>
        <v>29.6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213</v>
      </c>
      <c r="AA3922" s="11">
        <f t="shared" si="81"/>
        <v>-8.9</v>
      </c>
      <c r="AB3922" s="5">
        <f>IFERROR(VLOOKUP(C3922,[2]Sheet1!$B:$F,5,FALSE),0)</f>
        <v>16500000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281.2</v>
      </c>
      <c r="AA3923" s="11">
        <f t="shared" si="81"/>
        <v>14.1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Power</v>
      </c>
      <c r="Z3924">
        <f>IFERROR(VLOOKUP(C3924,[1]LP!$B:$C,2,FALSE),0)</f>
        <v>344.1</v>
      </c>
      <c r="AA3924" s="11">
        <f t="shared" si="81"/>
        <v>-344.1</v>
      </c>
      <c r="AB3924" s="5">
        <f>IFERROR(VLOOKUP(C3924,[2]Sheet1!$B:$F,5,FALSE),0)</f>
        <v>60000000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239.9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579</v>
      </c>
      <c r="AA3926" s="11">
        <f t="shared" si="81"/>
        <v>41.4</v>
      </c>
      <c r="AB3926" s="5">
        <f>IFERROR(VLOOKUP(C3926,[2]Sheet1!$B:$F,5,FALSE),0)</f>
        <v>1890000.0000000002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205</v>
      </c>
      <c r="AA3927" s="11">
        <f t="shared" si="81"/>
        <v>20.5</v>
      </c>
      <c r="AB3927" s="5">
        <f>IFERROR(VLOOKUP(C3927,[2]Sheet1!$B:$F,5,FALSE),0)</f>
        <v>18249752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207.9</v>
      </c>
      <c r="AA3928" s="11">
        <f t="shared" si="81"/>
        <v>-104</v>
      </c>
      <c r="AB3928" s="5">
        <f>IFERROR(VLOOKUP(C3928,[2]Sheet1!$B:$F,5,FALSE),0)</f>
        <v>22500000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Power</v>
      </c>
      <c r="Z3929">
        <f>IFERROR(VLOOKUP(C3929,[1]LP!$B:$C,2,FALSE),0)</f>
        <v>544</v>
      </c>
      <c r="AA3929" s="11">
        <f t="shared" si="81"/>
        <v>32</v>
      </c>
      <c r="AB3929" s="5">
        <f>IFERROR(VLOOKUP(C3929,[2]Sheet1!$B:$F,5,FALSE),0)</f>
        <v>4000000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245</v>
      </c>
      <c r="AA3930" s="11">
        <f t="shared" si="81"/>
        <v>20.399999999999999</v>
      </c>
      <c r="AB3930" s="5">
        <f>IFERROR(VLOOKUP(C3930,[2]Sheet1!$B:$F,5,FALSE),0)</f>
        <v>29000000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289</v>
      </c>
      <c r="AA3931" s="11">
        <f t="shared" si="81"/>
        <v>8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233.9</v>
      </c>
      <c r="AA3932" s="11">
        <f t="shared" si="81"/>
        <v>-26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206.5</v>
      </c>
      <c r="AA3933" s="11">
        <f t="shared" si="81"/>
        <v>6.9</v>
      </c>
      <c r="AB3933" s="5">
        <f>IFERROR(VLOOKUP(C3933,[2]Sheet1!$B:$F,5,FALSE),0)</f>
        <v>211800000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289.5</v>
      </c>
      <c r="AA3934" s="11">
        <f t="shared" si="81"/>
        <v>36.200000000000003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Power</v>
      </c>
      <c r="Z3935">
        <f>IFERROR(VLOOKUP(C3935,[1]LP!$B:$C,2,FALSE),0)</f>
        <v>532</v>
      </c>
      <c r="AA3935" s="11">
        <f t="shared" si="81"/>
        <v>24.2</v>
      </c>
      <c r="AB3935" s="5">
        <f>IFERROR(VLOOKUP(C3935,[2]Sheet1!$B:$F,5,FALSE),0)</f>
        <v>5000000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468.9</v>
      </c>
      <c r="AA3936" s="11">
        <f t="shared" si="81"/>
        <v>-468.9</v>
      </c>
      <c r="AB3936" s="5">
        <f>IFERROR(VLOOKUP(C3936,[2]Sheet1!$B:$F,5,FALSE),0)</f>
        <v>2389500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643</v>
      </c>
      <c r="AA3937" s="11">
        <f t="shared" si="81"/>
        <v>45.9</v>
      </c>
      <c r="AB3937" s="5">
        <f>IFERROR(VLOOKUP(C3937,[2]Sheet1!$B:$F,5,FALSE),0)</f>
        <v>1587600.0000000002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202</v>
      </c>
      <c r="AA3938" s="11">
        <f t="shared" si="81"/>
        <v>-12.6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960</v>
      </c>
      <c r="AA3939" s="11">
        <f t="shared" si="81"/>
        <v>-320</v>
      </c>
      <c r="AB3939" s="5">
        <f>IFERROR(VLOOKUP(C3939,[2]Sheet1!$B:$F,5,FALSE),0)</f>
        <v>2660000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730</v>
      </c>
      <c r="AA3940" s="11">
        <f t="shared" si="81"/>
        <v>13</v>
      </c>
      <c r="AB3940" s="5">
        <f>IFERROR(VLOOKUP(C3940,[2]Sheet1!$B:$F,5,FALSE),0)</f>
        <v>22632311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690.1</v>
      </c>
      <c r="AA3941" s="11">
        <f t="shared" si="81"/>
        <v>23.8</v>
      </c>
      <c r="AB3941" s="5">
        <f>IFERROR(VLOOKUP(C3941,[2]Sheet1!$B:$F,5,FALSE),0)</f>
        <v>1450000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525</v>
      </c>
      <c r="AA3942" s="11">
        <f t="shared" si="81"/>
        <v>-8.6</v>
      </c>
      <c r="AB3942" s="5">
        <f>IFERROR(VLOOKUP(C3942,[2]Sheet1!$B:$F,5,FALSE),0)</f>
        <v>1971000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637.5</v>
      </c>
      <c r="AA3943" s="11">
        <f t="shared" si="81"/>
        <v>29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800.1</v>
      </c>
      <c r="AA3944" s="11">
        <f t="shared" si="81"/>
        <v>28.6</v>
      </c>
      <c r="AB3944" s="5">
        <f>IFERROR(VLOOKUP(C3944,[2]Sheet1!$B:$F,5,FALSE),0)</f>
        <v>1105000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693.1</v>
      </c>
      <c r="AA3945" s="11">
        <f t="shared" si="81"/>
        <v>24.8</v>
      </c>
      <c r="AB3945" s="5">
        <f>IFERROR(VLOOKUP(C3945,[2]Sheet1!$B:$F,5,FALSE),0)</f>
        <v>5673222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345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532</v>
      </c>
      <c r="AA3947" s="11">
        <f t="shared" si="81"/>
        <v>21.3</v>
      </c>
      <c r="AB3947" s="5">
        <f>IFERROR(VLOOKUP(C3947,[2]Sheet1!$B:$F,5,FALSE),0)</f>
        <v>3125000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227.9</v>
      </c>
      <c r="AA3948" s="11">
        <f t="shared" si="81"/>
        <v>57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720.5</v>
      </c>
      <c r="AA3949" s="11">
        <f t="shared" si="81"/>
        <v>80.099999999999994</v>
      </c>
      <c r="AB3949" s="5">
        <f>IFERROR(VLOOKUP(C3949,[2]Sheet1!$B:$F,5,FALSE),0)</f>
        <v>16659197.869999999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1198.5999999999999</v>
      </c>
      <c r="AA3951" s="11">
        <f t="shared" si="81"/>
        <v>399.5</v>
      </c>
      <c r="AB3951" s="5">
        <f>IFERROR(VLOOKUP(C3951,[2]Sheet1!$B:$F,5,FALSE),0)</f>
        <v>15000000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771.3</v>
      </c>
      <c r="AA3952" s="11">
        <f t="shared" si="81"/>
        <v>70.099999999999994</v>
      </c>
      <c r="AB3952" s="5">
        <f>IFERROR(VLOOKUP(C3952,[2]Sheet1!$B:$F,5,FALSE),0)</f>
        <v>40219035.850000001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580</v>
      </c>
      <c r="AA3953" s="11">
        <f t="shared" si="81"/>
        <v>29</v>
      </c>
      <c r="AB3953" s="5">
        <f>IFERROR(VLOOKUP(C3953,[2]Sheet1!$B:$F,5,FALSE),0)</f>
        <v>18242465.849999998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720.5</v>
      </c>
      <c r="AA3956" s="11">
        <f t="shared" si="81"/>
        <v>120.1</v>
      </c>
      <c r="AB3956" s="5">
        <f>IFERROR(VLOOKUP(C3956,[2]Sheet1!$B:$F,5,FALSE),0)</f>
        <v>16659197.869999999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1198.5999999999999</v>
      </c>
      <c r="AA3958" s="11">
        <f t="shared" si="81"/>
        <v>599.29999999999995</v>
      </c>
      <c r="AB3958" s="5">
        <f>IFERROR(VLOOKUP(C3958,[2]Sheet1!$B:$F,5,FALSE),0)</f>
        <v>15000000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771.3</v>
      </c>
      <c r="AA3959" s="11">
        <f t="shared" si="81"/>
        <v>55.1</v>
      </c>
      <c r="AB3959" s="5">
        <f>IFERROR(VLOOKUP(C3959,[2]Sheet1!$B:$F,5,FALSE),0)</f>
        <v>40219035.850000001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580</v>
      </c>
      <c r="AA3960" s="11">
        <f t="shared" si="81"/>
        <v>44.6</v>
      </c>
      <c r="AB3960" s="5">
        <f>IFERROR(VLOOKUP(C3960,[2]Sheet1!$B:$F,5,FALSE),0)</f>
        <v>18242465.849999998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720.5</v>
      </c>
      <c r="AA3963" s="11">
        <f t="shared" si="81"/>
        <v>144.1</v>
      </c>
      <c r="AB3963" s="5">
        <f>IFERROR(VLOOKUP(C3963,[2]Sheet1!$B:$F,5,FALSE),0)</f>
        <v>16659197.869999999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1198.5999999999999</v>
      </c>
      <c r="AA3965" s="11">
        <f t="shared" si="81"/>
        <v>199.8</v>
      </c>
      <c r="AB3965" s="5">
        <f>IFERROR(VLOOKUP(C3965,[2]Sheet1!$B:$F,5,FALSE),0)</f>
        <v>15000000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771.3</v>
      </c>
      <c r="AA3966" s="11">
        <f t="shared" si="81"/>
        <v>42.9</v>
      </c>
      <c r="AB3966" s="5">
        <f>IFERROR(VLOOKUP(C3966,[2]Sheet1!$B:$F,5,FALSE),0)</f>
        <v>40219035.850000001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580</v>
      </c>
      <c r="AA3967" s="11">
        <f t="shared" si="81"/>
        <v>32.200000000000003</v>
      </c>
      <c r="AB3967" s="5">
        <f>IFERROR(VLOOKUP(C3967,[2]Sheet1!$B:$F,5,FALSE),0)</f>
        <v>18242465.849999998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720.5</v>
      </c>
      <c r="AA3970" s="11">
        <f t="shared" si="81"/>
        <v>144.1</v>
      </c>
      <c r="AB3970" s="5">
        <f>IFERROR(VLOOKUP(C3970,[2]Sheet1!$B:$F,5,FALSE),0)</f>
        <v>16659197.869999999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1198.5999999999999</v>
      </c>
      <c r="AA3972" s="11">
        <f t="shared" si="83"/>
        <v>133.19999999999999</v>
      </c>
      <c r="AB3972" s="5">
        <f>IFERROR(VLOOKUP(C3972,[2]Sheet1!$B:$F,5,FALSE),0)</f>
        <v>15000000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771.3</v>
      </c>
      <c r="AA3973" s="11">
        <f t="shared" si="83"/>
        <v>59.3</v>
      </c>
      <c r="AB3973" s="5">
        <f>IFERROR(VLOOKUP(C3973,[2]Sheet1!$B:$F,5,FALSE),0)</f>
        <v>40219035.850000001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580</v>
      </c>
      <c r="AA3974" s="11">
        <f t="shared" si="83"/>
        <v>41.4</v>
      </c>
      <c r="AB3974" s="5">
        <f>IFERROR(VLOOKUP(C3974,[2]Sheet1!$B:$F,5,FALSE),0)</f>
        <v>18242465.849999998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720.5</v>
      </c>
      <c r="AA3977" s="11">
        <f t="shared" si="83"/>
        <v>90.1</v>
      </c>
      <c r="AB3977" s="5">
        <f>IFERROR(VLOOKUP(C3977,[2]Sheet1!$B:$F,5,FALSE),0)</f>
        <v>16659197.869999999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1198.5999999999999</v>
      </c>
      <c r="AA3979" s="11">
        <f t="shared" si="83"/>
        <v>109</v>
      </c>
      <c r="AB3979" s="5">
        <f>IFERROR(VLOOKUP(C3979,[2]Sheet1!$B:$F,5,FALSE),0)</f>
        <v>15000000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771.3</v>
      </c>
      <c r="AA3980" s="11">
        <f t="shared" si="83"/>
        <v>33.5</v>
      </c>
      <c r="AB3980" s="5">
        <f>IFERROR(VLOOKUP(C3980,[2]Sheet1!$B:$F,5,FALSE),0)</f>
        <v>40219035.850000001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580</v>
      </c>
      <c r="AA3981" s="11">
        <f t="shared" si="83"/>
        <v>29</v>
      </c>
      <c r="AB3981" s="5">
        <f>IFERROR(VLOOKUP(C3981,[2]Sheet1!$B:$F,5,FALSE),0)</f>
        <v>18242465.849999998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720.5</v>
      </c>
      <c r="AA3984" s="11">
        <f t="shared" si="83"/>
        <v>120.1</v>
      </c>
      <c r="AB3984" s="5">
        <f>IFERROR(VLOOKUP(C3984,[2]Sheet1!$B:$F,5,FALSE),0)</f>
        <v>16659197.869999999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1198.5999999999999</v>
      </c>
      <c r="AA3986" s="11">
        <f t="shared" si="83"/>
        <v>119.9</v>
      </c>
      <c r="AB3986" s="5">
        <f>IFERROR(VLOOKUP(C3986,[2]Sheet1!$B:$F,5,FALSE),0)</f>
        <v>15000000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771.3</v>
      </c>
      <c r="AA3987" s="11">
        <f t="shared" si="83"/>
        <v>59.3</v>
      </c>
      <c r="AB3987" s="5">
        <f>IFERROR(VLOOKUP(C3987,[2]Sheet1!$B:$F,5,FALSE),0)</f>
        <v>40219035.850000001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580</v>
      </c>
      <c r="AA3988" s="11">
        <f t="shared" si="83"/>
        <v>27.6</v>
      </c>
      <c r="AB3988" s="5">
        <f>IFERROR(VLOOKUP(C3988,[2]Sheet1!$B:$F,5,FALSE),0)</f>
        <v>18242465.849999998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720.5</v>
      </c>
      <c r="AA3991" s="11">
        <f t="shared" si="83"/>
        <v>180.1</v>
      </c>
      <c r="AB3991" s="5">
        <f>IFERROR(VLOOKUP(C3991,[2]Sheet1!$B:$F,5,FALSE),0)</f>
        <v>16659197.869999999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1198.5999999999999</v>
      </c>
      <c r="AA3993" s="11">
        <f t="shared" si="83"/>
        <v>119.9</v>
      </c>
      <c r="AB3993" s="5">
        <f>IFERROR(VLOOKUP(C3993,[2]Sheet1!$B:$F,5,FALSE),0)</f>
        <v>15000000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771.3</v>
      </c>
      <c r="AA3994" s="11">
        <f t="shared" si="83"/>
        <v>59.3</v>
      </c>
      <c r="AB3994" s="5">
        <f>IFERROR(VLOOKUP(C3994,[2]Sheet1!$B:$F,5,FALSE),0)</f>
        <v>40219035.850000001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580</v>
      </c>
      <c r="AA3995" s="11">
        <f t="shared" si="83"/>
        <v>32.200000000000003</v>
      </c>
      <c r="AB3995" s="5">
        <f>IFERROR(VLOOKUP(C3995,[2]Sheet1!$B:$F,5,FALSE),0)</f>
        <v>18242465.849999998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720.5</v>
      </c>
      <c r="AA3999" s="11">
        <f t="shared" si="83"/>
        <v>180.1</v>
      </c>
      <c r="AB3999" s="5">
        <f>IFERROR(VLOOKUP(C3999,[2]Sheet1!$B:$F,5,FALSE),0)</f>
        <v>16659197.869999999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1198.5999999999999</v>
      </c>
      <c r="AA4001" s="11">
        <f t="shared" si="83"/>
        <v>149.80000000000001</v>
      </c>
      <c r="AB4001" s="5">
        <f>IFERROR(VLOOKUP(C4001,[2]Sheet1!$B:$F,5,FALSE),0)</f>
        <v>15000000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771.3</v>
      </c>
      <c r="AA4002" s="11">
        <f t="shared" si="83"/>
        <v>70.099999999999994</v>
      </c>
      <c r="AB4002" s="5">
        <f>IFERROR(VLOOKUP(C4002,[2]Sheet1!$B:$F,5,FALSE),0)</f>
        <v>40219035.850000001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580</v>
      </c>
      <c r="AA4003" s="11">
        <f t="shared" si="83"/>
        <v>32.200000000000003</v>
      </c>
      <c r="AB4003" s="5">
        <f>IFERROR(VLOOKUP(C4003,[2]Sheet1!$B:$F,5,FALSE),0)</f>
        <v>18242465.849999998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720.5</v>
      </c>
      <c r="AA4007" s="11">
        <f t="shared" si="83"/>
        <v>180.1</v>
      </c>
      <c r="AB4007" s="5">
        <f>IFERROR(VLOOKUP(C4007,[2]Sheet1!$B:$F,5,FALSE),0)</f>
        <v>16659197.869999999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1198.5999999999999</v>
      </c>
      <c r="AA4009" s="11">
        <f t="shared" si="83"/>
        <v>149.80000000000001</v>
      </c>
      <c r="AB4009" s="5">
        <f>IFERROR(VLOOKUP(C4009,[2]Sheet1!$B:$F,5,FALSE),0)</f>
        <v>15000000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771.3</v>
      </c>
      <c r="AA4010" s="11">
        <f t="shared" si="83"/>
        <v>70.099999999999994</v>
      </c>
      <c r="AB4010" s="5">
        <f>IFERROR(VLOOKUP(C4010,[2]Sheet1!$B:$F,5,FALSE),0)</f>
        <v>40219035.850000001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580</v>
      </c>
      <c r="AA4011" s="11">
        <f t="shared" si="83"/>
        <v>32.200000000000003</v>
      </c>
      <c r="AB4011" s="5">
        <f>IFERROR(VLOOKUP(C4011,[2]Sheet1!$B:$F,5,FALSE),0)</f>
        <v>18242465.849999998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720.5</v>
      </c>
      <c r="AA4015" s="11">
        <f t="shared" si="83"/>
        <v>144.1</v>
      </c>
      <c r="AB4015" s="5">
        <f>IFERROR(VLOOKUP(C4015,[2]Sheet1!$B:$F,5,FALSE),0)</f>
        <v>16659197.869999999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1198.5999999999999</v>
      </c>
      <c r="AA4017" s="11">
        <f t="shared" si="83"/>
        <v>119.9</v>
      </c>
      <c r="AB4017" s="5">
        <f>IFERROR(VLOOKUP(C4017,[2]Sheet1!$B:$F,5,FALSE),0)</f>
        <v>15000000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771.3</v>
      </c>
      <c r="AA4018" s="11">
        <f t="shared" si="83"/>
        <v>59.3</v>
      </c>
      <c r="AB4018" s="5">
        <f>IFERROR(VLOOKUP(C4018,[2]Sheet1!$B:$F,5,FALSE),0)</f>
        <v>40219035.850000001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580</v>
      </c>
      <c r="AA4019" s="11">
        <f t="shared" si="83"/>
        <v>52.7</v>
      </c>
      <c r="AB4019" s="5">
        <f>IFERROR(VLOOKUP(C4019,[2]Sheet1!$B:$F,5,FALSE),0)</f>
        <v>18242465.849999998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720.5</v>
      </c>
      <c r="AA4023" s="11">
        <f t="shared" si="83"/>
        <v>180.1</v>
      </c>
      <c r="AB4023" s="5">
        <f>IFERROR(VLOOKUP(C4023,[2]Sheet1!$B:$F,5,FALSE),0)</f>
        <v>16659197.869999999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1198.5999999999999</v>
      </c>
      <c r="AA4025" s="11">
        <f t="shared" si="83"/>
        <v>119.9</v>
      </c>
      <c r="AB4025" s="5">
        <f>IFERROR(VLOOKUP(C4025,[2]Sheet1!$B:$F,5,FALSE),0)</f>
        <v>15000000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771.3</v>
      </c>
      <c r="AA4026" s="11">
        <f t="shared" si="83"/>
        <v>70.099999999999994</v>
      </c>
      <c r="AB4026" s="5">
        <f>IFERROR(VLOOKUP(C4026,[2]Sheet1!$B:$F,5,FALSE),0)</f>
        <v>40219035.850000001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580</v>
      </c>
      <c r="AA4027" s="11">
        <f t="shared" si="83"/>
        <v>41.4</v>
      </c>
      <c r="AB4027" s="5">
        <f>IFERROR(VLOOKUP(C4027,[2]Sheet1!$B:$F,5,FALSE),0)</f>
        <v>18242465.849999998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720.5</v>
      </c>
      <c r="AA4031" s="11">
        <f t="shared" si="83"/>
        <v>240.2</v>
      </c>
      <c r="AB4031" s="5">
        <f>IFERROR(VLOOKUP(C4031,[2]Sheet1!$B:$F,5,FALSE),0)</f>
        <v>16659197.869999999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1198.5999999999999</v>
      </c>
      <c r="AA4033" s="11">
        <f t="shared" si="83"/>
        <v>109</v>
      </c>
      <c r="AB4033" s="5">
        <f>IFERROR(VLOOKUP(C4033,[2]Sheet1!$B:$F,5,FALSE),0)</f>
        <v>15000000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771.3</v>
      </c>
      <c r="AA4034" s="11">
        <f t="shared" si="83"/>
        <v>77.099999999999994</v>
      </c>
      <c r="AB4034" s="5">
        <f>IFERROR(VLOOKUP(C4034,[2]Sheet1!$B:$F,5,FALSE),0)</f>
        <v>40219035.850000001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580</v>
      </c>
      <c r="AA4035" s="11">
        <f t="shared" ref="AA4035:AA4098" si="85">ROUND(IFERROR(Z4035/M4035,0),1)</f>
        <v>52.7</v>
      </c>
      <c r="AB4035" s="5">
        <f>IFERROR(VLOOKUP(C4035,[2]Sheet1!$B:$F,5,FALSE),0)</f>
        <v>18242465.849999998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720.5</v>
      </c>
      <c r="AA4040" s="11">
        <f t="shared" si="85"/>
        <v>90.1</v>
      </c>
      <c r="AB4040" s="5">
        <f>IFERROR(VLOOKUP(C4040,[2]Sheet1!$B:$F,5,FALSE),0)</f>
        <v>16659197.869999999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1198.5999999999999</v>
      </c>
      <c r="AA4042" s="11">
        <f t="shared" si="85"/>
        <v>239.7</v>
      </c>
      <c r="AB4042" s="5">
        <f>IFERROR(VLOOKUP(C4042,[2]Sheet1!$B:$F,5,FALSE),0)</f>
        <v>15000000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771.3</v>
      </c>
      <c r="AA4043" s="11">
        <f t="shared" si="85"/>
        <v>51.4</v>
      </c>
      <c r="AB4043" s="5">
        <f>IFERROR(VLOOKUP(C4043,[2]Sheet1!$B:$F,5,FALSE),0)</f>
        <v>40219035.850000001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580</v>
      </c>
      <c r="AA4044" s="11">
        <f t="shared" si="85"/>
        <v>38.700000000000003</v>
      </c>
      <c r="AB4044" s="5">
        <f>IFERROR(VLOOKUP(C4044,[2]Sheet1!$B:$F,5,FALSE),0)</f>
        <v>18242465.849999998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720.5</v>
      </c>
      <c r="AA4051" s="11">
        <f t="shared" si="85"/>
        <v>60</v>
      </c>
      <c r="AB4051" s="5">
        <f>IFERROR(VLOOKUP(C4051,[2]Sheet1!$B:$F,5,FALSE),0)</f>
        <v>16659197.869999999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1198.5999999999999</v>
      </c>
      <c r="AA4053" s="11">
        <f t="shared" si="85"/>
        <v>149.80000000000001</v>
      </c>
      <c r="AB4053" s="5">
        <f>IFERROR(VLOOKUP(C4053,[2]Sheet1!$B:$F,5,FALSE),0)</f>
        <v>15000000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771.3</v>
      </c>
      <c r="AA4054" s="11">
        <f t="shared" si="85"/>
        <v>59.3</v>
      </c>
      <c r="AB4054" s="5">
        <f>IFERROR(VLOOKUP(C4054,[2]Sheet1!$B:$F,5,FALSE),0)</f>
        <v>40219035.850000001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580</v>
      </c>
      <c r="AA4055" s="11">
        <f t="shared" si="85"/>
        <v>38.700000000000003</v>
      </c>
      <c r="AB4055" s="5">
        <f>IFERROR(VLOOKUP(C4055,[2]Sheet1!$B:$F,5,FALSE),0)</f>
        <v>18242465.849999998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720.5</v>
      </c>
      <c r="AA4061" s="11">
        <f t="shared" si="85"/>
        <v>80.099999999999994</v>
      </c>
      <c r="AB4061" s="5">
        <f>IFERROR(VLOOKUP(C4061,[2]Sheet1!$B:$F,5,FALSE),0)</f>
        <v>16659197.869999999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1198.5999999999999</v>
      </c>
      <c r="AA4063" s="11">
        <f t="shared" si="85"/>
        <v>171.2</v>
      </c>
      <c r="AB4063" s="5">
        <f>IFERROR(VLOOKUP(C4063,[2]Sheet1!$B:$F,5,FALSE),0)</f>
        <v>15000000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771.3</v>
      </c>
      <c r="AA4064" s="11">
        <f t="shared" si="85"/>
        <v>70.099999999999994</v>
      </c>
      <c r="AB4064" s="5">
        <f>IFERROR(VLOOKUP(C4064,[2]Sheet1!$B:$F,5,FALSE),0)</f>
        <v>40219035.850000001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580</v>
      </c>
      <c r="AA4065" s="11">
        <f t="shared" si="85"/>
        <v>41.4</v>
      </c>
      <c r="AB4065" s="5">
        <f>IFERROR(VLOOKUP(C4065,[2]Sheet1!$B:$F,5,FALSE),0)</f>
        <v>18242465.849999998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720.5</v>
      </c>
      <c r="AA4072" s="11">
        <f t="shared" si="85"/>
        <v>80.099999999999994</v>
      </c>
      <c r="AB4072" s="5">
        <f>IFERROR(VLOOKUP(C4072,[2]Sheet1!$B:$F,5,FALSE),0)</f>
        <v>16659197.869999999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1198.5999999999999</v>
      </c>
      <c r="AA4074" s="11">
        <f t="shared" si="85"/>
        <v>199.8</v>
      </c>
      <c r="AB4074" s="5">
        <f>IFERROR(VLOOKUP(C4074,[2]Sheet1!$B:$F,5,FALSE),0)</f>
        <v>15000000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771.3</v>
      </c>
      <c r="AA4075" s="11">
        <f t="shared" si="85"/>
        <v>77.099999999999994</v>
      </c>
      <c r="AB4075" s="5">
        <f>IFERROR(VLOOKUP(C4075,[2]Sheet1!$B:$F,5,FALSE),0)</f>
        <v>40219035.850000001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580</v>
      </c>
      <c r="AA4076" s="11">
        <f t="shared" si="85"/>
        <v>44.6</v>
      </c>
      <c r="AB4076" s="5">
        <f>IFERROR(VLOOKUP(C4076,[2]Sheet1!$B:$F,5,FALSE),0)</f>
        <v>18242465.849999998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720.5</v>
      </c>
      <c r="AA4083" s="11">
        <f t="shared" si="85"/>
        <v>37.9</v>
      </c>
      <c r="AB4083" s="5">
        <f>IFERROR(VLOOKUP(C4083,[2]Sheet1!$B:$F,5,FALSE),0)</f>
        <v>16659197.869999999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1198.5999999999999</v>
      </c>
      <c r="AA4085" s="11">
        <f t="shared" si="85"/>
        <v>99.9</v>
      </c>
      <c r="AB4085" s="5">
        <f>IFERROR(VLOOKUP(C4085,[2]Sheet1!$B:$F,5,FALSE),0)</f>
        <v>15000000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771.3</v>
      </c>
      <c r="AA4086" s="11">
        <f t="shared" si="85"/>
        <v>45.4</v>
      </c>
      <c r="AB4086" s="5">
        <f>IFERROR(VLOOKUP(C4086,[2]Sheet1!$B:$F,5,FALSE),0)</f>
        <v>40219035.850000001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580</v>
      </c>
      <c r="AA4087" s="11">
        <f t="shared" si="85"/>
        <v>38.700000000000003</v>
      </c>
      <c r="AB4087" s="5">
        <f>IFERROR(VLOOKUP(C4087,[2]Sheet1!$B:$F,5,FALSE),0)</f>
        <v>18242465.849999998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720.5</v>
      </c>
      <c r="AA4094" s="11">
        <f t="shared" si="85"/>
        <v>40</v>
      </c>
      <c r="AB4094" s="5">
        <f>IFERROR(VLOOKUP(C4094,[2]Sheet1!$B:$F,5,FALSE),0)</f>
        <v>16659197.869999999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1198.5999999999999</v>
      </c>
      <c r="AA4096" s="11">
        <f t="shared" si="85"/>
        <v>99.9</v>
      </c>
      <c r="AB4096" s="5">
        <f>IFERROR(VLOOKUP(C4096,[2]Sheet1!$B:$F,5,FALSE),0)</f>
        <v>15000000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771.3</v>
      </c>
      <c r="AA4097" s="11">
        <f t="shared" si="85"/>
        <v>64.3</v>
      </c>
      <c r="AB4097" s="5">
        <f>IFERROR(VLOOKUP(C4097,[2]Sheet1!$B:$F,5,FALSE),0)</f>
        <v>40219035.850000001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580</v>
      </c>
      <c r="AA4098" s="11">
        <f t="shared" si="85"/>
        <v>38.700000000000003</v>
      </c>
      <c r="AB4098" s="5">
        <f>IFERROR(VLOOKUP(C4098,[2]Sheet1!$B:$F,5,FALSE),0)</f>
        <v>18242465.849999998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720.5</v>
      </c>
      <c r="AA4105" s="11">
        <f t="shared" si="87"/>
        <v>60</v>
      </c>
      <c r="AB4105" s="5">
        <f>IFERROR(VLOOKUP(C4105,[2]Sheet1!$B:$F,5,FALSE),0)</f>
        <v>16659197.869999999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1198.5999999999999</v>
      </c>
      <c r="AA4107" s="11">
        <f t="shared" si="87"/>
        <v>133.19999999999999</v>
      </c>
      <c r="AB4107" s="5">
        <f>IFERROR(VLOOKUP(C4107,[2]Sheet1!$B:$F,5,FALSE),0)</f>
        <v>15000000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771.3</v>
      </c>
      <c r="AA4108" s="11">
        <f t="shared" si="87"/>
        <v>85.7</v>
      </c>
      <c r="AB4108" s="5">
        <f>IFERROR(VLOOKUP(C4108,[2]Sheet1!$B:$F,5,FALSE),0)</f>
        <v>40219035.850000001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580</v>
      </c>
      <c r="AA4109" s="11">
        <f t="shared" si="87"/>
        <v>44.6</v>
      </c>
      <c r="AB4109" s="5">
        <f>IFERROR(VLOOKUP(C4109,[2]Sheet1!$B:$F,5,FALSE),0)</f>
        <v>18242465.849999998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720.5</v>
      </c>
      <c r="AA4117" s="11">
        <f t="shared" si="87"/>
        <v>55.4</v>
      </c>
      <c r="AB4117" s="5">
        <f>IFERROR(VLOOKUP(C4117,[2]Sheet1!$B:$F,5,FALSE),0)</f>
        <v>16659197.869999999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1198.5999999999999</v>
      </c>
      <c r="AA4119" s="11">
        <f t="shared" si="87"/>
        <v>133.19999999999999</v>
      </c>
      <c r="AB4119" s="5">
        <f>IFERROR(VLOOKUP(C4119,[2]Sheet1!$B:$F,5,FALSE),0)</f>
        <v>15000000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771.3</v>
      </c>
      <c r="AA4120" s="11">
        <f t="shared" si="87"/>
        <v>110.2</v>
      </c>
      <c r="AB4120" s="5">
        <f>IFERROR(VLOOKUP(C4120,[2]Sheet1!$B:$F,5,FALSE),0)</f>
        <v>40219035.850000001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580</v>
      </c>
      <c r="AA4121" s="11">
        <f t="shared" si="87"/>
        <v>48.3</v>
      </c>
      <c r="AB4121" s="5">
        <f>IFERROR(VLOOKUP(C4121,[2]Sheet1!$B:$F,5,FALSE),0)</f>
        <v>18242465.849999998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720.5</v>
      </c>
      <c r="AA4129" s="11">
        <f t="shared" si="87"/>
        <v>37.9</v>
      </c>
      <c r="AB4129" s="5">
        <f>IFERROR(VLOOKUP(C4129,[2]Sheet1!$B:$F,5,FALSE),0)</f>
        <v>16659197.869999999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1198.5999999999999</v>
      </c>
      <c r="AA4131" s="11">
        <f t="shared" si="87"/>
        <v>239.7</v>
      </c>
      <c r="AB4131" s="5">
        <f>IFERROR(VLOOKUP(C4131,[2]Sheet1!$B:$F,5,FALSE),0)</f>
        <v>15000000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771.3</v>
      </c>
      <c r="AA4132" s="11">
        <f t="shared" si="87"/>
        <v>0</v>
      </c>
      <c r="AB4132" s="5">
        <f>IFERROR(VLOOKUP(C4132,[2]Sheet1!$B:$F,5,FALSE),0)</f>
        <v>40219035.850000001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580</v>
      </c>
      <c r="AA4133" s="11">
        <f t="shared" si="87"/>
        <v>58</v>
      </c>
      <c r="AB4133" s="5">
        <f>IFERROR(VLOOKUP(C4133,[2]Sheet1!$B:$F,5,FALSE),0)</f>
        <v>18242465.849999998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720.5</v>
      </c>
      <c r="AA4141" s="11">
        <f t="shared" si="87"/>
        <v>65.5</v>
      </c>
      <c r="AB4141" s="5">
        <f>IFERROR(VLOOKUP(C4141,[2]Sheet1!$B:$F,5,FALSE),0)</f>
        <v>16659197.869999999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1198.5999999999999</v>
      </c>
      <c r="AA4143" s="11">
        <f t="shared" si="87"/>
        <v>171.2</v>
      </c>
      <c r="AB4143" s="5">
        <f>IFERROR(VLOOKUP(C4143,[2]Sheet1!$B:$F,5,FALSE),0)</f>
        <v>15000000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771.3</v>
      </c>
      <c r="AA4144" s="11">
        <f t="shared" si="87"/>
        <v>257.10000000000002</v>
      </c>
      <c r="AB4144" s="5">
        <f>IFERROR(VLOOKUP(C4144,[2]Sheet1!$B:$F,5,FALSE),0)</f>
        <v>40219035.850000001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580</v>
      </c>
      <c r="AA4145" s="11">
        <f t="shared" si="87"/>
        <v>82.9</v>
      </c>
      <c r="AB4145" s="5">
        <f>IFERROR(VLOOKUP(C4145,[2]Sheet1!$B:$F,5,FALSE),0)</f>
        <v>18242465.849999998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966.3</v>
      </c>
      <c r="AA4156" s="11">
        <f t="shared" si="87"/>
        <v>32.200000000000003</v>
      </c>
      <c r="AB4156" s="5">
        <f>IFERROR(VLOOKUP(C4156,[2]Sheet1!$B:$F,5,FALSE),0)</f>
        <v>8056783.3499999996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915.1</v>
      </c>
      <c r="AA4157" s="11">
        <f t="shared" si="87"/>
        <v>29.5</v>
      </c>
      <c r="AB4157" s="5">
        <f>IFERROR(VLOOKUP(C4157,[2]Sheet1!$B:$F,5,FALSE),0)</f>
        <v>8049442.4000000004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927</v>
      </c>
      <c r="AA4158" s="11">
        <f t="shared" si="87"/>
        <v>21.6</v>
      </c>
      <c r="AB4158" s="5">
        <f>IFERROR(VLOOKUP(C4158,[2]Sheet1!$B:$F,5,FALSE),0)</f>
        <v>12263023.709999999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805</v>
      </c>
      <c r="AA4162" s="11">
        <f t="shared" si="87"/>
        <v>11.8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962</v>
      </c>
      <c r="AA4165" s="11">
        <f t="shared" si="89"/>
        <v>40.1</v>
      </c>
      <c r="AB4165" s="5">
        <f>IFERROR(VLOOKUP(C4165,[2]Sheet1!$B:$F,5,FALSE),0)</f>
        <v>7063292.6699999999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16900</v>
      </c>
      <c r="AA4166" s="11">
        <f t="shared" si="89"/>
        <v>22.4</v>
      </c>
      <c r="AB4166" s="5">
        <f>IFERROR(VLOOKUP(C4166,[2]Sheet1!$B:$F,5,FALSE),0)</f>
        <v>319966.92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592.9</v>
      </c>
      <c r="AA4167" s="11">
        <f t="shared" si="89"/>
        <v>32.9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966.3</v>
      </c>
      <c r="AA4171" s="11">
        <f t="shared" si="89"/>
        <v>37.200000000000003</v>
      </c>
      <c r="AB4171" s="5">
        <f>IFERROR(VLOOKUP(C4171,[2]Sheet1!$B:$F,5,FALSE),0)</f>
        <v>8056783.3499999996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915.1</v>
      </c>
      <c r="AA4172" s="11">
        <f t="shared" si="89"/>
        <v>20.3</v>
      </c>
      <c r="AB4172" s="5">
        <f>IFERROR(VLOOKUP(C4172,[2]Sheet1!$B:$F,5,FALSE),0)</f>
        <v>8049442.4000000004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927</v>
      </c>
      <c r="AA4173" s="11">
        <f t="shared" si="89"/>
        <v>32</v>
      </c>
      <c r="AB4173" s="5">
        <f>IFERROR(VLOOKUP(C4173,[2]Sheet1!$B:$F,5,FALSE),0)</f>
        <v>12263023.709999999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805</v>
      </c>
      <c r="AA4177" s="11">
        <f t="shared" si="89"/>
        <v>18.3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962</v>
      </c>
      <c r="AA4180" s="11">
        <f t="shared" si="89"/>
        <v>64.099999999999994</v>
      </c>
      <c r="AB4180" s="5">
        <f>IFERROR(VLOOKUP(C4180,[2]Sheet1!$B:$F,5,FALSE),0)</f>
        <v>7063292.6699999999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16900</v>
      </c>
      <c r="AA4181" s="11">
        <f t="shared" si="89"/>
        <v>40.1</v>
      </c>
      <c r="AB4181" s="5">
        <f>IFERROR(VLOOKUP(C4181,[2]Sheet1!$B:$F,5,FALSE),0)</f>
        <v>319966.92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592.9</v>
      </c>
      <c r="AA4182" s="11">
        <f t="shared" si="89"/>
        <v>25.8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966.3</v>
      </c>
      <c r="AA4186" s="11">
        <f t="shared" si="89"/>
        <v>40.299999999999997</v>
      </c>
      <c r="AB4186" s="5">
        <f>IFERROR(VLOOKUP(C4186,[2]Sheet1!$B:$F,5,FALSE),0)</f>
        <v>8056783.3499999996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915.1</v>
      </c>
      <c r="AA4187" s="11">
        <f t="shared" si="89"/>
        <v>17.3</v>
      </c>
      <c r="AB4187" s="5">
        <f>IFERROR(VLOOKUP(C4187,[2]Sheet1!$B:$F,5,FALSE),0)</f>
        <v>8049442.4000000004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927</v>
      </c>
      <c r="AA4188" s="11">
        <f t="shared" si="89"/>
        <v>27.3</v>
      </c>
      <c r="AB4188" s="5">
        <f>IFERROR(VLOOKUP(C4188,[2]Sheet1!$B:$F,5,FALSE),0)</f>
        <v>12263023.709999999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805</v>
      </c>
      <c r="AA4192" s="11">
        <f t="shared" si="89"/>
        <v>18.7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962</v>
      </c>
      <c r="AA4195" s="11">
        <f t="shared" si="89"/>
        <v>26</v>
      </c>
      <c r="AB4195" s="5">
        <f>IFERROR(VLOOKUP(C4195,[2]Sheet1!$B:$F,5,FALSE),0)</f>
        <v>7063292.6699999999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16900</v>
      </c>
      <c r="AA4196" s="11">
        <f t="shared" si="89"/>
        <v>60.4</v>
      </c>
      <c r="AB4196" s="5">
        <f>IFERROR(VLOOKUP(C4196,[2]Sheet1!$B:$F,5,FALSE),0)</f>
        <v>319966.92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592.9</v>
      </c>
      <c r="AA4197" s="11">
        <f t="shared" si="89"/>
        <v>19.100000000000001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966.3</v>
      </c>
      <c r="AA4201" s="11">
        <f t="shared" si="89"/>
        <v>26.1</v>
      </c>
      <c r="AB4201" s="5">
        <f>IFERROR(VLOOKUP(C4201,[2]Sheet1!$B:$F,5,FALSE),0)</f>
        <v>8056783.3499999996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915.1</v>
      </c>
      <c r="AA4202" s="11">
        <f t="shared" si="89"/>
        <v>31.6</v>
      </c>
      <c r="AB4202" s="5">
        <f>IFERROR(VLOOKUP(C4202,[2]Sheet1!$B:$F,5,FALSE),0)</f>
        <v>8049442.4000000004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927</v>
      </c>
      <c r="AA4203" s="11">
        <f t="shared" si="89"/>
        <v>19.3</v>
      </c>
      <c r="AB4203" s="5">
        <f>IFERROR(VLOOKUP(C4203,[2]Sheet1!$B:$F,5,FALSE),0)</f>
        <v>12263023.709999999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805</v>
      </c>
      <c r="AA4207" s="11">
        <f t="shared" si="89"/>
        <v>17.5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962</v>
      </c>
      <c r="AA4210" s="11">
        <f t="shared" si="89"/>
        <v>38.5</v>
      </c>
      <c r="AB4210" s="5">
        <f>IFERROR(VLOOKUP(C4210,[2]Sheet1!$B:$F,5,FALSE),0)</f>
        <v>7063292.6699999999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16900</v>
      </c>
      <c r="AA4211" s="11">
        <f t="shared" si="89"/>
        <v>189.9</v>
      </c>
      <c r="AB4211" s="5">
        <f>IFERROR(VLOOKUP(C4211,[2]Sheet1!$B:$F,5,FALSE),0)</f>
        <v>319966.92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592.9</v>
      </c>
      <c r="AA4212" s="11">
        <f t="shared" si="89"/>
        <v>31.2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966.3</v>
      </c>
      <c r="AA4216" s="11">
        <f t="shared" si="89"/>
        <v>27.6</v>
      </c>
      <c r="AB4216" s="5">
        <f>IFERROR(VLOOKUP(C4216,[2]Sheet1!$B:$F,5,FALSE),0)</f>
        <v>8056783.3499999996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915.1</v>
      </c>
      <c r="AA4217" s="11">
        <f t="shared" si="89"/>
        <v>45.8</v>
      </c>
      <c r="AB4217" s="5">
        <f>IFERROR(VLOOKUP(C4217,[2]Sheet1!$B:$F,5,FALSE),0)</f>
        <v>8049442.4000000004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927</v>
      </c>
      <c r="AA4218" s="11">
        <f t="shared" si="89"/>
        <v>22.6</v>
      </c>
      <c r="AB4218" s="5">
        <f>IFERROR(VLOOKUP(C4218,[2]Sheet1!$B:$F,5,FALSE),0)</f>
        <v>12263023.709999999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805</v>
      </c>
      <c r="AA4222" s="11">
        <f t="shared" si="89"/>
        <v>22.4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962</v>
      </c>
      <c r="AA4225" s="11">
        <f t="shared" si="89"/>
        <v>68.7</v>
      </c>
      <c r="AB4225" s="5">
        <f>IFERROR(VLOOKUP(C4225,[2]Sheet1!$B:$F,5,FALSE),0)</f>
        <v>7063292.6699999999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16900</v>
      </c>
      <c r="AA4226" s="11">
        <f t="shared" si="89"/>
        <v>234.7</v>
      </c>
      <c r="AB4226" s="5">
        <f>IFERROR(VLOOKUP(C4226,[2]Sheet1!$B:$F,5,FALSE),0)</f>
        <v>319966.92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592.9</v>
      </c>
      <c r="AA4227" s="11">
        <f t="shared" ref="AA4227:AA4290" si="91">ROUND(IFERROR(Z4227/M4227,0),1)</f>
        <v>31.2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966.3</v>
      </c>
      <c r="AA4231" s="11">
        <f t="shared" si="91"/>
        <v>34.5</v>
      </c>
      <c r="AB4231" s="5">
        <f>IFERROR(VLOOKUP(C4231,[2]Sheet1!$B:$F,5,FALSE),0)</f>
        <v>8056783.3499999996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915.1</v>
      </c>
      <c r="AA4232" s="11">
        <f t="shared" si="91"/>
        <v>30.5</v>
      </c>
      <c r="AB4232" s="5">
        <f>IFERROR(VLOOKUP(C4232,[2]Sheet1!$B:$F,5,FALSE),0)</f>
        <v>8049442.4000000004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927</v>
      </c>
      <c r="AA4233" s="11">
        <f t="shared" si="91"/>
        <v>37.1</v>
      </c>
      <c r="AB4233" s="5">
        <f>IFERROR(VLOOKUP(C4233,[2]Sheet1!$B:$F,5,FALSE),0)</f>
        <v>12263023.709999999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805</v>
      </c>
      <c r="AA4237" s="11">
        <f t="shared" si="91"/>
        <v>21.8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962</v>
      </c>
      <c r="AA4240" s="11">
        <f t="shared" si="91"/>
        <v>96.2</v>
      </c>
      <c r="AB4240" s="5">
        <f>IFERROR(VLOOKUP(C4240,[2]Sheet1!$B:$F,5,FALSE),0)</f>
        <v>7063292.6699999999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16900</v>
      </c>
      <c r="AA4241" s="11">
        <f t="shared" si="91"/>
        <v>60.6</v>
      </c>
      <c r="AB4241" s="5">
        <f>IFERROR(VLOOKUP(C4241,[2]Sheet1!$B:$F,5,FALSE),0)</f>
        <v>319966.92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592.9</v>
      </c>
      <c r="AA4242" s="11">
        <f t="shared" si="91"/>
        <v>32.9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966.3</v>
      </c>
      <c r="AA4246" s="11">
        <f t="shared" si="91"/>
        <v>32.200000000000003</v>
      </c>
      <c r="AB4246" s="5">
        <f>IFERROR(VLOOKUP(C4246,[2]Sheet1!$B:$F,5,FALSE),0)</f>
        <v>8056783.3499999996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915.1</v>
      </c>
      <c r="AA4247" s="11">
        <f t="shared" si="91"/>
        <v>38.1</v>
      </c>
      <c r="AB4247" s="5">
        <f>IFERROR(VLOOKUP(C4247,[2]Sheet1!$B:$F,5,FALSE),0)</f>
        <v>8049442.4000000004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927</v>
      </c>
      <c r="AA4248" s="11">
        <f t="shared" si="91"/>
        <v>27.3</v>
      </c>
      <c r="AB4248" s="5">
        <f>IFERROR(VLOOKUP(C4248,[2]Sheet1!$B:$F,5,FALSE),0)</f>
        <v>12263023.709999999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805</v>
      </c>
      <c r="AA4252" s="11">
        <f t="shared" si="91"/>
        <v>20.6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962</v>
      </c>
      <c r="AA4255" s="11">
        <f t="shared" si="91"/>
        <v>38.5</v>
      </c>
      <c r="AB4255" s="5">
        <f>IFERROR(VLOOKUP(C4255,[2]Sheet1!$B:$F,5,FALSE),0)</f>
        <v>7063292.6699999999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16900</v>
      </c>
      <c r="AA4256" s="11">
        <f t="shared" si="91"/>
        <v>73.2</v>
      </c>
      <c r="AB4256" s="5">
        <f>IFERROR(VLOOKUP(C4256,[2]Sheet1!$B:$F,5,FALSE),0)</f>
        <v>319966.92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592.9</v>
      </c>
      <c r="AA4257" s="11">
        <f t="shared" si="91"/>
        <v>29.6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966.3</v>
      </c>
      <c r="AA4261" s="11">
        <f t="shared" si="91"/>
        <v>48.3</v>
      </c>
      <c r="AB4261" s="5">
        <f>IFERROR(VLOOKUP(C4261,[2]Sheet1!$B:$F,5,FALSE),0)</f>
        <v>8056783.3499999996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915.1</v>
      </c>
      <c r="AA4262" s="11">
        <f t="shared" si="91"/>
        <v>36.6</v>
      </c>
      <c r="AB4262" s="5">
        <f>IFERROR(VLOOKUP(C4262,[2]Sheet1!$B:$F,5,FALSE),0)</f>
        <v>8049442.4000000004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927</v>
      </c>
      <c r="AA4263" s="11">
        <f t="shared" si="91"/>
        <v>22.6</v>
      </c>
      <c r="AB4263" s="5">
        <f>IFERROR(VLOOKUP(C4263,[2]Sheet1!$B:$F,5,FALSE),0)</f>
        <v>12263023.709999999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805</v>
      </c>
      <c r="AA4267" s="11">
        <f t="shared" si="91"/>
        <v>19.600000000000001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962</v>
      </c>
      <c r="AA4270" s="11">
        <f t="shared" si="91"/>
        <v>43.7</v>
      </c>
      <c r="AB4270" s="5">
        <f>IFERROR(VLOOKUP(C4270,[2]Sheet1!$B:$F,5,FALSE),0)</f>
        <v>7063292.6699999999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16900</v>
      </c>
      <c r="AA4271" s="11">
        <f t="shared" si="91"/>
        <v>81.599999999999994</v>
      </c>
      <c r="AB4271" s="5">
        <f>IFERROR(VLOOKUP(C4271,[2]Sheet1!$B:$F,5,FALSE),0)</f>
        <v>319966.92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592.9</v>
      </c>
      <c r="AA4272" s="11">
        <f t="shared" si="91"/>
        <v>19.100000000000001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966.3</v>
      </c>
      <c r="AA4276" s="11">
        <f t="shared" si="91"/>
        <v>33.299999999999997</v>
      </c>
      <c r="AB4276" s="5">
        <f>IFERROR(VLOOKUP(C4276,[2]Sheet1!$B:$F,5,FALSE),0)</f>
        <v>8056783.3499999996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915.1</v>
      </c>
      <c r="AA4277" s="11">
        <f t="shared" si="91"/>
        <v>48.2</v>
      </c>
      <c r="AB4277" s="5">
        <f>IFERROR(VLOOKUP(C4277,[2]Sheet1!$B:$F,5,FALSE),0)</f>
        <v>8049442.4000000004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927</v>
      </c>
      <c r="AA4278" s="11">
        <f t="shared" si="91"/>
        <v>29</v>
      </c>
      <c r="AB4278" s="5">
        <f>IFERROR(VLOOKUP(C4278,[2]Sheet1!$B:$F,5,FALSE),0)</f>
        <v>12263023.709999999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805</v>
      </c>
      <c r="AA4282" s="11">
        <f t="shared" si="91"/>
        <v>20.100000000000001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962</v>
      </c>
      <c r="AA4285" s="11">
        <f t="shared" si="91"/>
        <v>80.2</v>
      </c>
      <c r="AB4285" s="5">
        <f>IFERROR(VLOOKUP(C4285,[2]Sheet1!$B:$F,5,FALSE),0)</f>
        <v>7063292.6699999999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16900</v>
      </c>
      <c r="AA4286" s="11">
        <f t="shared" si="91"/>
        <v>222.4</v>
      </c>
      <c r="AB4286" s="5">
        <f>IFERROR(VLOOKUP(C4286,[2]Sheet1!$B:$F,5,FALSE),0)</f>
        <v>319966.92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592.9</v>
      </c>
      <c r="AA4287" s="11">
        <f t="shared" si="91"/>
        <v>31.2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966.3</v>
      </c>
      <c r="AA4291" s="11">
        <f t="shared" ref="AA4291:AA4354" si="93">ROUND(IFERROR(Z4291/M4291,0),1)</f>
        <v>40.299999999999997</v>
      </c>
      <c r="AB4291" s="5">
        <f>IFERROR(VLOOKUP(C4291,[2]Sheet1!$B:$F,5,FALSE),0)</f>
        <v>8056783.3499999996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915.1</v>
      </c>
      <c r="AA4292" s="11">
        <f t="shared" si="93"/>
        <v>31.6</v>
      </c>
      <c r="AB4292" s="5">
        <f>IFERROR(VLOOKUP(C4292,[2]Sheet1!$B:$F,5,FALSE),0)</f>
        <v>8049442.4000000004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927</v>
      </c>
      <c r="AA4293" s="11">
        <f t="shared" si="93"/>
        <v>35.700000000000003</v>
      </c>
      <c r="AB4293" s="5">
        <f>IFERROR(VLOOKUP(C4293,[2]Sheet1!$B:$F,5,FALSE),0)</f>
        <v>12263023.709999999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805</v>
      </c>
      <c r="AA4297" s="11">
        <f t="shared" si="93"/>
        <v>20.100000000000001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962</v>
      </c>
      <c r="AA4300" s="11">
        <f t="shared" si="93"/>
        <v>106.9</v>
      </c>
      <c r="AB4300" s="5">
        <f>IFERROR(VLOOKUP(C4300,[2]Sheet1!$B:$F,5,FALSE),0)</f>
        <v>7063292.6699999999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16900</v>
      </c>
      <c r="AA4301" s="11">
        <f t="shared" si="93"/>
        <v>134.1</v>
      </c>
      <c r="AB4301" s="5">
        <f>IFERROR(VLOOKUP(C4301,[2]Sheet1!$B:$F,5,FALSE),0)</f>
        <v>319966.92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592.9</v>
      </c>
      <c r="AA4302" s="11">
        <f t="shared" si="93"/>
        <v>49.4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966.3</v>
      </c>
      <c r="AA4306" s="11">
        <f t="shared" si="93"/>
        <v>34.5</v>
      </c>
      <c r="AB4306" s="5">
        <f>IFERROR(VLOOKUP(C4306,[2]Sheet1!$B:$F,5,FALSE),0)</f>
        <v>8056783.3499999996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915.1</v>
      </c>
      <c r="AA4307" s="11">
        <f t="shared" si="93"/>
        <v>31.6</v>
      </c>
      <c r="AB4307" s="5">
        <f>IFERROR(VLOOKUP(C4307,[2]Sheet1!$B:$F,5,FALSE),0)</f>
        <v>8049442.4000000004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927</v>
      </c>
      <c r="AA4308" s="11">
        <f t="shared" si="93"/>
        <v>29</v>
      </c>
      <c r="AB4308" s="5">
        <f>IFERROR(VLOOKUP(C4308,[2]Sheet1!$B:$F,5,FALSE),0)</f>
        <v>12263023.709999999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805</v>
      </c>
      <c r="AA4312" s="11">
        <f t="shared" si="93"/>
        <v>19.2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962</v>
      </c>
      <c r="AA4315" s="11">
        <f t="shared" si="93"/>
        <v>50.6</v>
      </c>
      <c r="AB4315" s="5">
        <f>IFERROR(VLOOKUP(C4315,[2]Sheet1!$B:$F,5,FALSE),0)</f>
        <v>7063292.6699999999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16900</v>
      </c>
      <c r="AA4316" s="11">
        <f t="shared" si="93"/>
        <v>57.9</v>
      </c>
      <c r="AB4316" s="5">
        <f>IFERROR(VLOOKUP(C4316,[2]Sheet1!$B:$F,5,FALSE),0)</f>
        <v>319966.92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592.9</v>
      </c>
      <c r="AA4317" s="11">
        <f t="shared" si="93"/>
        <v>45.6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966.3</v>
      </c>
      <c r="AA4321" s="11">
        <f t="shared" si="93"/>
        <v>53.7</v>
      </c>
      <c r="AB4321" s="5">
        <f>IFERROR(VLOOKUP(C4321,[2]Sheet1!$B:$F,5,FALSE),0)</f>
        <v>8056783.3499999996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915.1</v>
      </c>
      <c r="AA4322" s="11">
        <f t="shared" si="93"/>
        <v>31.6</v>
      </c>
      <c r="AB4322" s="5">
        <f>IFERROR(VLOOKUP(C4322,[2]Sheet1!$B:$F,5,FALSE),0)</f>
        <v>8049442.4000000004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927</v>
      </c>
      <c r="AA4323" s="11">
        <f t="shared" si="93"/>
        <v>34.299999999999997</v>
      </c>
      <c r="AB4323" s="5">
        <f>IFERROR(VLOOKUP(C4323,[2]Sheet1!$B:$F,5,FALSE),0)</f>
        <v>12263023.709999999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805</v>
      </c>
      <c r="AA4327" s="11">
        <f t="shared" si="93"/>
        <v>17.899999999999999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962</v>
      </c>
      <c r="AA4330" s="11">
        <f t="shared" si="93"/>
        <v>37</v>
      </c>
      <c r="AB4330" s="5">
        <f>IFERROR(VLOOKUP(C4330,[2]Sheet1!$B:$F,5,FALSE),0)</f>
        <v>7063292.6699999999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16900</v>
      </c>
      <c r="AA4331" s="11">
        <f t="shared" si="93"/>
        <v>57.7</v>
      </c>
      <c r="AB4331" s="5">
        <f>IFERROR(VLOOKUP(C4331,[2]Sheet1!$B:$F,5,FALSE),0)</f>
        <v>319966.92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592.9</v>
      </c>
      <c r="AA4332" s="11">
        <f t="shared" si="93"/>
        <v>34.9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966.3</v>
      </c>
      <c r="AA4339" s="11">
        <f t="shared" si="93"/>
        <v>50.9</v>
      </c>
      <c r="AB4339" s="5">
        <f>IFERROR(VLOOKUP(C4339,[2]Sheet1!$B:$F,5,FALSE),0)</f>
        <v>8056783.3499999996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915.1</v>
      </c>
      <c r="AA4340" s="11">
        <f t="shared" si="93"/>
        <v>35.200000000000003</v>
      </c>
      <c r="AB4340" s="5">
        <f>IFERROR(VLOOKUP(C4340,[2]Sheet1!$B:$F,5,FALSE),0)</f>
        <v>8049442.4000000004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927</v>
      </c>
      <c r="AA4341" s="11">
        <f t="shared" si="93"/>
        <v>28.1</v>
      </c>
      <c r="AB4341" s="5">
        <f>IFERROR(VLOOKUP(C4341,[2]Sheet1!$B:$F,5,FALSE),0)</f>
        <v>12263023.709999999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805</v>
      </c>
      <c r="AA4345" s="11">
        <f t="shared" si="93"/>
        <v>17.5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962</v>
      </c>
      <c r="AA4348" s="11">
        <f t="shared" si="93"/>
        <v>60.1</v>
      </c>
      <c r="AB4348" s="5">
        <f>IFERROR(VLOOKUP(C4348,[2]Sheet1!$B:$F,5,FALSE),0)</f>
        <v>7063292.6699999999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16900</v>
      </c>
      <c r="AA4349" s="11">
        <f t="shared" si="93"/>
        <v>183.7</v>
      </c>
      <c r="AB4349" s="5">
        <f>IFERROR(VLOOKUP(C4349,[2]Sheet1!$B:$F,5,FALSE),0)</f>
        <v>319966.92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592.9</v>
      </c>
      <c r="AA4350" s="11">
        <f t="shared" si="93"/>
        <v>53.9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966.3</v>
      </c>
      <c r="AA4357" s="11">
        <f t="shared" si="95"/>
        <v>60.4</v>
      </c>
      <c r="AB4357" s="5">
        <f>IFERROR(VLOOKUP(C4357,[2]Sheet1!$B:$F,5,FALSE),0)</f>
        <v>8056783.3499999996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915.1</v>
      </c>
      <c r="AA4358" s="11">
        <f t="shared" si="95"/>
        <v>36.6</v>
      </c>
      <c r="AB4358" s="5">
        <f>IFERROR(VLOOKUP(C4358,[2]Sheet1!$B:$F,5,FALSE),0)</f>
        <v>8049442.4000000004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927</v>
      </c>
      <c r="AA4359" s="11">
        <f t="shared" si="95"/>
        <v>34.299999999999997</v>
      </c>
      <c r="AB4359" s="5">
        <f>IFERROR(VLOOKUP(C4359,[2]Sheet1!$B:$F,5,FALSE),0)</f>
        <v>12263023.709999999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805</v>
      </c>
      <c r="AA4363" s="11">
        <f t="shared" si="95"/>
        <v>18.3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962</v>
      </c>
      <c r="AA4366" s="11">
        <f t="shared" si="95"/>
        <v>80.2</v>
      </c>
      <c r="AB4366" s="5">
        <f>IFERROR(VLOOKUP(C4366,[2]Sheet1!$B:$F,5,FALSE),0)</f>
        <v>7063292.6699999999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16900</v>
      </c>
      <c r="AA4367" s="11">
        <f t="shared" si="95"/>
        <v>71.599999999999994</v>
      </c>
      <c r="AB4367" s="5">
        <f>IFERROR(VLOOKUP(C4367,[2]Sheet1!$B:$F,5,FALSE),0)</f>
        <v>319966.92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592.9</v>
      </c>
      <c r="AA4368" s="11">
        <f t="shared" si="95"/>
        <v>45.6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966.3</v>
      </c>
      <c r="AA4375" s="11">
        <f t="shared" si="95"/>
        <v>60.4</v>
      </c>
      <c r="AB4375" s="5">
        <f>IFERROR(VLOOKUP(C4375,[2]Sheet1!$B:$F,5,FALSE),0)</f>
        <v>8056783.3499999996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915.1</v>
      </c>
      <c r="AA4376" s="11">
        <f t="shared" si="95"/>
        <v>38.1</v>
      </c>
      <c r="AB4376" s="5">
        <f>IFERROR(VLOOKUP(C4376,[2]Sheet1!$B:$F,5,FALSE),0)</f>
        <v>8049442.4000000004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927</v>
      </c>
      <c r="AA4377" s="11">
        <f t="shared" si="95"/>
        <v>23.2</v>
      </c>
      <c r="AB4377" s="5">
        <f>IFERROR(VLOOKUP(C4377,[2]Sheet1!$B:$F,5,FALSE),0)</f>
        <v>12263023.709999999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805</v>
      </c>
      <c r="AA4381" s="11">
        <f t="shared" si="95"/>
        <v>17.899999999999999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962</v>
      </c>
      <c r="AA4384" s="11">
        <f t="shared" si="95"/>
        <v>48.1</v>
      </c>
      <c r="AB4384" s="5">
        <f>IFERROR(VLOOKUP(C4384,[2]Sheet1!$B:$F,5,FALSE),0)</f>
        <v>7063292.6699999999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16900</v>
      </c>
      <c r="AA4385" s="11">
        <f t="shared" si="95"/>
        <v>63.3</v>
      </c>
      <c r="AB4385" s="5">
        <f>IFERROR(VLOOKUP(C4385,[2]Sheet1!$B:$F,5,FALSE),0)</f>
        <v>319966.92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592.9</v>
      </c>
      <c r="AA4386" s="11">
        <f t="shared" si="95"/>
        <v>42.4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966.3</v>
      </c>
      <c r="AA4393" s="11">
        <f t="shared" si="95"/>
        <v>43.9</v>
      </c>
      <c r="AB4393" s="5">
        <f>IFERROR(VLOOKUP(C4393,[2]Sheet1!$B:$F,5,FALSE),0)</f>
        <v>8056783.3499999996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915.1</v>
      </c>
      <c r="AA4394" s="11">
        <f t="shared" si="95"/>
        <v>26.9</v>
      </c>
      <c r="AB4394" s="5">
        <f>IFERROR(VLOOKUP(C4394,[2]Sheet1!$B:$F,5,FALSE),0)</f>
        <v>8049442.4000000004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927</v>
      </c>
      <c r="AA4395" s="11">
        <f t="shared" si="95"/>
        <v>46.4</v>
      </c>
      <c r="AB4395" s="5">
        <f>IFERROR(VLOOKUP(C4395,[2]Sheet1!$B:$F,5,FALSE),0)</f>
        <v>12263023.709999999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805</v>
      </c>
      <c r="AA4399" s="11">
        <f t="shared" si="95"/>
        <v>18.7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962</v>
      </c>
      <c r="AA4402" s="11">
        <f t="shared" si="95"/>
        <v>40.1</v>
      </c>
      <c r="AB4402" s="5">
        <f>IFERROR(VLOOKUP(C4402,[2]Sheet1!$B:$F,5,FALSE),0)</f>
        <v>7063292.6699999999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16900</v>
      </c>
      <c r="AA4403" s="11">
        <f t="shared" si="95"/>
        <v>70.7</v>
      </c>
      <c r="AB4403" s="5">
        <f>IFERROR(VLOOKUP(C4403,[2]Sheet1!$B:$F,5,FALSE),0)</f>
        <v>319966.92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592.9</v>
      </c>
      <c r="AA4404" s="11">
        <f t="shared" si="95"/>
        <v>31.2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966.3</v>
      </c>
      <c r="AA4411" s="11">
        <f t="shared" si="95"/>
        <v>50.9</v>
      </c>
      <c r="AB4411" s="5">
        <f>IFERROR(VLOOKUP(C4411,[2]Sheet1!$B:$F,5,FALSE),0)</f>
        <v>8056783.3499999996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915.1</v>
      </c>
      <c r="AA4412" s="11">
        <f t="shared" si="95"/>
        <v>24.1</v>
      </c>
      <c r="AB4412" s="5">
        <f>IFERROR(VLOOKUP(C4412,[2]Sheet1!$B:$F,5,FALSE),0)</f>
        <v>8049442.4000000004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927</v>
      </c>
      <c r="AA4413" s="11">
        <f t="shared" si="95"/>
        <v>38.6</v>
      </c>
      <c r="AB4413" s="5">
        <f>IFERROR(VLOOKUP(C4413,[2]Sheet1!$B:$F,5,FALSE),0)</f>
        <v>12263023.709999999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805</v>
      </c>
      <c r="AA4417" s="11">
        <f t="shared" si="95"/>
        <v>22.4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962</v>
      </c>
      <c r="AA4420" s="11">
        <f t="shared" si="97"/>
        <v>45.8</v>
      </c>
      <c r="AB4420" s="5">
        <f>IFERROR(VLOOKUP(C4420,[2]Sheet1!$B:$F,5,FALSE),0)</f>
        <v>7063292.6699999999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16900</v>
      </c>
      <c r="AA4421" s="11">
        <f t="shared" si="97"/>
        <v>216.7</v>
      </c>
      <c r="AB4421" s="5">
        <f>IFERROR(VLOOKUP(C4421,[2]Sheet1!$B:$F,5,FALSE),0)</f>
        <v>319966.92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592.9</v>
      </c>
      <c r="AA4422" s="11">
        <f t="shared" si="97"/>
        <v>45.6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966.3</v>
      </c>
      <c r="AA4429" s="11">
        <f t="shared" si="97"/>
        <v>53.7</v>
      </c>
      <c r="AB4429" s="5">
        <f>IFERROR(VLOOKUP(C4429,[2]Sheet1!$B:$F,5,FALSE),0)</f>
        <v>8056783.3499999996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915.1</v>
      </c>
      <c r="AA4430" s="11">
        <f t="shared" si="97"/>
        <v>22.9</v>
      </c>
      <c r="AB4430" s="5">
        <f>IFERROR(VLOOKUP(C4430,[2]Sheet1!$B:$F,5,FALSE),0)</f>
        <v>8049442.4000000004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927</v>
      </c>
      <c r="AA4431" s="11">
        <f t="shared" si="97"/>
        <v>30.9</v>
      </c>
      <c r="AB4431" s="5">
        <f>IFERROR(VLOOKUP(C4431,[2]Sheet1!$B:$F,5,FALSE),0)</f>
        <v>12263023.709999999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805</v>
      </c>
      <c r="AA4435" s="11">
        <f t="shared" si="97"/>
        <v>23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962</v>
      </c>
      <c r="AA4438" s="11">
        <f t="shared" si="97"/>
        <v>60.1</v>
      </c>
      <c r="AB4438" s="5">
        <f>IFERROR(VLOOKUP(C4438,[2]Sheet1!$B:$F,5,FALSE),0)</f>
        <v>7063292.6699999999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16900</v>
      </c>
      <c r="AA4439" s="11">
        <f t="shared" si="97"/>
        <v>164.1</v>
      </c>
      <c r="AB4439" s="5">
        <f>IFERROR(VLOOKUP(C4439,[2]Sheet1!$B:$F,5,FALSE),0)</f>
        <v>319966.92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592.9</v>
      </c>
      <c r="AA4440" s="11">
        <f t="shared" si="97"/>
        <v>21.2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966.3</v>
      </c>
      <c r="AA4447" s="11">
        <f t="shared" si="97"/>
        <v>53.7</v>
      </c>
      <c r="AB4447" s="5">
        <f>IFERROR(VLOOKUP(C4447,[2]Sheet1!$B:$F,5,FALSE),0)</f>
        <v>8056783.3499999996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915.1</v>
      </c>
      <c r="AA4448" s="11">
        <f t="shared" si="97"/>
        <v>25.4</v>
      </c>
      <c r="AB4448" s="5">
        <f>IFERROR(VLOOKUP(C4448,[2]Sheet1!$B:$F,5,FALSE),0)</f>
        <v>8049442.4000000004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927</v>
      </c>
      <c r="AA4449" s="11">
        <f t="shared" si="97"/>
        <v>35.700000000000003</v>
      </c>
      <c r="AB4449" s="5">
        <f>IFERROR(VLOOKUP(C4449,[2]Sheet1!$B:$F,5,FALSE),0)</f>
        <v>12263023.709999999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805</v>
      </c>
      <c r="AA4453" s="11">
        <f t="shared" si="97"/>
        <v>28.8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962</v>
      </c>
      <c r="AA4456" s="11">
        <f t="shared" si="97"/>
        <v>48.1</v>
      </c>
      <c r="AB4456" s="5">
        <f>IFERROR(VLOOKUP(C4456,[2]Sheet1!$B:$F,5,FALSE),0)</f>
        <v>7063292.6699999999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16900</v>
      </c>
      <c r="AA4457" s="11">
        <f t="shared" si="97"/>
        <v>125.2</v>
      </c>
      <c r="AB4457" s="5">
        <f>IFERROR(VLOOKUP(C4457,[2]Sheet1!$B:$F,5,FALSE),0)</f>
        <v>319966.92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592.9</v>
      </c>
      <c r="AA4458" s="11">
        <f t="shared" si="97"/>
        <v>27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966.3</v>
      </c>
      <c r="AA4465" s="11">
        <f t="shared" si="97"/>
        <v>34.5</v>
      </c>
      <c r="AB4465" s="5">
        <f>IFERROR(VLOOKUP(C4465,[2]Sheet1!$B:$F,5,FALSE),0)</f>
        <v>8056783.3499999996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915.1</v>
      </c>
      <c r="AA4466" s="11">
        <f t="shared" si="97"/>
        <v>22.3</v>
      </c>
      <c r="AB4466" s="5">
        <f>IFERROR(VLOOKUP(C4466,[2]Sheet1!$B:$F,5,FALSE),0)</f>
        <v>8049442.4000000004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927</v>
      </c>
      <c r="AA4467" s="11">
        <f t="shared" si="97"/>
        <v>40.299999999999997</v>
      </c>
      <c r="AB4467" s="5">
        <f>IFERROR(VLOOKUP(C4467,[2]Sheet1!$B:$F,5,FALSE),0)</f>
        <v>12263023.709999999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805</v>
      </c>
      <c r="AA4471" s="11">
        <f t="shared" si="97"/>
        <v>29.8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962</v>
      </c>
      <c r="AA4474" s="11">
        <f t="shared" si="97"/>
        <v>41.8</v>
      </c>
      <c r="AB4474" s="5">
        <f>IFERROR(VLOOKUP(C4474,[2]Sheet1!$B:$F,5,FALSE),0)</f>
        <v>7063292.6699999999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16900</v>
      </c>
      <c r="AA4475" s="11">
        <f t="shared" si="97"/>
        <v>125.2</v>
      </c>
      <c r="AB4475" s="5">
        <f>IFERROR(VLOOKUP(C4475,[2]Sheet1!$B:$F,5,FALSE),0)</f>
        <v>319966.92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592.9</v>
      </c>
      <c r="AA4476" s="11">
        <f t="shared" si="97"/>
        <v>29.6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966.3</v>
      </c>
      <c r="AA4483" s="11">
        <f t="shared" ref="AA4483:AA4546" si="99">ROUND(IFERROR(Z4483/M4483,0),1)</f>
        <v>50.9</v>
      </c>
      <c r="AB4483" s="5">
        <f>IFERROR(VLOOKUP(C4483,[2]Sheet1!$B:$F,5,FALSE),0)</f>
        <v>8056783.3499999996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915.1</v>
      </c>
      <c r="AA4484" s="11">
        <f t="shared" si="99"/>
        <v>41.6</v>
      </c>
      <c r="AB4484" s="5">
        <f>IFERROR(VLOOKUP(C4484,[2]Sheet1!$B:$F,5,FALSE),0)</f>
        <v>8049442.4000000004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927</v>
      </c>
      <c r="AA4485" s="11">
        <f t="shared" si="99"/>
        <v>44.1</v>
      </c>
      <c r="AB4485" s="5">
        <f>IFERROR(VLOOKUP(C4485,[2]Sheet1!$B:$F,5,FALSE),0)</f>
        <v>12263023.709999999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805</v>
      </c>
      <c r="AA4489" s="11">
        <f t="shared" si="99"/>
        <v>26.8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962</v>
      </c>
      <c r="AA4492" s="11">
        <f t="shared" si="99"/>
        <v>41.8</v>
      </c>
      <c r="AB4492" s="5">
        <f>IFERROR(VLOOKUP(C4492,[2]Sheet1!$B:$F,5,FALSE),0)</f>
        <v>7063292.6699999999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16900</v>
      </c>
      <c r="AA4493" s="11">
        <f t="shared" si="99"/>
        <v>181.7</v>
      </c>
      <c r="AB4493" s="5">
        <f>IFERROR(VLOOKUP(C4493,[2]Sheet1!$B:$F,5,FALSE),0)</f>
        <v>319966.92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592.9</v>
      </c>
      <c r="AA4494" s="11">
        <f t="shared" si="99"/>
        <v>39.5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966.3</v>
      </c>
      <c r="AA4501" s="11">
        <f t="shared" si="99"/>
        <v>56.8</v>
      </c>
      <c r="AB4501" s="5">
        <f>IFERROR(VLOOKUP(C4501,[2]Sheet1!$B:$F,5,FALSE),0)</f>
        <v>8056783.3499999996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915.1</v>
      </c>
      <c r="AA4502" s="11">
        <f t="shared" si="99"/>
        <v>53.8</v>
      </c>
      <c r="AB4502" s="5">
        <f>IFERROR(VLOOKUP(C4502,[2]Sheet1!$B:$F,5,FALSE),0)</f>
        <v>8049442.4000000004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927</v>
      </c>
      <c r="AA4503" s="11">
        <f t="shared" si="99"/>
        <v>57.9</v>
      </c>
      <c r="AB4503" s="5">
        <f>IFERROR(VLOOKUP(C4503,[2]Sheet1!$B:$F,5,FALSE),0)</f>
        <v>12263023.709999999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805</v>
      </c>
      <c r="AA4507" s="11">
        <f t="shared" si="99"/>
        <v>38.299999999999997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962</v>
      </c>
      <c r="AA4510" s="11">
        <f t="shared" si="99"/>
        <v>68.7</v>
      </c>
      <c r="AB4510" s="5">
        <f>IFERROR(VLOOKUP(C4510,[2]Sheet1!$B:$F,5,FALSE),0)</f>
        <v>7063292.6699999999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16900</v>
      </c>
      <c r="AA4511" s="11">
        <f t="shared" si="99"/>
        <v>115.8</v>
      </c>
      <c r="AB4511" s="5">
        <f>IFERROR(VLOOKUP(C4511,[2]Sheet1!$B:$F,5,FALSE),0)</f>
        <v>319966.92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592.9</v>
      </c>
      <c r="AA4512" s="11">
        <f t="shared" si="99"/>
        <v>42.4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720.5</v>
      </c>
      <c r="AA4516" s="11">
        <f t="shared" si="99"/>
        <v>72.099999999999994</v>
      </c>
      <c r="AB4516" s="5">
        <f>IFERROR(VLOOKUP(C4516,[2]Sheet1!$B:$F,5,FALSE),0)</f>
        <v>16659197.869999999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1198.5999999999999</v>
      </c>
      <c r="AA4518" s="11">
        <f t="shared" si="99"/>
        <v>0</v>
      </c>
      <c r="AB4518" s="5">
        <f>IFERROR(VLOOKUP(C4518,[2]Sheet1!$B:$F,5,FALSE),0)</f>
        <v>15000000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771.3</v>
      </c>
      <c r="AA4519" s="11">
        <f t="shared" si="99"/>
        <v>-257.10000000000002</v>
      </c>
      <c r="AB4519" s="5">
        <f>IFERROR(VLOOKUP(C4519,[2]Sheet1!$B:$F,5,FALSE),0)</f>
        <v>40219035.850000001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580</v>
      </c>
      <c r="AA4520" s="11">
        <f t="shared" si="99"/>
        <v>72.5</v>
      </c>
      <c r="AB4520" s="5">
        <f>IFERROR(VLOOKUP(C4520,[2]Sheet1!$B:$F,5,FALSE),0)</f>
        <v>18242465.849999998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720.5</v>
      </c>
      <c r="AA4528" s="11">
        <f t="shared" si="99"/>
        <v>120.1</v>
      </c>
      <c r="AB4528" s="5">
        <f>IFERROR(VLOOKUP(C4528,[2]Sheet1!$B:$F,5,FALSE),0)</f>
        <v>16659197.869999999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1198.5999999999999</v>
      </c>
      <c r="AA4530" s="11">
        <f t="shared" si="99"/>
        <v>-399.5</v>
      </c>
      <c r="AB4530" s="5">
        <f>IFERROR(VLOOKUP(C4530,[2]Sheet1!$B:$F,5,FALSE),0)</f>
        <v>15000000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771.3</v>
      </c>
      <c r="AA4531" s="11">
        <f t="shared" si="99"/>
        <v>-192.8</v>
      </c>
      <c r="AB4531" s="5">
        <f>IFERROR(VLOOKUP(C4531,[2]Sheet1!$B:$F,5,FALSE),0)</f>
        <v>40219035.850000001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580</v>
      </c>
      <c r="AA4532" s="11">
        <f t="shared" si="99"/>
        <v>58</v>
      </c>
      <c r="AB4532" s="5">
        <f>IFERROR(VLOOKUP(C4532,[2]Sheet1!$B:$F,5,FALSE),0)</f>
        <v>18242465.849999998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720.5</v>
      </c>
      <c r="AA4540" s="11">
        <f t="shared" si="99"/>
        <v>40</v>
      </c>
      <c r="AB4540" s="5">
        <f>IFERROR(VLOOKUP(C4540,[2]Sheet1!$B:$F,5,FALSE),0)</f>
        <v>16659197.869999999</v>
      </c>
      <c r="AC4540" s="11">
        <f>IFERROR(VLOOKUP(AE4540,[3]Sheet2!$M:$O,2,FALSE),0)</f>
        <v>0.4078</v>
      </c>
      <c r="AD4540" s="11">
        <f>IFERROR(VLOOKUP(AE4540,[3]Sheet2!$M:$O,3,FALSE),0)</f>
        <v>7.75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1198.5999999999999</v>
      </c>
      <c r="AA4542" s="11">
        <f t="shared" si="99"/>
        <v>-1198.5999999999999</v>
      </c>
      <c r="AB4542" s="5">
        <f>IFERROR(VLOOKUP(C4542,[2]Sheet1!$B:$F,5,FALSE),0)</f>
        <v>15000000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771.3</v>
      </c>
      <c r="AA4543" s="11">
        <f t="shared" si="99"/>
        <v>85.7</v>
      </c>
      <c r="AB4543" s="5">
        <f>IFERROR(VLOOKUP(C4543,[2]Sheet1!$B:$F,5,FALSE),0)</f>
        <v>40219035.850000001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580</v>
      </c>
      <c r="AA4544" s="11">
        <f t="shared" si="99"/>
        <v>58</v>
      </c>
      <c r="AB4544" s="5">
        <f>IFERROR(VLOOKUP(C4544,[2]Sheet1!$B:$F,5,FALSE),0)</f>
        <v>18242465.849999998</v>
      </c>
      <c r="AC4544" s="11">
        <f>IFERROR(VLOOKUP(AE4544,[3]Sheet2!$M:$O,2,FALSE),0)</f>
        <v>10</v>
      </c>
      <c r="AD4544" s="11">
        <f>IFERROR(VLOOKUP(AE4544,[3]Sheet2!$M:$O,3,FALSE),0)</f>
        <v>4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448.5</v>
      </c>
      <c r="AA4552" s="11">
        <f t="shared" si="101"/>
        <v>13.6</v>
      </c>
      <c r="AB4552" s="5">
        <f>IFERROR(VLOOKUP(C4552,[2]Sheet1!$B:$F,5,FALSE),0)</f>
        <v>24558544.219999999</v>
      </c>
      <c r="AC4552" s="11">
        <f>IFERROR(VLOOKUP(AE4552,[3]Sheet2!$M:$O,2,FALSE),0)</f>
        <v>24.74</v>
      </c>
      <c r="AD4552" s="11">
        <f>IFERROR(VLOOKUP(AE4552,[3]Sheet2!$M:$O,3,FALSE),0)</f>
        <v>10.26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720.5</v>
      </c>
      <c r="AA4553" s="11">
        <f t="shared" si="101"/>
        <v>55.4</v>
      </c>
      <c r="AB4553" s="5">
        <f>IFERROR(VLOOKUP(C4553,[2]Sheet1!$B:$F,5,FALSE),0)</f>
        <v>16659197.869999999</v>
      </c>
      <c r="AC4553" s="11">
        <f>IFERROR(VLOOKUP(AE4553,[3]Sheet2!$M:$O,2,FALSE),0)</f>
        <v>0.4078</v>
      </c>
      <c r="AD4553" s="11">
        <f>IFERROR(VLOOKUP(AE4553,[3]Sheet2!$M:$O,3,FALSE),0)</f>
        <v>7.75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1198.5999999999999</v>
      </c>
      <c r="AA4555" s="11">
        <f t="shared" si="101"/>
        <v>171.2</v>
      </c>
      <c r="AB4555" s="5">
        <f>IFERROR(VLOOKUP(C4555,[2]Sheet1!$B:$F,5,FALSE),0)</f>
        <v>15000000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771.3</v>
      </c>
      <c r="AA4556" s="11">
        <f t="shared" si="101"/>
        <v>70.099999999999994</v>
      </c>
      <c r="AB4556" s="5">
        <f>IFERROR(VLOOKUP(C4556,[2]Sheet1!$B:$F,5,FALSE),0)</f>
        <v>40219035.850000001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580</v>
      </c>
      <c r="AA4557" s="11">
        <f t="shared" si="101"/>
        <v>58</v>
      </c>
      <c r="AB4557" s="5">
        <f>IFERROR(VLOOKUP(C4557,[2]Sheet1!$B:$F,5,FALSE),0)</f>
        <v>18242465.849999998</v>
      </c>
      <c r="AC4557" s="11">
        <f>IFERROR(VLOOKUP(AE4557,[3]Sheet2!$M:$O,2,FALSE),0)</f>
        <v>10</v>
      </c>
      <c r="AD4557" s="11">
        <f>IFERROR(VLOOKUP(AE4557,[3]Sheet2!$M:$O,3,FALSE),0)</f>
        <v>4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448.5</v>
      </c>
      <c r="AA4564" s="11">
        <f t="shared" si="101"/>
        <v>34.5</v>
      </c>
      <c r="AB4564" s="5">
        <f>IFERROR(VLOOKUP(C4564,[2]Sheet1!$B:$F,5,FALSE),0)</f>
        <v>24558544.219999999</v>
      </c>
      <c r="AC4564" s="11">
        <f>IFERROR(VLOOKUP(AE4564,[3]Sheet2!$M:$O,2,FALSE),0)</f>
        <v>24.74</v>
      </c>
      <c r="AD4564" s="11">
        <f>IFERROR(VLOOKUP(AE4564,[3]Sheet2!$M:$O,3,FALSE),0)</f>
        <v>10.26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966.3</v>
      </c>
      <c r="AA4568" s="11">
        <f t="shared" si="101"/>
        <v>56.8</v>
      </c>
      <c r="AB4568" s="5">
        <f>IFERROR(VLOOKUP(C4568,[2]Sheet1!$B:$F,5,FALSE),0)</f>
        <v>8056783.3499999996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915.1</v>
      </c>
      <c r="AA4569" s="11">
        <f t="shared" si="101"/>
        <v>30.5</v>
      </c>
      <c r="AB4569" s="5">
        <f>IFERROR(VLOOKUP(C4569,[2]Sheet1!$B:$F,5,FALSE),0)</f>
        <v>8049442.4000000004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927</v>
      </c>
      <c r="AA4570" s="11">
        <f t="shared" si="101"/>
        <v>48.8</v>
      </c>
      <c r="AB4570" s="5">
        <f>IFERROR(VLOOKUP(C4570,[2]Sheet1!$B:$F,5,FALSE),0)</f>
        <v>12263023.709999999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805</v>
      </c>
      <c r="AA4574" s="11">
        <f t="shared" si="101"/>
        <v>28.8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962</v>
      </c>
      <c r="AA4577" s="11">
        <f t="shared" si="101"/>
        <v>56.6</v>
      </c>
      <c r="AB4577" s="5">
        <f>IFERROR(VLOOKUP(C4577,[2]Sheet1!$B:$F,5,FALSE),0)</f>
        <v>7063292.6699999999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16900</v>
      </c>
      <c r="AA4578" s="11">
        <f t="shared" si="101"/>
        <v>98.8</v>
      </c>
      <c r="AB4578" s="5">
        <f>IFERROR(VLOOKUP(C4578,[2]Sheet1!$B:$F,5,FALSE),0)</f>
        <v>319966.92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592.9</v>
      </c>
      <c r="AA4579" s="11">
        <f t="shared" si="101"/>
        <v>45.6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966.3</v>
      </c>
      <c r="AA4586" s="11">
        <f t="shared" si="101"/>
        <v>40.299999999999997</v>
      </c>
      <c r="AB4586" s="5">
        <f>IFERROR(VLOOKUP(C4586,[2]Sheet1!$B:$F,5,FALSE),0)</f>
        <v>8056783.3499999996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915.1</v>
      </c>
      <c r="AA4587" s="11">
        <f t="shared" si="101"/>
        <v>29.5</v>
      </c>
      <c r="AB4587" s="5">
        <f>IFERROR(VLOOKUP(C4587,[2]Sheet1!$B:$F,5,FALSE),0)</f>
        <v>8049442.4000000004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927</v>
      </c>
      <c r="AA4588" s="11">
        <f t="shared" si="101"/>
        <v>51.5</v>
      </c>
      <c r="AB4588" s="5">
        <f>IFERROR(VLOOKUP(C4588,[2]Sheet1!$B:$F,5,FALSE),0)</f>
        <v>12263023.709999999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805</v>
      </c>
      <c r="AA4592" s="11">
        <f t="shared" si="101"/>
        <v>44.7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962</v>
      </c>
      <c r="AA4595" s="11">
        <f t="shared" si="101"/>
        <v>53.4</v>
      </c>
      <c r="AB4595" s="5">
        <f>IFERROR(VLOOKUP(C4595,[2]Sheet1!$B:$F,5,FALSE),0)</f>
        <v>7063292.6699999999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16900</v>
      </c>
      <c r="AA4596" s="11">
        <f t="shared" si="101"/>
        <v>94.9</v>
      </c>
      <c r="AB4596" s="5">
        <f>IFERROR(VLOOKUP(C4596,[2]Sheet1!$B:$F,5,FALSE),0)</f>
        <v>319966.92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592.9</v>
      </c>
      <c r="AA4597" s="11">
        <f t="shared" si="101"/>
        <v>59.3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966.3</v>
      </c>
      <c r="AA4602" s="11">
        <f t="shared" si="101"/>
        <v>50.9</v>
      </c>
      <c r="AB4602" s="5">
        <f>IFERROR(VLOOKUP(C4602,[2]Sheet1!$B:$F,5,FALSE),0)</f>
        <v>8056783.3499999996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915.1</v>
      </c>
      <c r="AA4603" s="11">
        <f t="shared" si="101"/>
        <v>70.400000000000006</v>
      </c>
      <c r="AB4603" s="5">
        <f>IFERROR(VLOOKUP(C4603,[2]Sheet1!$B:$F,5,FALSE),0)</f>
        <v>8049442.4000000004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927</v>
      </c>
      <c r="AA4604" s="11">
        <f t="shared" si="101"/>
        <v>57.9</v>
      </c>
      <c r="AB4604" s="5">
        <f>IFERROR(VLOOKUP(C4604,[2]Sheet1!$B:$F,5,FALSE),0)</f>
        <v>12263023.709999999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805</v>
      </c>
      <c r="AA4608" s="11">
        <f t="shared" si="101"/>
        <v>33.5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962</v>
      </c>
      <c r="AA4611" s="11">
        <f t="shared" ref="AA4611:AA4674" si="103">ROUND(IFERROR(Z4611/M4611,0),1)</f>
        <v>43.7</v>
      </c>
      <c r="AB4611" s="5">
        <f>IFERROR(VLOOKUP(C4611,[2]Sheet1!$B:$F,5,FALSE),0)</f>
        <v>7063292.6699999999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16900</v>
      </c>
      <c r="AA4612" s="11">
        <f t="shared" si="103"/>
        <v>208.6</v>
      </c>
      <c r="AB4612" s="5">
        <f>IFERROR(VLOOKUP(C4612,[2]Sheet1!$B:$F,5,FALSE),0)</f>
        <v>319966.92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592.9</v>
      </c>
      <c r="AA4613" s="11">
        <f t="shared" si="103"/>
        <v>53.9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642.9</v>
      </c>
      <c r="AA4617" s="11">
        <f t="shared" si="103"/>
        <v>91.8</v>
      </c>
      <c r="AB4617" s="5">
        <f>IFERROR(VLOOKUP(C4617,[2]Sheet1!$B:$F,5,FALSE),0)</f>
        <v>12250773.220000001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662.1</v>
      </c>
      <c r="AA4618" s="11">
        <f t="shared" si="103"/>
        <v>38.9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966.3</v>
      </c>
      <c r="AA4620" s="11">
        <f t="shared" si="103"/>
        <v>43.9</v>
      </c>
      <c r="AB4620" s="5">
        <f>IFERROR(VLOOKUP(C4620,[2]Sheet1!$B:$F,5,FALSE),0)</f>
        <v>8056783.3499999996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915.1</v>
      </c>
      <c r="AA4621" s="11">
        <f t="shared" si="103"/>
        <v>53.8</v>
      </c>
      <c r="AB4621" s="5">
        <f>IFERROR(VLOOKUP(C4621,[2]Sheet1!$B:$F,5,FALSE),0)</f>
        <v>8049442.4000000004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927</v>
      </c>
      <c r="AA4622" s="11">
        <f t="shared" si="103"/>
        <v>57.9</v>
      </c>
      <c r="AB4622" s="5">
        <f>IFERROR(VLOOKUP(C4622,[2]Sheet1!$B:$F,5,FALSE),0)</f>
        <v>12263023.709999999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805</v>
      </c>
      <c r="AA4626" s="11">
        <f t="shared" si="103"/>
        <v>44.7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962</v>
      </c>
      <c r="AA4629" s="11">
        <f t="shared" si="103"/>
        <v>68.7</v>
      </c>
      <c r="AB4629" s="5">
        <f>IFERROR(VLOOKUP(C4629,[2]Sheet1!$B:$F,5,FALSE),0)</f>
        <v>7063292.6699999999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16900</v>
      </c>
      <c r="AA4630" s="11">
        <f t="shared" si="103"/>
        <v>60.1</v>
      </c>
      <c r="AB4630" s="5">
        <f>IFERROR(VLOOKUP(C4630,[2]Sheet1!$B:$F,5,FALSE),0)</f>
        <v>319966.92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592.9</v>
      </c>
      <c r="AA4631" s="11">
        <f t="shared" si="103"/>
        <v>39.5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642.9</v>
      </c>
      <c r="AA4633" s="11">
        <f t="shared" si="103"/>
        <v>64.3</v>
      </c>
      <c r="AB4633" s="5">
        <f>IFERROR(VLOOKUP(C4633,[2]Sheet1!$B:$F,5,FALSE),0)</f>
        <v>12250773.220000001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662.1</v>
      </c>
      <c r="AA4634" s="11">
        <f t="shared" si="103"/>
        <v>55.2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910</v>
      </c>
      <c r="AA4635" s="11">
        <f t="shared" si="103"/>
        <v>70</v>
      </c>
      <c r="AB4635" s="5">
        <f>IFERROR(VLOOKUP(C4635,[2]Sheet1!$B:$F,5,FALSE),0)</f>
        <v>3553484.6999999997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477</v>
      </c>
      <c r="AA4636" s="11">
        <f t="shared" si="103"/>
        <v>238.5</v>
      </c>
      <c r="AB4636" s="5">
        <f>IFERROR(VLOOKUP(C4636,[2]Sheet1!$B:$F,5,FALSE),0)</f>
        <v>31676880.969999999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1056</v>
      </c>
      <c r="AA4637" s="11">
        <f t="shared" si="103"/>
        <v>176</v>
      </c>
      <c r="AB4637" s="5">
        <f>IFERROR(VLOOKUP(C4637,[2]Sheet1!$B:$F,5,FALSE),0)</f>
        <v>8437116.8599999994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910</v>
      </c>
      <c r="AA4638" s="11">
        <f t="shared" si="103"/>
        <v>33.700000000000003</v>
      </c>
      <c r="AB4638" s="5">
        <f>IFERROR(VLOOKUP(C4638,[2]Sheet1!$B:$F,5,FALSE),0)</f>
        <v>3553484.6999999997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477</v>
      </c>
      <c r="AA4639" s="11">
        <f t="shared" si="103"/>
        <v>119.3</v>
      </c>
      <c r="AB4639" s="5">
        <f>IFERROR(VLOOKUP(C4639,[2]Sheet1!$B:$F,5,FALSE),0)</f>
        <v>31676880.969999999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1056</v>
      </c>
      <c r="AA4640" s="11">
        <f t="shared" si="103"/>
        <v>81.2</v>
      </c>
      <c r="AB4640" s="5">
        <f>IFERROR(VLOOKUP(C4640,[2]Sheet1!$B:$F,5,FALSE),0)</f>
        <v>8437116.8599999994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910</v>
      </c>
      <c r="AA4641" s="11">
        <f t="shared" si="103"/>
        <v>31.4</v>
      </c>
      <c r="AB4641" s="5">
        <f>IFERROR(VLOOKUP(C4641,[2]Sheet1!$B:$F,5,FALSE),0)</f>
        <v>3553484.6999999997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477</v>
      </c>
      <c r="AA4642" s="11">
        <f t="shared" si="103"/>
        <v>119.3</v>
      </c>
      <c r="AB4642" s="5">
        <f>IFERROR(VLOOKUP(C4642,[2]Sheet1!$B:$F,5,FALSE),0)</f>
        <v>31676880.969999999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1056</v>
      </c>
      <c r="AA4643" s="11">
        <f t="shared" si="103"/>
        <v>58.7</v>
      </c>
      <c r="AB4643" s="5">
        <f>IFERROR(VLOOKUP(C4643,[2]Sheet1!$B:$F,5,FALSE),0)</f>
        <v>8437116.8599999994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910</v>
      </c>
      <c r="AA4644" s="11">
        <f t="shared" si="103"/>
        <v>32.5</v>
      </c>
      <c r="AB4644" s="5">
        <f>IFERROR(VLOOKUP(C4644,[2]Sheet1!$B:$F,5,FALSE),0)</f>
        <v>3553484.6999999997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477</v>
      </c>
      <c r="AA4645" s="11">
        <f t="shared" si="103"/>
        <v>159</v>
      </c>
      <c r="AB4645" s="5">
        <f>IFERROR(VLOOKUP(C4645,[2]Sheet1!$B:$F,5,FALSE),0)</f>
        <v>31676880.969999999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1056</v>
      </c>
      <c r="AA4646" s="11">
        <f t="shared" si="103"/>
        <v>70.400000000000006</v>
      </c>
      <c r="AB4646" s="5">
        <f>IFERROR(VLOOKUP(C4646,[2]Sheet1!$B:$F,5,FALSE),0)</f>
        <v>8437116.8599999994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910</v>
      </c>
      <c r="AA4647" s="11">
        <f t="shared" si="103"/>
        <v>70</v>
      </c>
      <c r="AB4647" s="5">
        <f>IFERROR(VLOOKUP(C4647,[2]Sheet1!$B:$F,5,FALSE),0)</f>
        <v>3553484.6999999997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477</v>
      </c>
      <c r="AA4648" s="11">
        <f t="shared" si="103"/>
        <v>0</v>
      </c>
      <c r="AB4648" s="5">
        <f>IFERROR(VLOOKUP(C4648,[2]Sheet1!$B:$F,5,FALSE),0)</f>
        <v>31676880.969999999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1056</v>
      </c>
      <c r="AA4649" s="11">
        <f t="shared" si="103"/>
        <v>528</v>
      </c>
      <c r="AB4649" s="5">
        <f>IFERROR(VLOOKUP(C4649,[2]Sheet1!$B:$F,5,FALSE),0)</f>
        <v>8437116.8599999994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910</v>
      </c>
      <c r="AA4650" s="11">
        <f t="shared" si="103"/>
        <v>36.4</v>
      </c>
      <c r="AB4650" s="5">
        <f>IFERROR(VLOOKUP(C4650,[2]Sheet1!$B:$F,5,FALSE),0)</f>
        <v>3553484.6999999997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477</v>
      </c>
      <c r="AA4651" s="11">
        <f t="shared" si="103"/>
        <v>159</v>
      </c>
      <c r="AB4651" s="5">
        <f>IFERROR(VLOOKUP(C4651,[2]Sheet1!$B:$F,5,FALSE),0)</f>
        <v>31676880.969999999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1056</v>
      </c>
      <c r="AA4652" s="11">
        <f t="shared" si="103"/>
        <v>66</v>
      </c>
      <c r="AB4652" s="5">
        <f>IFERROR(VLOOKUP(C4652,[2]Sheet1!$B:$F,5,FALSE),0)</f>
        <v>8437116.8599999994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910</v>
      </c>
      <c r="AA4653" s="11">
        <f t="shared" si="103"/>
        <v>32.5</v>
      </c>
      <c r="AB4653" s="5">
        <f>IFERROR(VLOOKUP(C4653,[2]Sheet1!$B:$F,5,FALSE),0)</f>
        <v>3553484.6999999997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477</v>
      </c>
      <c r="AA4654" s="11">
        <f t="shared" si="103"/>
        <v>159</v>
      </c>
      <c r="AB4654" s="5">
        <f>IFERROR(VLOOKUP(C4654,[2]Sheet1!$B:$F,5,FALSE),0)</f>
        <v>31676880.969999999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1056</v>
      </c>
      <c r="AA4655" s="11">
        <f t="shared" si="103"/>
        <v>55.6</v>
      </c>
      <c r="AB4655" s="5">
        <f>IFERROR(VLOOKUP(C4655,[2]Sheet1!$B:$F,5,FALSE),0)</f>
        <v>8437116.8599999994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910</v>
      </c>
      <c r="AA4656" s="11">
        <f t="shared" si="103"/>
        <v>29.4</v>
      </c>
      <c r="AB4656" s="5">
        <f>IFERROR(VLOOKUP(C4656,[2]Sheet1!$B:$F,5,FALSE),0)</f>
        <v>3553484.6999999997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477</v>
      </c>
      <c r="AA4657" s="11">
        <f t="shared" si="103"/>
        <v>159</v>
      </c>
      <c r="AB4657" s="5">
        <f>IFERROR(VLOOKUP(C4657,[2]Sheet1!$B:$F,5,FALSE),0)</f>
        <v>31676880.969999999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1056</v>
      </c>
      <c r="AA4658" s="11">
        <f t="shared" si="103"/>
        <v>75.400000000000006</v>
      </c>
      <c r="AB4658" s="5">
        <f>IFERROR(VLOOKUP(C4658,[2]Sheet1!$B:$F,5,FALSE),0)</f>
        <v>8437116.8599999994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910</v>
      </c>
      <c r="AA4659" s="11">
        <f t="shared" si="103"/>
        <v>53.5</v>
      </c>
      <c r="AB4659" s="5">
        <f>IFERROR(VLOOKUP(C4659,[2]Sheet1!$B:$F,5,FALSE),0)</f>
        <v>3553484.6999999997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477</v>
      </c>
      <c r="AA4660" s="11">
        <f t="shared" si="103"/>
        <v>159</v>
      </c>
      <c r="AB4660" s="5">
        <f>IFERROR(VLOOKUP(C4660,[2]Sheet1!$B:$F,5,FALSE),0)</f>
        <v>31676880.969999999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1056</v>
      </c>
      <c r="AA4661" s="11">
        <f t="shared" si="103"/>
        <v>132</v>
      </c>
      <c r="AB4661" s="5">
        <f>IFERROR(VLOOKUP(C4661,[2]Sheet1!$B:$F,5,FALSE),0)</f>
        <v>8437116.8599999994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910</v>
      </c>
      <c r="AA4662" s="11">
        <f t="shared" si="103"/>
        <v>36.4</v>
      </c>
      <c r="AB4662" s="5">
        <f>IFERROR(VLOOKUP(C4662,[2]Sheet1!$B:$F,5,FALSE),0)</f>
        <v>3553484.6999999997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477</v>
      </c>
      <c r="AA4663" s="11">
        <f t="shared" si="103"/>
        <v>95.4</v>
      </c>
      <c r="AB4663" s="5">
        <f>IFERROR(VLOOKUP(C4663,[2]Sheet1!$B:$F,5,FALSE),0)</f>
        <v>31676880.969999999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1056</v>
      </c>
      <c r="AA4664" s="11">
        <f t="shared" si="103"/>
        <v>45.9</v>
      </c>
      <c r="AB4664" s="5">
        <f>IFERROR(VLOOKUP(C4664,[2]Sheet1!$B:$F,5,FALSE),0)</f>
        <v>8437116.8599999994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910</v>
      </c>
      <c r="AA4665" s="11">
        <f t="shared" si="103"/>
        <v>35</v>
      </c>
      <c r="AB4665" s="5">
        <f>IFERROR(VLOOKUP(C4665,[2]Sheet1!$B:$F,5,FALSE),0)</f>
        <v>3553484.6999999997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477</v>
      </c>
      <c r="AA4666" s="11">
        <f t="shared" si="103"/>
        <v>119.3</v>
      </c>
      <c r="AB4666" s="5">
        <f>IFERROR(VLOOKUP(C4666,[2]Sheet1!$B:$F,5,FALSE),0)</f>
        <v>31676880.969999999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1056</v>
      </c>
      <c r="AA4667" s="11">
        <f t="shared" si="103"/>
        <v>42.2</v>
      </c>
      <c r="AB4667" s="5">
        <f>IFERROR(VLOOKUP(C4667,[2]Sheet1!$B:$F,5,FALSE),0)</f>
        <v>8437116.8599999994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910</v>
      </c>
      <c r="AA4668" s="11">
        <f t="shared" si="103"/>
        <v>32.5</v>
      </c>
      <c r="AB4668" s="5">
        <f>IFERROR(VLOOKUP(C4668,[2]Sheet1!$B:$F,5,FALSE),0)</f>
        <v>3553484.6999999997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477</v>
      </c>
      <c r="AA4669" s="11">
        <f t="shared" si="103"/>
        <v>119.3</v>
      </c>
      <c r="AB4669" s="5">
        <f>IFERROR(VLOOKUP(C4669,[2]Sheet1!$B:$F,5,FALSE),0)</f>
        <v>31676880.969999999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1056</v>
      </c>
      <c r="AA4670" s="11">
        <f t="shared" si="103"/>
        <v>55.6</v>
      </c>
      <c r="AB4670" s="5">
        <f>IFERROR(VLOOKUP(C4670,[2]Sheet1!$B:$F,5,FALSE),0)</f>
        <v>8437116.8599999994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910</v>
      </c>
      <c r="AA4671" s="11">
        <f t="shared" si="103"/>
        <v>182</v>
      </c>
      <c r="AB4671" s="5">
        <f>IFERROR(VLOOKUP(C4671,[2]Sheet1!$B:$F,5,FALSE),0)</f>
        <v>3553484.6999999997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477</v>
      </c>
      <c r="AA4672" s="11">
        <f t="shared" si="103"/>
        <v>238.5</v>
      </c>
      <c r="AB4672" s="5">
        <f>IFERROR(VLOOKUP(C4672,[2]Sheet1!$B:$F,5,FALSE),0)</f>
        <v>31676880.969999999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1056</v>
      </c>
      <c r="AA4673" s="11">
        <f t="shared" si="103"/>
        <v>352</v>
      </c>
      <c r="AB4673" s="5">
        <f>IFERROR(VLOOKUP(C4673,[2]Sheet1!$B:$F,5,FALSE),0)</f>
        <v>8437116.8599999994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910</v>
      </c>
      <c r="AA4674" s="11">
        <f t="shared" si="103"/>
        <v>50.6</v>
      </c>
      <c r="AB4674" s="5">
        <f>IFERROR(VLOOKUP(C4674,[2]Sheet1!$B:$F,5,FALSE),0)</f>
        <v>3553484.6999999997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477</v>
      </c>
      <c r="AA4675" s="11">
        <f t="shared" ref="AA4675:AA4738" si="105">ROUND(IFERROR(Z4675/M4675,0),1)</f>
        <v>119.3</v>
      </c>
      <c r="AB4675" s="5">
        <f>IFERROR(VLOOKUP(C4675,[2]Sheet1!$B:$F,5,FALSE),0)</f>
        <v>31676880.969999999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1056</v>
      </c>
      <c r="AA4676" s="11">
        <f t="shared" si="105"/>
        <v>55.6</v>
      </c>
      <c r="AB4676" s="5">
        <f>IFERROR(VLOOKUP(C4676,[2]Sheet1!$B:$F,5,FALSE),0)</f>
        <v>8437116.8599999994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910</v>
      </c>
      <c r="AA4677" s="11">
        <f t="shared" si="105"/>
        <v>65</v>
      </c>
      <c r="AB4677" s="5">
        <f>IFERROR(VLOOKUP(C4677,[2]Sheet1!$B:$F,5,FALSE),0)</f>
        <v>3553484.6999999997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477</v>
      </c>
      <c r="AA4678" s="11">
        <f t="shared" si="105"/>
        <v>159</v>
      </c>
      <c r="AB4678" s="5">
        <f>IFERROR(VLOOKUP(C4678,[2]Sheet1!$B:$F,5,FALSE),0)</f>
        <v>31676880.969999999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1056</v>
      </c>
      <c r="AA4679" s="11">
        <f t="shared" si="105"/>
        <v>58.7</v>
      </c>
      <c r="AB4679" s="5">
        <f>IFERROR(VLOOKUP(C4679,[2]Sheet1!$B:$F,5,FALSE),0)</f>
        <v>8437116.8599999994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914</v>
      </c>
      <c r="AA4680" s="11">
        <f t="shared" si="105"/>
        <v>-457</v>
      </c>
      <c r="AB4680" s="5">
        <f>IFERROR(VLOOKUP(C4680,[2]Sheet1!$B:$F,5,FALSE),0)</f>
        <v>15340910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910</v>
      </c>
      <c r="AA4681" s="11">
        <f t="shared" si="105"/>
        <v>151.69999999999999</v>
      </c>
      <c r="AB4681" s="5">
        <f>IFERROR(VLOOKUP(C4681,[2]Sheet1!$B:$F,5,FALSE),0)</f>
        <v>3553484.6999999997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477</v>
      </c>
      <c r="AA4682" s="11">
        <f t="shared" si="105"/>
        <v>477</v>
      </c>
      <c r="AB4682" s="5">
        <f>IFERROR(VLOOKUP(C4682,[2]Sheet1!$B:$F,5,FALSE),0)</f>
        <v>31676880.969999999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1056</v>
      </c>
      <c r="AA4683" s="11">
        <f t="shared" si="105"/>
        <v>117.3</v>
      </c>
      <c r="AB4683" s="5">
        <f>IFERROR(VLOOKUP(C4683,[2]Sheet1!$B:$F,5,FALSE),0)</f>
        <v>8437116.8599999994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914</v>
      </c>
      <c r="AA4684" s="11">
        <f t="shared" si="105"/>
        <v>-114.3</v>
      </c>
      <c r="AB4684" s="5">
        <f>IFERROR(VLOOKUP(C4684,[2]Sheet1!$B:$F,5,FALSE),0)</f>
        <v>15340910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910</v>
      </c>
      <c r="AA4685" s="11">
        <f t="shared" si="105"/>
        <v>-43.3</v>
      </c>
      <c r="AB4685" s="5">
        <f>IFERROR(VLOOKUP(C4685,[2]Sheet1!$B:$F,5,FALSE),0)</f>
        <v>3553484.6999999997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477</v>
      </c>
      <c r="AA4686" s="11">
        <f t="shared" si="105"/>
        <v>-119.3</v>
      </c>
      <c r="AB4686" s="5">
        <f>IFERROR(VLOOKUP(C4686,[2]Sheet1!$B:$F,5,FALSE),0)</f>
        <v>31676880.969999999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1056</v>
      </c>
      <c r="AA4687" s="11">
        <f t="shared" si="105"/>
        <v>-62.1</v>
      </c>
      <c r="AB4687" s="5">
        <f>IFERROR(VLOOKUP(C4687,[2]Sheet1!$B:$F,5,FALSE),0)</f>
        <v>8437116.8599999994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910</v>
      </c>
      <c r="AA4688" s="11">
        <f t="shared" si="105"/>
        <v>-36.4</v>
      </c>
      <c r="AB4688" s="5">
        <f>IFERROR(VLOOKUP(C4688,[2]Sheet1!$B:$F,5,FALSE),0)</f>
        <v>3553484.6999999997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477</v>
      </c>
      <c r="AA4689" s="11">
        <f t="shared" si="105"/>
        <v>-159</v>
      </c>
      <c r="AB4689" s="5">
        <f>IFERROR(VLOOKUP(C4689,[2]Sheet1!$B:$F,5,FALSE),0)</f>
        <v>31676880.969999999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1056</v>
      </c>
      <c r="AA4690" s="11">
        <f t="shared" si="105"/>
        <v>-117.3</v>
      </c>
      <c r="AB4690" s="5">
        <f>IFERROR(VLOOKUP(C4690,[2]Sheet1!$B:$F,5,FALSE),0)</f>
        <v>8437116.8599999994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914</v>
      </c>
      <c r="AA4691" s="11">
        <f t="shared" si="105"/>
        <v>-36.6</v>
      </c>
      <c r="AB4691" s="5">
        <f>IFERROR(VLOOKUP(C4691,[2]Sheet1!$B:$F,5,FALSE),0)</f>
        <v>15340910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910</v>
      </c>
      <c r="AA4692" s="11">
        <f t="shared" si="105"/>
        <v>-36.4</v>
      </c>
      <c r="AB4692" s="5">
        <f>IFERROR(VLOOKUP(C4692,[2]Sheet1!$B:$F,5,FALSE),0)</f>
        <v>3553484.6999999997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477</v>
      </c>
      <c r="AA4693" s="11">
        <f t="shared" si="105"/>
        <v>-238.5</v>
      </c>
      <c r="AB4693" s="5">
        <f>IFERROR(VLOOKUP(C4693,[2]Sheet1!$B:$F,5,FALSE),0)</f>
        <v>31676880.969999999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1056</v>
      </c>
      <c r="AA4694" s="11">
        <f t="shared" si="105"/>
        <v>-117.3</v>
      </c>
      <c r="AB4694" s="5">
        <f>IFERROR(VLOOKUP(C4694,[2]Sheet1!$B:$F,5,FALSE),0)</f>
        <v>8437116.8599999994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914</v>
      </c>
      <c r="AA4695" s="11">
        <f t="shared" si="105"/>
        <v>-57.1</v>
      </c>
      <c r="AB4695" s="5">
        <f>IFERROR(VLOOKUP(C4695,[2]Sheet1!$B:$F,5,FALSE),0)</f>
        <v>15340910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910</v>
      </c>
      <c r="AA4696" s="11">
        <f t="shared" si="105"/>
        <v>-39.6</v>
      </c>
      <c r="AB4696" s="5">
        <f>IFERROR(VLOOKUP(C4696,[2]Sheet1!$B:$F,5,FALSE),0)</f>
        <v>3553484.6999999997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477</v>
      </c>
      <c r="AA4697" s="11">
        <f t="shared" si="105"/>
        <v>-238.5</v>
      </c>
      <c r="AB4697" s="5">
        <f>IFERROR(VLOOKUP(C4697,[2]Sheet1!$B:$F,5,FALSE),0)</f>
        <v>31676880.969999999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1056</v>
      </c>
      <c r="AA4698" s="11">
        <f t="shared" si="105"/>
        <v>-352</v>
      </c>
      <c r="AB4698" s="5">
        <f>IFERROR(VLOOKUP(C4698,[2]Sheet1!$B:$F,5,FALSE),0)</f>
        <v>8437116.8599999994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914</v>
      </c>
      <c r="AA4699" s="11">
        <f t="shared" si="105"/>
        <v>-53.8</v>
      </c>
      <c r="AB4699" s="5">
        <f>IFERROR(VLOOKUP(C4699,[2]Sheet1!$B:$F,5,FALSE),0)</f>
        <v>15340910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910</v>
      </c>
      <c r="AA4700" s="11">
        <f t="shared" si="105"/>
        <v>-45.5</v>
      </c>
      <c r="AB4700" s="5">
        <f>IFERROR(VLOOKUP(C4700,[2]Sheet1!$B:$F,5,FALSE),0)</f>
        <v>3553484.6999999997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477</v>
      </c>
      <c r="AA4701" s="11">
        <f t="shared" si="105"/>
        <v>-477</v>
      </c>
      <c r="AB4701" s="5">
        <f>IFERROR(VLOOKUP(C4701,[2]Sheet1!$B:$F,5,FALSE),0)</f>
        <v>31676880.969999999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1056</v>
      </c>
      <c r="AA4702" s="11">
        <f t="shared" si="105"/>
        <v>-105.6</v>
      </c>
      <c r="AB4702" s="5">
        <f>IFERROR(VLOOKUP(C4702,[2]Sheet1!$B:$F,5,FALSE),0)</f>
        <v>8437116.8599999994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914</v>
      </c>
      <c r="AA4703" s="11">
        <f t="shared" si="105"/>
        <v>-91.4</v>
      </c>
      <c r="AB4703" s="5">
        <f>IFERROR(VLOOKUP(C4703,[2]Sheet1!$B:$F,5,FALSE),0)</f>
        <v>15340910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910</v>
      </c>
      <c r="AA4704" s="11">
        <f t="shared" si="105"/>
        <v>-65</v>
      </c>
      <c r="AB4704" s="5">
        <f>IFERROR(VLOOKUP(C4704,[2]Sheet1!$B:$F,5,FALSE),0)</f>
        <v>3553484.6999999997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477</v>
      </c>
      <c r="AA4705" s="11">
        <f t="shared" si="105"/>
        <v>477</v>
      </c>
      <c r="AB4705" s="5">
        <f>IFERROR(VLOOKUP(C4705,[2]Sheet1!$B:$F,5,FALSE),0)</f>
        <v>31676880.969999999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1056</v>
      </c>
      <c r="AA4706" s="11">
        <f t="shared" si="105"/>
        <v>0</v>
      </c>
      <c r="AB4706" s="5">
        <f>IFERROR(VLOOKUP(C4706,[2]Sheet1!$B:$F,5,FALSE),0)</f>
        <v>8437116.8599999994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914</v>
      </c>
      <c r="AA4707" s="11">
        <f t="shared" si="105"/>
        <v>-457</v>
      </c>
      <c r="AB4707" s="5">
        <f>IFERROR(VLOOKUP(C4707,[2]Sheet1!$B:$F,5,FALSE),0)</f>
        <v>15340910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0</v>
      </c>
      <c r="AA4708" s="11">
        <f t="shared" si="105"/>
        <v>0</v>
      </c>
      <c r="AB4708" s="5">
        <f>IFERROR(VLOOKUP(C4708,[2]Sheet1!$B:$F,5,FALSE),0)</f>
        <v>175399.83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0</v>
      </c>
      <c r="AA4709" s="11">
        <f t="shared" si="105"/>
        <v>0</v>
      </c>
      <c r="AB4709" s="5">
        <f>IFERROR(VLOOKUP(C4709,[2]Sheet1!$B:$F,5,FALSE),0)</f>
        <v>175399.83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14050</v>
      </c>
      <c r="AA4710" s="11">
        <f t="shared" si="105"/>
        <v>118.1</v>
      </c>
      <c r="AB4710" s="5">
        <f>IFERROR(VLOOKUP(C4710,[2]Sheet1!$B:$F,5,FALSE),0)</f>
        <v>108900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1339</v>
      </c>
      <c r="AA4711" s="11">
        <f t="shared" si="105"/>
        <v>78.8</v>
      </c>
      <c r="AB4711" s="5">
        <f>IFERROR(VLOOKUP(C4711,[2]Sheet1!$B:$F,5,FALSE),0)</f>
        <v>11224597.859999999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46000</v>
      </c>
      <c r="AA4712" s="11">
        <f t="shared" si="105"/>
        <v>142.4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0</v>
      </c>
      <c r="AA4713" s="11">
        <f t="shared" si="105"/>
        <v>0</v>
      </c>
      <c r="AB4713" s="5">
        <f>IFERROR(VLOOKUP(C4713,[2]Sheet1!$B:$F,5,FALSE),0)</f>
        <v>175399.83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14050</v>
      </c>
      <c r="AA4714" s="11">
        <f t="shared" si="105"/>
        <v>71.7</v>
      </c>
      <c r="AB4714" s="5">
        <f>IFERROR(VLOOKUP(C4714,[2]Sheet1!$B:$F,5,FALSE),0)</f>
        <v>108900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1339</v>
      </c>
      <c r="AA4715" s="11">
        <f t="shared" si="105"/>
        <v>55.8</v>
      </c>
      <c r="AB4715" s="5">
        <f>IFERROR(VLOOKUP(C4715,[2]Sheet1!$B:$F,5,FALSE),0)</f>
        <v>11224597.859999999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46000</v>
      </c>
      <c r="AA4716" s="11">
        <f t="shared" si="105"/>
        <v>99.1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0</v>
      </c>
      <c r="AA4717" s="11">
        <f t="shared" si="105"/>
        <v>0</v>
      </c>
      <c r="AB4717" s="5">
        <f>IFERROR(VLOOKUP(C4717,[2]Sheet1!$B:$F,5,FALSE),0)</f>
        <v>175399.83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14050</v>
      </c>
      <c r="AA4718" s="11">
        <f t="shared" si="105"/>
        <v>115.2</v>
      </c>
      <c r="AB4718" s="5">
        <f>IFERROR(VLOOKUP(C4718,[2]Sheet1!$B:$F,5,FALSE),0)</f>
        <v>108900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1339</v>
      </c>
      <c r="AA4719" s="11">
        <f t="shared" si="105"/>
        <v>133.9</v>
      </c>
      <c r="AB4719" s="5">
        <f>IFERROR(VLOOKUP(C4719,[2]Sheet1!$B:$F,5,FALSE),0)</f>
        <v>11224597.859999999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46000</v>
      </c>
      <c r="AA4720" s="11">
        <f t="shared" si="105"/>
        <v>139.4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0</v>
      </c>
      <c r="AA4721" s="11">
        <f t="shared" si="105"/>
        <v>0</v>
      </c>
      <c r="AB4721" s="5">
        <f>IFERROR(VLOOKUP(C4721,[2]Sheet1!$B:$F,5,FALSE),0)</f>
        <v>175399.83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14050</v>
      </c>
      <c r="AA4722" s="11">
        <f t="shared" si="105"/>
        <v>18.899999999999999</v>
      </c>
      <c r="AB4722" s="5">
        <f>IFERROR(VLOOKUP(C4722,[2]Sheet1!$B:$F,5,FALSE),0)</f>
        <v>108900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1339</v>
      </c>
      <c r="AA4723" s="11">
        <f t="shared" si="105"/>
        <v>51.5</v>
      </c>
      <c r="AB4723" s="5">
        <f>IFERROR(VLOOKUP(C4723,[2]Sheet1!$B:$F,5,FALSE),0)</f>
        <v>11224597.859999999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46000</v>
      </c>
      <c r="AA4724" s="11">
        <f t="shared" si="105"/>
        <v>62.2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0</v>
      </c>
      <c r="AA4725" s="11">
        <f t="shared" si="105"/>
        <v>0</v>
      </c>
      <c r="AB4725" s="5">
        <f>IFERROR(VLOOKUP(C4725,[2]Sheet1!$B:$F,5,FALSE),0)</f>
        <v>175399.83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14050</v>
      </c>
      <c r="AA4726" s="11">
        <f t="shared" si="105"/>
        <v>-86.2</v>
      </c>
      <c r="AB4726" s="5">
        <f>IFERROR(VLOOKUP(C4726,[2]Sheet1!$B:$F,5,FALSE),0)</f>
        <v>108900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1339</v>
      </c>
      <c r="AA4727" s="11">
        <f t="shared" si="105"/>
        <v>24.3</v>
      </c>
      <c r="AB4727" s="5">
        <f>IFERROR(VLOOKUP(C4727,[2]Sheet1!$B:$F,5,FALSE),0)</f>
        <v>11224597.859999999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46000</v>
      </c>
      <c r="AA4728" s="11">
        <f t="shared" si="105"/>
        <v>112.7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561</v>
      </c>
      <c r="AA4729" s="11">
        <f t="shared" si="105"/>
        <v>18.7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0</v>
      </c>
      <c r="AA4730" s="11">
        <f t="shared" si="105"/>
        <v>0</v>
      </c>
      <c r="AB4730" s="5">
        <f>IFERROR(VLOOKUP(C4730,[2]Sheet1!$B:$F,5,FALSE),0)</f>
        <v>175399.83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14050</v>
      </c>
      <c r="AA4731" s="11">
        <f t="shared" si="105"/>
        <v>64.7</v>
      </c>
      <c r="AB4731" s="5">
        <f>IFERROR(VLOOKUP(C4731,[2]Sheet1!$B:$F,5,FALSE),0)</f>
        <v>108900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1339</v>
      </c>
      <c r="AA4732" s="11">
        <f t="shared" si="105"/>
        <v>20</v>
      </c>
      <c r="AB4732" s="5">
        <f>IFERROR(VLOOKUP(C4732,[2]Sheet1!$B:$F,5,FALSE),0)</f>
        <v>11224597.859999999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46000</v>
      </c>
      <c r="AA4733" s="11">
        <f t="shared" si="105"/>
        <v>126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561</v>
      </c>
      <c r="AA4734" s="11">
        <f t="shared" si="105"/>
        <v>17.5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0</v>
      </c>
      <c r="AA4735" s="11">
        <f t="shared" si="105"/>
        <v>0</v>
      </c>
      <c r="AB4735" s="5">
        <f>IFERROR(VLOOKUP(C4735,[2]Sheet1!$B:$F,5,FALSE),0)</f>
        <v>175399.83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14050</v>
      </c>
      <c r="AA4736" s="11">
        <f t="shared" si="105"/>
        <v>43.4</v>
      </c>
      <c r="AB4736" s="5">
        <f>IFERROR(VLOOKUP(C4736,[2]Sheet1!$B:$F,5,FALSE),0)</f>
        <v>108900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1339</v>
      </c>
      <c r="AA4737" s="11">
        <f t="shared" si="105"/>
        <v>16.899999999999999</v>
      </c>
      <c r="AB4737" s="5">
        <f>IFERROR(VLOOKUP(C4737,[2]Sheet1!$B:$F,5,FALSE),0)</f>
        <v>11224597.859999999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46000</v>
      </c>
      <c r="AA4738" s="11">
        <f t="shared" si="105"/>
        <v>42.4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561</v>
      </c>
      <c r="AA4739" s="11">
        <f t="shared" ref="AA4739:AA4802" si="107">ROUND(IFERROR(Z4739/M4739,0),1)</f>
        <v>18.7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0</v>
      </c>
      <c r="AA4740" s="11">
        <f t="shared" si="107"/>
        <v>0</v>
      </c>
      <c r="AB4740" s="5">
        <f>IFERROR(VLOOKUP(C4740,[2]Sheet1!$B:$F,5,FALSE),0)</f>
        <v>175399.83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14050</v>
      </c>
      <c r="AA4741" s="11">
        <f t="shared" si="107"/>
        <v>15.5</v>
      </c>
      <c r="AB4741" s="5">
        <f>IFERROR(VLOOKUP(C4741,[2]Sheet1!$B:$F,5,FALSE),0)</f>
        <v>108900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1339</v>
      </c>
      <c r="AA4742" s="11">
        <f t="shared" si="107"/>
        <v>20</v>
      </c>
      <c r="AB4742" s="5">
        <f>IFERROR(VLOOKUP(C4742,[2]Sheet1!$B:$F,5,FALSE),0)</f>
        <v>11224597.859999999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46000</v>
      </c>
      <c r="AA4743" s="11">
        <f t="shared" si="107"/>
        <v>31.7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561</v>
      </c>
      <c r="AA4744" s="11">
        <f t="shared" si="107"/>
        <v>14.8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0</v>
      </c>
      <c r="AA4745" s="11">
        <f t="shared" si="107"/>
        <v>0</v>
      </c>
      <c r="AB4745" s="5">
        <f>IFERROR(VLOOKUP(C4745,[2]Sheet1!$B:$F,5,FALSE),0)</f>
        <v>175399.83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14050</v>
      </c>
      <c r="AA4746" s="11">
        <f t="shared" si="107"/>
        <v>40.5</v>
      </c>
      <c r="AB4746" s="5">
        <f>IFERROR(VLOOKUP(C4746,[2]Sheet1!$B:$F,5,FALSE),0)</f>
        <v>108900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1339</v>
      </c>
      <c r="AA4747" s="11">
        <f t="shared" si="107"/>
        <v>13.9</v>
      </c>
      <c r="AB4747" s="5">
        <f>IFERROR(VLOOKUP(C4747,[2]Sheet1!$B:$F,5,FALSE),0)</f>
        <v>11224597.859999999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46000</v>
      </c>
      <c r="AA4748" s="11">
        <f t="shared" si="107"/>
        <v>66.099999999999994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561</v>
      </c>
      <c r="AA4749" s="11">
        <f t="shared" si="107"/>
        <v>16.5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0</v>
      </c>
      <c r="AA4750" s="11">
        <f t="shared" si="107"/>
        <v>0</v>
      </c>
      <c r="AB4750" s="5">
        <f>IFERROR(VLOOKUP(C4750,[2]Sheet1!$B:$F,5,FALSE),0)</f>
        <v>175399.83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14050</v>
      </c>
      <c r="AA4751" s="11">
        <f t="shared" si="107"/>
        <v>66</v>
      </c>
      <c r="AB4751" s="5">
        <f>IFERROR(VLOOKUP(C4751,[2]Sheet1!$B:$F,5,FALSE),0)</f>
        <v>108900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1339</v>
      </c>
      <c r="AA4752" s="11">
        <f t="shared" si="107"/>
        <v>11.8</v>
      </c>
      <c r="AB4752" s="5">
        <f>IFERROR(VLOOKUP(C4752,[2]Sheet1!$B:$F,5,FALSE),0)</f>
        <v>11224597.859999999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46000</v>
      </c>
      <c r="AA4753" s="11">
        <f t="shared" si="107"/>
        <v>116.2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561</v>
      </c>
      <c r="AA4754" s="11">
        <f t="shared" si="107"/>
        <v>17.5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0</v>
      </c>
      <c r="AA4755" s="11">
        <f t="shared" si="107"/>
        <v>0</v>
      </c>
      <c r="AB4755" s="5">
        <f>IFERROR(VLOOKUP(C4755,[2]Sheet1!$B:$F,5,FALSE),0)</f>
        <v>175399.83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14050</v>
      </c>
      <c r="AA4756" s="11">
        <f t="shared" si="107"/>
        <v>49.1</v>
      </c>
      <c r="AB4756" s="5">
        <f>IFERROR(VLOOKUP(C4756,[2]Sheet1!$B:$F,5,FALSE),0)</f>
        <v>108900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1339</v>
      </c>
      <c r="AA4757" s="11">
        <f t="shared" si="107"/>
        <v>10</v>
      </c>
      <c r="AB4757" s="5">
        <f>IFERROR(VLOOKUP(C4757,[2]Sheet1!$B:$F,5,FALSE),0)</f>
        <v>11224597.859999999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46000</v>
      </c>
      <c r="AA4758" s="11">
        <f t="shared" si="107"/>
        <v>39.700000000000003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561</v>
      </c>
      <c r="AA4759" s="11">
        <f t="shared" si="107"/>
        <v>16.5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0</v>
      </c>
      <c r="AA4760" s="11">
        <f t="shared" si="107"/>
        <v>0</v>
      </c>
      <c r="AB4760" s="5">
        <f>IFERROR(VLOOKUP(C4760,[2]Sheet1!$B:$F,5,FALSE),0)</f>
        <v>175399.83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14050</v>
      </c>
      <c r="AA4761" s="11">
        <f t="shared" si="107"/>
        <v>14.1</v>
      </c>
      <c r="AB4761" s="5">
        <f>IFERROR(VLOOKUP(C4761,[2]Sheet1!$B:$F,5,FALSE),0)</f>
        <v>108900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1339</v>
      </c>
      <c r="AA4762" s="11">
        <f t="shared" si="107"/>
        <v>20</v>
      </c>
      <c r="AB4762" s="5">
        <f>IFERROR(VLOOKUP(C4762,[2]Sheet1!$B:$F,5,FALSE),0)</f>
        <v>11224597.859999999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46000</v>
      </c>
      <c r="AA4763" s="11">
        <f t="shared" si="107"/>
        <v>43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561</v>
      </c>
      <c r="AA4764" s="11">
        <f t="shared" si="107"/>
        <v>31.2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0</v>
      </c>
      <c r="AA4765" s="11">
        <f t="shared" si="107"/>
        <v>0</v>
      </c>
      <c r="AB4765" s="5">
        <f>IFERROR(VLOOKUP(C4765,[2]Sheet1!$B:$F,5,FALSE),0)</f>
        <v>175399.83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14050</v>
      </c>
      <c r="AA4766" s="11">
        <f t="shared" si="107"/>
        <v>35</v>
      </c>
      <c r="AB4766" s="5">
        <f>IFERROR(VLOOKUP(C4766,[2]Sheet1!$B:$F,5,FALSE),0)</f>
        <v>108900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1339</v>
      </c>
      <c r="AA4767" s="11">
        <f t="shared" si="107"/>
        <v>15.2</v>
      </c>
      <c r="AB4767" s="5">
        <f>IFERROR(VLOOKUP(C4767,[2]Sheet1!$B:$F,5,FALSE),0)</f>
        <v>11224597.859999999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46000</v>
      </c>
      <c r="AA4768" s="11">
        <f t="shared" si="107"/>
        <v>89.1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561</v>
      </c>
      <c r="AA4769" s="11">
        <f t="shared" si="107"/>
        <v>26.7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0</v>
      </c>
      <c r="AA4770" s="11">
        <f t="shared" si="107"/>
        <v>0</v>
      </c>
      <c r="AB4770" s="5">
        <f>IFERROR(VLOOKUP(C4770,[2]Sheet1!$B:$F,5,FALSE),0)</f>
        <v>175399.83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14050</v>
      </c>
      <c r="AA4771" s="11">
        <f t="shared" si="107"/>
        <v>390.3</v>
      </c>
      <c r="AB4771" s="5">
        <f>IFERROR(VLOOKUP(C4771,[2]Sheet1!$B:$F,5,FALSE),0)</f>
        <v>108900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1339</v>
      </c>
      <c r="AA4772" s="11">
        <f t="shared" si="107"/>
        <v>13.3</v>
      </c>
      <c r="AB4772" s="5">
        <f>IFERROR(VLOOKUP(C4772,[2]Sheet1!$B:$F,5,FALSE),0)</f>
        <v>11224597.859999999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46000</v>
      </c>
      <c r="AA4773" s="11">
        <f t="shared" si="107"/>
        <v>-418.2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561</v>
      </c>
      <c r="AA4774" s="11">
        <f t="shared" si="107"/>
        <v>23.4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0</v>
      </c>
      <c r="AA4775" s="11">
        <f t="shared" si="107"/>
        <v>0</v>
      </c>
      <c r="AB4775" s="5">
        <f>IFERROR(VLOOKUP(C4775,[2]Sheet1!$B:$F,5,FALSE),0)</f>
        <v>175399.83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14050</v>
      </c>
      <c r="AA4776" s="11">
        <f t="shared" si="107"/>
        <v>-1561.1</v>
      </c>
      <c r="AB4776" s="5">
        <f>IFERROR(VLOOKUP(C4776,[2]Sheet1!$B:$F,5,FALSE),0)</f>
        <v>108900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1339</v>
      </c>
      <c r="AA4777" s="11">
        <f t="shared" si="107"/>
        <v>16.5</v>
      </c>
      <c r="AB4777" s="5">
        <f>IFERROR(VLOOKUP(C4777,[2]Sheet1!$B:$F,5,FALSE),0)</f>
        <v>11224597.859999999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242.1</v>
      </c>
      <c r="AA4778" s="11">
        <f t="shared" si="107"/>
        <v>7.3</v>
      </c>
      <c r="AB4778" s="5">
        <f>IFERROR(VLOOKUP(C4778,[2]Sheet1!$B:$F,5,FALSE),0)</f>
        <v>240446.91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46000</v>
      </c>
      <c r="AA4779" s="11">
        <f t="shared" si="107"/>
        <v>119.2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561</v>
      </c>
      <c r="AA4780" s="11">
        <f t="shared" si="107"/>
        <v>23.4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0</v>
      </c>
      <c r="AA4781" s="11">
        <f t="shared" si="107"/>
        <v>0</v>
      </c>
      <c r="AB4781" s="5">
        <f>IFERROR(VLOOKUP(C4781,[2]Sheet1!$B:$F,5,FALSE),0)</f>
        <v>175399.83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14050</v>
      </c>
      <c r="AA4782" s="11">
        <f t="shared" si="107"/>
        <v>14.9</v>
      </c>
      <c r="AB4782" s="5">
        <f>IFERROR(VLOOKUP(C4782,[2]Sheet1!$B:$F,5,FALSE),0)</f>
        <v>108900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1339</v>
      </c>
      <c r="AA4783" s="11">
        <f t="shared" si="107"/>
        <v>10.3</v>
      </c>
      <c r="AB4783" s="5">
        <f>IFERROR(VLOOKUP(C4783,[2]Sheet1!$B:$F,5,FALSE),0)</f>
        <v>11224597.859999999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46000</v>
      </c>
      <c r="AA4784" s="11">
        <f t="shared" si="107"/>
        <v>88.1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561</v>
      </c>
      <c r="AA4785" s="11">
        <f t="shared" si="107"/>
        <v>21.6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0</v>
      </c>
      <c r="AA4786" s="11">
        <f t="shared" si="107"/>
        <v>0</v>
      </c>
      <c r="AB4786" s="5">
        <f>IFERROR(VLOOKUP(C4786,[2]Sheet1!$B:$F,5,FALSE),0)</f>
        <v>175399.83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14050</v>
      </c>
      <c r="AA4787" s="11">
        <f t="shared" si="107"/>
        <v>379.7</v>
      </c>
      <c r="AB4787" s="5">
        <f>IFERROR(VLOOKUP(C4787,[2]Sheet1!$B:$F,5,FALSE),0)</f>
        <v>108900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1339</v>
      </c>
      <c r="AA4788" s="11">
        <f t="shared" si="107"/>
        <v>14.6</v>
      </c>
      <c r="AB4788" s="5">
        <f>IFERROR(VLOOKUP(C4788,[2]Sheet1!$B:$F,5,FALSE),0)</f>
        <v>11224597.859999999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242.1</v>
      </c>
      <c r="AA4789" s="11">
        <f t="shared" si="107"/>
        <v>2.2999999999999998</v>
      </c>
      <c r="AB4789" s="5">
        <f>IFERROR(VLOOKUP(C4789,[2]Sheet1!$B:$F,5,FALSE),0)</f>
        <v>240446.91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46000</v>
      </c>
      <c r="AA4790" s="11">
        <f t="shared" si="107"/>
        <v>161.4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561</v>
      </c>
      <c r="AA4791" s="11">
        <f t="shared" si="107"/>
        <v>20.8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0</v>
      </c>
      <c r="AA4792" s="11">
        <f t="shared" si="107"/>
        <v>0</v>
      </c>
      <c r="AB4792" s="5">
        <f>IFERROR(VLOOKUP(C4792,[2]Sheet1!$B:$F,5,FALSE),0)</f>
        <v>175399.83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14050</v>
      </c>
      <c r="AA4793" s="11">
        <f t="shared" si="107"/>
        <v>36.5</v>
      </c>
      <c r="AB4793" s="5">
        <f>IFERROR(VLOOKUP(C4793,[2]Sheet1!$B:$F,5,FALSE),0)</f>
        <v>108900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1339</v>
      </c>
      <c r="AA4794" s="11">
        <f t="shared" si="107"/>
        <v>13</v>
      </c>
      <c r="AB4794" s="5">
        <f>IFERROR(VLOOKUP(C4794,[2]Sheet1!$B:$F,5,FALSE),0)</f>
        <v>11224597.859999999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46000</v>
      </c>
      <c r="AA4795" s="11">
        <f t="shared" si="107"/>
        <v>98.7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561</v>
      </c>
      <c r="AA4796" s="11">
        <f t="shared" si="107"/>
        <v>17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0</v>
      </c>
      <c r="AA4797" s="11">
        <f t="shared" si="107"/>
        <v>0</v>
      </c>
      <c r="AB4797" s="5">
        <f>IFERROR(VLOOKUP(C4797,[2]Sheet1!$B:$F,5,FALSE),0)</f>
        <v>175399.83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14050</v>
      </c>
      <c r="AA4798" s="11">
        <f t="shared" si="107"/>
        <v>39.9</v>
      </c>
      <c r="AB4798" s="5">
        <f>IFERROR(VLOOKUP(C4798,[2]Sheet1!$B:$F,5,FALSE),0)</f>
        <v>108900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1339</v>
      </c>
      <c r="AA4799" s="11">
        <f t="shared" si="107"/>
        <v>11.2</v>
      </c>
      <c r="AB4799" s="5">
        <f>IFERROR(VLOOKUP(C4799,[2]Sheet1!$B:$F,5,FALSE),0)</f>
        <v>11224597.859999999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242.1</v>
      </c>
      <c r="AA4800" s="11">
        <f t="shared" si="107"/>
        <v>1.3</v>
      </c>
      <c r="AB4800" s="5">
        <f>IFERROR(VLOOKUP(C4800,[2]Sheet1!$B:$F,5,FALSE),0)</f>
        <v>240446.91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46000</v>
      </c>
      <c r="AA4801" s="11">
        <f t="shared" si="107"/>
        <v>150.80000000000001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561</v>
      </c>
      <c r="AA4802" s="11">
        <f t="shared" si="107"/>
        <v>17.5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0</v>
      </c>
      <c r="AA4803" s="11">
        <f t="shared" ref="AA4803:AA4866" si="109">ROUND(IFERROR(Z4803/M4803,0),1)</f>
        <v>0</v>
      </c>
      <c r="AB4803" s="5">
        <f>IFERROR(VLOOKUP(C4803,[2]Sheet1!$B:$F,5,FALSE),0)</f>
        <v>175399.83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14050</v>
      </c>
      <c r="AA4804" s="11">
        <f t="shared" si="109"/>
        <v>11.2</v>
      </c>
      <c r="AB4804" s="5">
        <f>IFERROR(VLOOKUP(C4804,[2]Sheet1!$B:$F,5,FALSE),0)</f>
        <v>108900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1339</v>
      </c>
      <c r="AA4805" s="11">
        <f t="shared" si="109"/>
        <v>13.8</v>
      </c>
      <c r="AB4805" s="5">
        <f>IFERROR(VLOOKUP(C4805,[2]Sheet1!$B:$F,5,FALSE),0)</f>
        <v>11224597.859999999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242.1</v>
      </c>
      <c r="AA4806" s="11">
        <f t="shared" si="109"/>
        <v>2.6</v>
      </c>
      <c r="AB4806" s="5">
        <f>IFERROR(VLOOKUP(C4806,[2]Sheet1!$B:$F,5,FALSE),0)</f>
        <v>240446.91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46000</v>
      </c>
      <c r="AA4807" s="11">
        <f t="shared" si="109"/>
        <v>41.9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561</v>
      </c>
      <c r="AA4808" s="11">
        <f t="shared" si="109"/>
        <v>29.5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0</v>
      </c>
      <c r="AA4809" s="11">
        <f t="shared" si="109"/>
        <v>0</v>
      </c>
      <c r="AB4809" s="5">
        <f>IFERROR(VLOOKUP(C4809,[2]Sheet1!$B:$F,5,FALSE),0)</f>
        <v>175399.83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14050</v>
      </c>
      <c r="AA4810" s="11">
        <f t="shared" si="109"/>
        <v>28.1</v>
      </c>
      <c r="AB4810" s="5">
        <f>IFERROR(VLOOKUP(C4810,[2]Sheet1!$B:$F,5,FALSE),0)</f>
        <v>108900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1339</v>
      </c>
      <c r="AA4811" s="11">
        <f t="shared" si="109"/>
        <v>22</v>
      </c>
      <c r="AB4811" s="5">
        <f>IFERROR(VLOOKUP(C4811,[2]Sheet1!$B:$F,5,FALSE),0)</f>
        <v>11224597.859999999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242.1</v>
      </c>
      <c r="AA4812" s="11">
        <f t="shared" si="109"/>
        <v>2.2000000000000002</v>
      </c>
      <c r="AB4812" s="5">
        <f>IFERROR(VLOOKUP(C4812,[2]Sheet1!$B:$F,5,FALSE),0)</f>
        <v>240446.91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46000</v>
      </c>
      <c r="AA4813" s="11">
        <f t="shared" si="109"/>
        <v>68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561</v>
      </c>
      <c r="AA4814" s="11">
        <f t="shared" si="109"/>
        <v>29.5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2154</v>
      </c>
      <c r="AA4815" s="11">
        <f t="shared" si="109"/>
        <v>40.6</v>
      </c>
      <c r="AB4815" s="5">
        <f>IFERROR(VLOOKUP(C4815,[2]Sheet1!$B:$F,5,FALSE),0)</f>
        <v>12115350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243</v>
      </c>
      <c r="AA4816" s="11">
        <f t="shared" si="109"/>
        <v>60.8</v>
      </c>
      <c r="AB4816" s="5">
        <f>IFERROR(VLOOKUP(C4816,[2]Sheet1!$B:$F,5,FALSE),0)</f>
        <v>49119626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243</v>
      </c>
      <c r="AA4817" s="11">
        <f t="shared" si="109"/>
        <v>48.6</v>
      </c>
      <c r="AB4817" s="5">
        <f>IFERROR(VLOOKUP(C4817,[2]Sheet1!$B:$F,5,FALSE),0)</f>
        <v>49119626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2154</v>
      </c>
      <c r="AA4818" s="11">
        <f t="shared" si="109"/>
        <v>56.7</v>
      </c>
      <c r="AB4818" s="5">
        <f>IFERROR(VLOOKUP(C4818,[2]Sheet1!$B:$F,5,FALSE),0)</f>
        <v>12115350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243</v>
      </c>
      <c r="AA4819" s="11">
        <f t="shared" si="109"/>
        <v>48.6</v>
      </c>
      <c r="AB4819" s="5">
        <f>IFERROR(VLOOKUP(C4819,[2]Sheet1!$B:$F,5,FALSE),0)</f>
        <v>49119626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2154</v>
      </c>
      <c r="AA4820" s="11">
        <f t="shared" si="109"/>
        <v>50.1</v>
      </c>
      <c r="AB4820" s="5">
        <f>IFERROR(VLOOKUP(C4820,[2]Sheet1!$B:$F,5,FALSE),0)</f>
        <v>12115350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243</v>
      </c>
      <c r="AA4821" s="11">
        <f t="shared" si="109"/>
        <v>30.4</v>
      </c>
      <c r="AB4821" s="5">
        <f>IFERROR(VLOOKUP(C4821,[2]Sheet1!$B:$F,5,FALSE),0)</f>
        <v>49119626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2154</v>
      </c>
      <c r="AA4822" s="11">
        <f t="shared" si="109"/>
        <v>53.9</v>
      </c>
      <c r="AB4822" s="5">
        <f>IFERROR(VLOOKUP(C4822,[2]Sheet1!$B:$F,5,FALSE),0)</f>
        <v>12115350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243</v>
      </c>
      <c r="AA4823" s="11">
        <f t="shared" si="109"/>
        <v>30.4</v>
      </c>
      <c r="AB4823" s="5">
        <f>IFERROR(VLOOKUP(C4823,[2]Sheet1!$B:$F,5,FALSE),0)</f>
        <v>49119626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2154</v>
      </c>
      <c r="AA4824" s="11">
        <f t="shared" si="109"/>
        <v>40.6</v>
      </c>
      <c r="AB4824" s="5">
        <f>IFERROR(VLOOKUP(C4824,[2]Sheet1!$B:$F,5,FALSE),0)</f>
        <v>12115350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243</v>
      </c>
      <c r="AA4825" s="11">
        <f t="shared" si="109"/>
        <v>30.4</v>
      </c>
      <c r="AB4825" s="5">
        <f>IFERROR(VLOOKUP(C4825,[2]Sheet1!$B:$F,5,FALSE),0)</f>
        <v>49119626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2154</v>
      </c>
      <c r="AA4826" s="11">
        <f t="shared" si="109"/>
        <v>53.9</v>
      </c>
      <c r="AB4826" s="5">
        <f>IFERROR(VLOOKUP(C4826,[2]Sheet1!$B:$F,5,FALSE),0)</f>
        <v>12115350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243</v>
      </c>
      <c r="AA4827" s="11">
        <f t="shared" si="109"/>
        <v>30.4</v>
      </c>
      <c r="AB4827" s="5">
        <f>IFERROR(VLOOKUP(C4827,[2]Sheet1!$B:$F,5,FALSE),0)</f>
        <v>49119626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2154</v>
      </c>
      <c r="AA4828" s="11">
        <f t="shared" si="109"/>
        <v>56.7</v>
      </c>
      <c r="AB4828" s="5">
        <f>IFERROR(VLOOKUP(C4828,[2]Sheet1!$B:$F,5,FALSE),0)</f>
        <v>12115350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243</v>
      </c>
      <c r="AA4829" s="11">
        <f t="shared" si="109"/>
        <v>22.1</v>
      </c>
      <c r="AB4829" s="5">
        <f>IFERROR(VLOOKUP(C4829,[2]Sheet1!$B:$F,5,FALSE),0)</f>
        <v>49119626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2154</v>
      </c>
      <c r="AA4830" s="11">
        <f t="shared" si="109"/>
        <v>61.5</v>
      </c>
      <c r="AB4830" s="5">
        <f>IFERROR(VLOOKUP(C4830,[2]Sheet1!$B:$F,5,FALSE),0)</f>
        <v>12115350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243</v>
      </c>
      <c r="AA4831" s="11">
        <f t="shared" si="109"/>
        <v>24.3</v>
      </c>
      <c r="AB4831" s="5">
        <f>IFERROR(VLOOKUP(C4831,[2]Sheet1!$B:$F,5,FALSE),0)</f>
        <v>49119626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2154</v>
      </c>
      <c r="AA4832" s="11">
        <f t="shared" si="109"/>
        <v>61.5</v>
      </c>
      <c r="AB4832" s="5">
        <f>IFERROR(VLOOKUP(C4832,[2]Sheet1!$B:$F,5,FALSE),0)</f>
        <v>12115350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243</v>
      </c>
      <c r="AA4833" s="11">
        <f t="shared" si="109"/>
        <v>24.3</v>
      </c>
      <c r="AB4833" s="5">
        <f>IFERROR(VLOOKUP(C4833,[2]Sheet1!$B:$F,5,FALSE),0)</f>
        <v>49119626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253.1</v>
      </c>
      <c r="AA4834" s="11">
        <f t="shared" si="109"/>
        <v>42.2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2154</v>
      </c>
      <c r="AA4835" s="11">
        <f t="shared" si="109"/>
        <v>55.2</v>
      </c>
      <c r="AB4835" s="5">
        <f>IFERROR(VLOOKUP(C4835,[2]Sheet1!$B:$F,5,FALSE),0)</f>
        <v>12115350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243</v>
      </c>
      <c r="AA4836" s="11">
        <f t="shared" si="109"/>
        <v>24.3</v>
      </c>
      <c r="AB4836" s="5">
        <f>IFERROR(VLOOKUP(C4836,[2]Sheet1!$B:$F,5,FALSE),0)</f>
        <v>49119626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253.1</v>
      </c>
      <c r="AA4837" s="11">
        <f t="shared" si="109"/>
        <v>42.2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2154</v>
      </c>
      <c r="AA4838" s="11">
        <f t="shared" si="109"/>
        <v>49</v>
      </c>
      <c r="AB4838" s="5">
        <f>IFERROR(VLOOKUP(C4838,[2]Sheet1!$B:$F,5,FALSE),0)</f>
        <v>12115350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243</v>
      </c>
      <c r="AA4839" s="11">
        <f t="shared" si="109"/>
        <v>24.3</v>
      </c>
      <c r="AB4839" s="5">
        <f>IFERROR(VLOOKUP(C4839,[2]Sheet1!$B:$F,5,FALSE),0)</f>
        <v>49119626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253.1</v>
      </c>
      <c r="AA4840" s="11">
        <f t="shared" si="109"/>
        <v>42.2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981.1</v>
      </c>
      <c r="AA4841" s="11">
        <f t="shared" si="109"/>
        <v>981.1</v>
      </c>
      <c r="AB4841" s="5">
        <f>IFERROR(VLOOKUP(C4841,[2]Sheet1!$B:$F,5,FALSE),0)</f>
        <v>12843723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2154</v>
      </c>
      <c r="AA4842" s="11">
        <f t="shared" si="109"/>
        <v>56.7</v>
      </c>
      <c r="AB4842" s="5">
        <f>IFERROR(VLOOKUP(C4842,[2]Sheet1!$B:$F,5,FALSE),0)</f>
        <v>12115350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243</v>
      </c>
      <c r="AA4843" s="11">
        <f t="shared" si="109"/>
        <v>24.3</v>
      </c>
      <c r="AB4843" s="5">
        <f>IFERROR(VLOOKUP(C4843,[2]Sheet1!$B:$F,5,FALSE),0)</f>
        <v>49119626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253.1</v>
      </c>
      <c r="AA4844" s="11">
        <f t="shared" si="109"/>
        <v>36.200000000000003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981.1</v>
      </c>
      <c r="AA4845" s="11">
        <f t="shared" si="109"/>
        <v>981.1</v>
      </c>
      <c r="AB4845" s="5">
        <f>IFERROR(VLOOKUP(C4845,[2]Sheet1!$B:$F,5,FALSE),0)</f>
        <v>12843723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2154</v>
      </c>
      <c r="AA4846" s="11">
        <f t="shared" si="109"/>
        <v>56.7</v>
      </c>
      <c r="AB4846" s="5">
        <f>IFERROR(VLOOKUP(C4846,[2]Sheet1!$B:$F,5,FALSE),0)</f>
        <v>12115350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243</v>
      </c>
      <c r="AA4847" s="11">
        <f t="shared" si="109"/>
        <v>24.3</v>
      </c>
      <c r="AB4847" s="5">
        <f>IFERROR(VLOOKUP(C4847,[2]Sheet1!$B:$F,5,FALSE),0)</f>
        <v>49119626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253.1</v>
      </c>
      <c r="AA4848" s="11">
        <f t="shared" si="109"/>
        <v>36.200000000000003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2154</v>
      </c>
      <c r="AA4849" s="11">
        <f t="shared" si="109"/>
        <v>65.3</v>
      </c>
      <c r="AB4849" s="5">
        <f>IFERROR(VLOOKUP(C4849,[2]Sheet1!$B:$F,5,FALSE),0)</f>
        <v>12115350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243</v>
      </c>
      <c r="AA4850" s="11">
        <f t="shared" si="109"/>
        <v>40.5</v>
      </c>
      <c r="AB4850" s="5">
        <f>IFERROR(VLOOKUP(C4850,[2]Sheet1!$B:$F,5,FALSE),0)</f>
        <v>49119626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253.1</v>
      </c>
      <c r="AA4851" s="11">
        <f t="shared" si="109"/>
        <v>36.200000000000003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981.1</v>
      </c>
      <c r="AA4852" s="11">
        <f t="shared" si="109"/>
        <v>490.6</v>
      </c>
      <c r="AB4852" s="5">
        <f>IFERROR(VLOOKUP(C4852,[2]Sheet1!$B:$F,5,FALSE),0)</f>
        <v>12843723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1627.5</v>
      </c>
      <c r="AA4853" s="11">
        <f t="shared" si="109"/>
        <v>125.2</v>
      </c>
      <c r="AB4853" s="5">
        <f>IFERROR(VLOOKUP(C4853,[2]Sheet1!$B:$F,5,FALSE),0)</f>
        <v>10342371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2154</v>
      </c>
      <c r="AA4854" s="11">
        <f t="shared" si="109"/>
        <v>59.8</v>
      </c>
      <c r="AB4854" s="5">
        <f>IFERROR(VLOOKUP(C4854,[2]Sheet1!$B:$F,5,FALSE),0)</f>
        <v>12115350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243</v>
      </c>
      <c r="AA4855" s="11">
        <f t="shared" si="109"/>
        <v>48.6</v>
      </c>
      <c r="AB4855" s="5">
        <f>IFERROR(VLOOKUP(C4855,[2]Sheet1!$B:$F,5,FALSE),0)</f>
        <v>49119626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253.1</v>
      </c>
      <c r="AA4856" s="11">
        <f t="shared" si="109"/>
        <v>42.2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981.1</v>
      </c>
      <c r="AA4857" s="11">
        <f t="shared" si="109"/>
        <v>981.1</v>
      </c>
      <c r="AB4857" s="5">
        <f>IFERROR(VLOOKUP(C4857,[2]Sheet1!$B:$F,5,FALSE),0)</f>
        <v>12843723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2154</v>
      </c>
      <c r="AA4858" s="11">
        <f t="shared" si="109"/>
        <v>55.2</v>
      </c>
      <c r="AB4858" s="5">
        <f>IFERROR(VLOOKUP(C4858,[2]Sheet1!$B:$F,5,FALSE),0)</f>
        <v>12115350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243</v>
      </c>
      <c r="AA4859" s="11">
        <f t="shared" si="109"/>
        <v>48.6</v>
      </c>
      <c r="AB4859" s="5">
        <f>IFERROR(VLOOKUP(C4859,[2]Sheet1!$B:$F,5,FALSE),0)</f>
        <v>49119626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253.1</v>
      </c>
      <c r="AA4860" s="11">
        <f t="shared" si="109"/>
        <v>42.2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981.1</v>
      </c>
      <c r="AA4861" s="11">
        <f t="shared" si="109"/>
        <v>490.6</v>
      </c>
      <c r="AB4861" s="5">
        <f>IFERROR(VLOOKUP(C4861,[2]Sheet1!$B:$F,5,FALSE),0)</f>
        <v>12843723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2154</v>
      </c>
      <c r="AA4862" s="11">
        <f t="shared" si="109"/>
        <v>82.8</v>
      </c>
      <c r="AB4862" s="5">
        <f>IFERROR(VLOOKUP(C4862,[2]Sheet1!$B:$F,5,FALSE),0)</f>
        <v>12115350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243</v>
      </c>
      <c r="AA4863" s="11">
        <f t="shared" si="109"/>
        <v>48.6</v>
      </c>
      <c r="AB4863" s="5">
        <f>IFERROR(VLOOKUP(C4863,[2]Sheet1!$B:$F,5,FALSE),0)</f>
        <v>49119626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253.1</v>
      </c>
      <c r="AA4864" s="11">
        <f t="shared" si="109"/>
        <v>63.3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981.1</v>
      </c>
      <c r="AA4865" s="11">
        <f t="shared" si="109"/>
        <v>490.6</v>
      </c>
      <c r="AB4865" s="5">
        <f>IFERROR(VLOOKUP(C4865,[2]Sheet1!$B:$F,5,FALSE),0)</f>
        <v>12843723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2154</v>
      </c>
      <c r="AA4866" s="11">
        <f t="shared" si="109"/>
        <v>97.9</v>
      </c>
      <c r="AB4866" s="5">
        <f>IFERROR(VLOOKUP(C4866,[2]Sheet1!$B:$F,5,FALSE),0)</f>
        <v>12115350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243</v>
      </c>
      <c r="AA4867" s="11">
        <f t="shared" ref="AA4867:AA4930" si="111">ROUND(IFERROR(Z4867/M4867,0),1)</f>
        <v>48.6</v>
      </c>
      <c r="AB4867" s="5">
        <f>IFERROR(VLOOKUP(C4867,[2]Sheet1!$B:$F,5,FALSE),0)</f>
        <v>49119626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253.1</v>
      </c>
      <c r="AA4868" s="11">
        <f t="shared" si="111"/>
        <v>63.3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981.1</v>
      </c>
      <c r="AA4869" s="11">
        <f t="shared" si="111"/>
        <v>109</v>
      </c>
      <c r="AB4869" s="5">
        <f>IFERROR(VLOOKUP(C4869,[2]Sheet1!$B:$F,5,FALSE),0)</f>
        <v>12843723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1627.5</v>
      </c>
      <c r="AA4870" s="11">
        <f t="shared" si="111"/>
        <v>85.7</v>
      </c>
      <c r="AB4870" s="5">
        <f>IFERROR(VLOOKUP(C4870,[2]Sheet1!$B:$F,5,FALSE),0)</f>
        <v>10342371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2154</v>
      </c>
      <c r="AA4871" s="11">
        <f t="shared" si="111"/>
        <v>89.8</v>
      </c>
      <c r="AB4871" s="5">
        <f>IFERROR(VLOOKUP(C4871,[2]Sheet1!$B:$F,5,FALSE),0)</f>
        <v>12115350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243</v>
      </c>
      <c r="AA4872" s="11">
        <f t="shared" si="111"/>
        <v>48.6</v>
      </c>
      <c r="AB4872" s="5">
        <f>IFERROR(VLOOKUP(C4872,[2]Sheet1!$B:$F,5,FALSE),0)</f>
        <v>49119626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253.1</v>
      </c>
      <c r="AA4873" s="11">
        <f t="shared" si="111"/>
        <v>50.6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981.1</v>
      </c>
      <c r="AA4874" s="11">
        <f t="shared" si="111"/>
        <v>327</v>
      </c>
      <c r="AB4874" s="5">
        <f>IFERROR(VLOOKUP(C4874,[2]Sheet1!$B:$F,5,FALSE),0)</f>
        <v>12843723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1627.5</v>
      </c>
      <c r="AA4875" s="11">
        <f t="shared" si="111"/>
        <v>81.400000000000006</v>
      </c>
      <c r="AB4875" s="5">
        <f>IFERROR(VLOOKUP(C4875,[2]Sheet1!$B:$F,5,FALSE),0)</f>
        <v>10342371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2154</v>
      </c>
      <c r="AA4876" s="11">
        <f t="shared" si="111"/>
        <v>89.8</v>
      </c>
      <c r="AB4876" s="5">
        <f>IFERROR(VLOOKUP(C4876,[2]Sheet1!$B:$F,5,FALSE),0)</f>
        <v>12115350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243</v>
      </c>
      <c r="AA4877" s="11">
        <f t="shared" si="111"/>
        <v>60.8</v>
      </c>
      <c r="AB4877" s="5">
        <f>IFERROR(VLOOKUP(C4877,[2]Sheet1!$B:$F,5,FALSE),0)</f>
        <v>49119626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253.1</v>
      </c>
      <c r="AA4878" s="11">
        <f t="shared" si="111"/>
        <v>63.3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1230</v>
      </c>
      <c r="AA4879" s="11">
        <f t="shared" si="111"/>
        <v>0</v>
      </c>
      <c r="AB4879" s="5">
        <f>IFERROR(VLOOKUP(C4879,[2]Sheet1!$B:$F,5,FALSE),0)</f>
        <v>555600.1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981.1</v>
      </c>
      <c r="AA4880" s="11">
        <f t="shared" si="111"/>
        <v>327</v>
      </c>
      <c r="AB4880" s="5">
        <f>IFERROR(VLOOKUP(C4880,[2]Sheet1!$B:$F,5,FALSE),0)</f>
        <v>12843723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1627.5</v>
      </c>
      <c r="AA4881" s="11">
        <f t="shared" si="111"/>
        <v>95.7</v>
      </c>
      <c r="AB4881" s="5">
        <f>IFERROR(VLOOKUP(C4881,[2]Sheet1!$B:$F,5,FALSE),0)</f>
        <v>10342371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253.1</v>
      </c>
      <c r="AA4882" s="11">
        <f t="shared" si="111"/>
        <v>63.3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1230</v>
      </c>
      <c r="AA4883" s="11">
        <f t="shared" si="111"/>
        <v>615</v>
      </c>
      <c r="AB4883" s="5">
        <f>IFERROR(VLOOKUP(C4883,[2]Sheet1!$B:$F,5,FALSE),0)</f>
        <v>555600.1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5691</v>
      </c>
      <c r="AA4884" s="11">
        <f t="shared" si="111"/>
        <v>162.6</v>
      </c>
      <c r="AB4884" s="5">
        <f>IFERROR(VLOOKUP(C4884,[2]Sheet1!$B:$F,5,FALSE),0)</f>
        <v>2533664.3000000003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5691</v>
      </c>
      <c r="AA4885" s="11">
        <f t="shared" si="111"/>
        <v>379.4</v>
      </c>
      <c r="AB4885" s="5">
        <f>IFERROR(VLOOKUP(C4885,[2]Sheet1!$B:$F,5,FALSE),0)</f>
        <v>2533664.3000000003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5691</v>
      </c>
      <c r="AA4886" s="11">
        <f t="shared" si="111"/>
        <v>203.3</v>
      </c>
      <c r="AB4886" s="5">
        <f>IFERROR(VLOOKUP(C4886,[2]Sheet1!$B:$F,5,FALSE),0)</f>
        <v>2533664.3000000003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5691</v>
      </c>
      <c r="AA4887" s="11">
        <f t="shared" si="111"/>
        <v>183.6</v>
      </c>
      <c r="AB4887" s="5">
        <f>IFERROR(VLOOKUP(C4887,[2]Sheet1!$B:$F,5,FALSE),0)</f>
        <v>2533664.3000000003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5691</v>
      </c>
      <c r="AA4888" s="11">
        <f t="shared" si="111"/>
        <v>158.1</v>
      </c>
      <c r="AB4888" s="5">
        <f>IFERROR(VLOOKUP(C4888,[2]Sheet1!$B:$F,5,FALSE),0)</f>
        <v>2533664.3000000003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6240</v>
      </c>
      <c r="AA4889" s="11">
        <f t="shared" si="111"/>
        <v>23.7</v>
      </c>
      <c r="AB4889" s="5">
        <f>IFERROR(VLOOKUP(C4889,[2]Sheet1!$B:$F,5,FALSE),0)</f>
        <v>73710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5691</v>
      </c>
      <c r="AA4890" s="11">
        <f t="shared" si="111"/>
        <v>101.6</v>
      </c>
      <c r="AB4890" s="5">
        <f>IFERROR(VLOOKUP(C4890,[2]Sheet1!$B:$F,5,FALSE),0)</f>
        <v>2533664.3000000003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6240</v>
      </c>
      <c r="AA4891" s="11">
        <f t="shared" si="111"/>
        <v>24.6</v>
      </c>
      <c r="AB4891" s="5">
        <f>IFERROR(VLOOKUP(C4891,[2]Sheet1!$B:$F,5,FALSE),0)</f>
        <v>73710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5691</v>
      </c>
      <c r="AA4892" s="11">
        <f t="shared" si="111"/>
        <v>196.2</v>
      </c>
      <c r="AB4892" s="5">
        <f>IFERROR(VLOOKUP(C4892,[2]Sheet1!$B:$F,5,FALSE),0)</f>
        <v>2533664.3000000003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6240</v>
      </c>
      <c r="AA4893" s="11">
        <f t="shared" si="111"/>
        <v>25</v>
      </c>
      <c r="AB4893" s="5">
        <f>IFERROR(VLOOKUP(C4893,[2]Sheet1!$B:$F,5,FALSE),0)</f>
        <v>73710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5691</v>
      </c>
      <c r="AA4894" s="11">
        <f t="shared" si="111"/>
        <v>218.9</v>
      </c>
      <c r="AB4894" s="5">
        <f>IFERROR(VLOOKUP(C4894,[2]Sheet1!$B:$F,5,FALSE),0)</f>
        <v>2533664.3000000003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5691</v>
      </c>
      <c r="AA4895" s="11">
        <f t="shared" si="111"/>
        <v>196.2</v>
      </c>
      <c r="AB4895" s="5">
        <f>IFERROR(VLOOKUP(C4895,[2]Sheet1!$B:$F,5,FALSE),0)</f>
        <v>2533664.3000000003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5691</v>
      </c>
      <c r="AA4896" s="11">
        <f t="shared" si="111"/>
        <v>271</v>
      </c>
      <c r="AB4896" s="5">
        <f>IFERROR(VLOOKUP(C4896,[2]Sheet1!$B:$F,5,FALSE),0)</f>
        <v>2533664.3000000003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5691</v>
      </c>
      <c r="AA4897" s="11">
        <f t="shared" si="111"/>
        <v>711.4</v>
      </c>
      <c r="AB4897" s="5">
        <f>IFERROR(VLOOKUP(C4897,[2]Sheet1!$B:$F,5,FALSE),0)</f>
        <v>2533664.3000000003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5691</v>
      </c>
      <c r="AA4898" s="11">
        <f t="shared" si="111"/>
        <v>517.4</v>
      </c>
      <c r="AB4898" s="5">
        <f>IFERROR(VLOOKUP(C4898,[2]Sheet1!$B:$F,5,FALSE),0)</f>
        <v>2533664.3000000003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910</v>
      </c>
      <c r="AA4899" s="11">
        <f t="shared" si="111"/>
        <v>-75.8</v>
      </c>
      <c r="AB4899" s="5">
        <f>IFERROR(VLOOKUP(C4899,[2]Sheet1!$B:$F,5,FALSE),0)</f>
        <v>3553484.6999999997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477</v>
      </c>
      <c r="AA4900" s="11">
        <f t="shared" si="111"/>
        <v>238.5</v>
      </c>
      <c r="AB4900" s="5">
        <f>IFERROR(VLOOKUP(C4900,[2]Sheet1!$B:$F,5,FALSE),0)</f>
        <v>31676880.969999999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1056</v>
      </c>
      <c r="AA4901" s="11">
        <f t="shared" si="111"/>
        <v>352</v>
      </c>
      <c r="AB4901" s="5">
        <f>IFERROR(VLOOKUP(C4901,[2]Sheet1!$B:$F,5,FALSE),0)</f>
        <v>8437116.8599999994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914</v>
      </c>
      <c r="AA4902" s="11">
        <f t="shared" si="111"/>
        <v>-304.7</v>
      </c>
      <c r="AB4902" s="5">
        <f>IFERROR(VLOOKUP(C4902,[2]Sheet1!$B:$F,5,FALSE),0)</f>
        <v>15340910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910</v>
      </c>
      <c r="AA4903" s="11">
        <f t="shared" si="111"/>
        <v>-303.3</v>
      </c>
      <c r="AB4903" s="5">
        <f>IFERROR(VLOOKUP(C4903,[2]Sheet1!$B:$F,5,FALSE),0)</f>
        <v>3553484.6999999997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477</v>
      </c>
      <c r="AA4904" s="11">
        <f t="shared" si="111"/>
        <v>119.3</v>
      </c>
      <c r="AB4904" s="5">
        <f>IFERROR(VLOOKUP(C4904,[2]Sheet1!$B:$F,5,FALSE),0)</f>
        <v>31676880.969999999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1056</v>
      </c>
      <c r="AA4905" s="11">
        <f t="shared" si="111"/>
        <v>105.6</v>
      </c>
      <c r="AB4905" s="5">
        <f>IFERROR(VLOOKUP(C4905,[2]Sheet1!$B:$F,5,FALSE),0)</f>
        <v>8437116.8599999994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914</v>
      </c>
      <c r="AA4906" s="11">
        <f t="shared" si="111"/>
        <v>457</v>
      </c>
      <c r="AB4906" s="5">
        <f>IFERROR(VLOOKUP(C4906,[2]Sheet1!$B:$F,5,FALSE),0)</f>
        <v>15340910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910</v>
      </c>
      <c r="AA4907" s="11">
        <f t="shared" si="111"/>
        <v>227.5</v>
      </c>
      <c r="AB4907" s="5">
        <f>IFERROR(VLOOKUP(C4907,[2]Sheet1!$B:$F,5,FALSE),0)</f>
        <v>3553484.6999999997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477</v>
      </c>
      <c r="AA4908" s="11">
        <f t="shared" si="111"/>
        <v>95.4</v>
      </c>
      <c r="AB4908" s="5">
        <f>IFERROR(VLOOKUP(C4908,[2]Sheet1!$B:$F,5,FALSE),0)</f>
        <v>31676880.969999999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1056</v>
      </c>
      <c r="AA4909" s="11">
        <f t="shared" si="111"/>
        <v>211.2</v>
      </c>
      <c r="AB4909" s="5">
        <f>IFERROR(VLOOKUP(C4909,[2]Sheet1!$B:$F,5,FALSE),0)</f>
        <v>8437116.8599999994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914</v>
      </c>
      <c r="AA4910" s="11">
        <f t="shared" si="111"/>
        <v>304.7</v>
      </c>
      <c r="AB4910" s="5">
        <f>IFERROR(VLOOKUP(C4910,[2]Sheet1!$B:$F,5,FALSE),0)</f>
        <v>15340910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910</v>
      </c>
      <c r="AA4911" s="11">
        <f t="shared" si="111"/>
        <v>151.69999999999999</v>
      </c>
      <c r="AB4911" s="5">
        <f>IFERROR(VLOOKUP(C4911,[2]Sheet1!$B:$F,5,FALSE),0)</f>
        <v>3553484.6999999997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477</v>
      </c>
      <c r="AA4912" s="11">
        <f t="shared" si="111"/>
        <v>79.5</v>
      </c>
      <c r="AB4912" s="5">
        <f>IFERROR(VLOOKUP(C4912,[2]Sheet1!$B:$F,5,FALSE),0)</f>
        <v>31676880.969999999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1056</v>
      </c>
      <c r="AA4913" s="11">
        <f t="shared" si="111"/>
        <v>96</v>
      </c>
      <c r="AB4913" s="5">
        <f>IFERROR(VLOOKUP(C4913,[2]Sheet1!$B:$F,5,FALSE),0)</f>
        <v>8437116.8599999994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914</v>
      </c>
      <c r="AA4914" s="11">
        <f t="shared" si="111"/>
        <v>130.6</v>
      </c>
      <c r="AB4914" s="5">
        <f>IFERROR(VLOOKUP(C4914,[2]Sheet1!$B:$F,5,FALSE),0)</f>
        <v>15340910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0</v>
      </c>
      <c r="AA4915" s="11">
        <f t="shared" si="111"/>
        <v>0</v>
      </c>
      <c r="AB4915" s="5">
        <f>IFERROR(VLOOKUP(C4915,[2]Sheet1!$B:$F,5,FALSE),0)</f>
        <v>175399.83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14050</v>
      </c>
      <c r="AA4916" s="11">
        <f t="shared" si="111"/>
        <v>25.2</v>
      </c>
      <c r="AB4916" s="5">
        <f>IFERROR(VLOOKUP(C4916,[2]Sheet1!$B:$F,5,FALSE),0)</f>
        <v>108900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1339</v>
      </c>
      <c r="AA4917" s="11">
        <f t="shared" si="111"/>
        <v>19.399999999999999</v>
      </c>
      <c r="AB4917" s="5">
        <f>IFERROR(VLOOKUP(C4917,[2]Sheet1!$B:$F,5,FALSE),0)</f>
        <v>11224597.859999999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242.1</v>
      </c>
      <c r="AA4918" s="11">
        <f t="shared" si="111"/>
        <v>2.6</v>
      </c>
      <c r="AB4918" s="5">
        <f>IFERROR(VLOOKUP(C4918,[2]Sheet1!$B:$F,5,FALSE),0)</f>
        <v>240446.91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46000</v>
      </c>
      <c r="AA4919" s="11">
        <f t="shared" si="111"/>
        <v>144.19999999999999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561</v>
      </c>
      <c r="AA4920" s="11">
        <f t="shared" si="111"/>
        <v>28.1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0</v>
      </c>
      <c r="AA4921" s="11">
        <f t="shared" si="111"/>
        <v>0</v>
      </c>
      <c r="AB4921" s="5">
        <f>IFERROR(VLOOKUP(C4921,[2]Sheet1!$B:$F,5,FALSE),0)</f>
        <v>175399.83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14050</v>
      </c>
      <c r="AA4922" s="11">
        <f t="shared" si="111"/>
        <v>24.9</v>
      </c>
      <c r="AB4922" s="5">
        <f>IFERROR(VLOOKUP(C4922,[2]Sheet1!$B:$F,5,FALSE),0)</f>
        <v>108900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1339</v>
      </c>
      <c r="AA4923" s="11">
        <f t="shared" si="111"/>
        <v>19.399999999999999</v>
      </c>
      <c r="AB4923" s="5">
        <f>IFERROR(VLOOKUP(C4923,[2]Sheet1!$B:$F,5,FALSE),0)</f>
        <v>11224597.859999999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242.1</v>
      </c>
      <c r="AA4924" s="11">
        <f t="shared" si="111"/>
        <v>3.6</v>
      </c>
      <c r="AB4924" s="5">
        <f>IFERROR(VLOOKUP(C4924,[2]Sheet1!$B:$F,5,FALSE),0)</f>
        <v>240446.91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46000</v>
      </c>
      <c r="AA4925" s="11">
        <f t="shared" si="111"/>
        <v>59.3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561</v>
      </c>
      <c r="AA4926" s="11">
        <f t="shared" si="111"/>
        <v>35.1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0</v>
      </c>
      <c r="AA4927" s="11">
        <f t="shared" si="111"/>
        <v>0</v>
      </c>
      <c r="AB4927" s="5">
        <f>IFERROR(VLOOKUP(C4927,[2]Sheet1!$B:$F,5,FALSE),0)</f>
        <v>175399.83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14050</v>
      </c>
      <c r="AA4928" s="11">
        <f t="shared" si="111"/>
        <v>13.4</v>
      </c>
      <c r="AB4928" s="5">
        <f>IFERROR(VLOOKUP(C4928,[2]Sheet1!$B:$F,5,FALSE),0)</f>
        <v>108900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1339</v>
      </c>
      <c r="AA4929" s="11">
        <f t="shared" si="111"/>
        <v>37.200000000000003</v>
      </c>
      <c r="AB4929" s="5">
        <f>IFERROR(VLOOKUP(C4929,[2]Sheet1!$B:$F,5,FALSE),0)</f>
        <v>11224597.859999999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46000</v>
      </c>
      <c r="AA4930" s="11">
        <f t="shared" si="111"/>
        <v>31.1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561</v>
      </c>
      <c r="AA4931" s="11">
        <f t="shared" ref="AA4931:AA4994" si="113">ROUND(IFERROR(Z4931/M4931,0),1)</f>
        <v>22.4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2154</v>
      </c>
      <c r="AA4932" s="11">
        <f t="shared" si="113"/>
        <v>86.2</v>
      </c>
      <c r="AB4932" s="5">
        <f>IFERROR(VLOOKUP(C4932,[2]Sheet1!$B:$F,5,FALSE),0)</f>
        <v>12115350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243</v>
      </c>
      <c r="AA4933" s="11">
        <f t="shared" si="113"/>
        <v>60.8</v>
      </c>
      <c r="AB4933" s="5">
        <f>IFERROR(VLOOKUP(C4933,[2]Sheet1!$B:$F,5,FALSE),0)</f>
        <v>49119626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253.1</v>
      </c>
      <c r="AA4934" s="11">
        <f t="shared" si="113"/>
        <v>63.3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1230</v>
      </c>
      <c r="AA4935" s="11">
        <f t="shared" si="113"/>
        <v>615</v>
      </c>
      <c r="AB4935" s="5">
        <f>IFERROR(VLOOKUP(C4935,[2]Sheet1!$B:$F,5,FALSE),0)</f>
        <v>555600.1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981.1</v>
      </c>
      <c r="AA4936" s="11">
        <f t="shared" si="113"/>
        <v>245.3</v>
      </c>
      <c r="AB4936" s="5">
        <f>IFERROR(VLOOKUP(C4936,[2]Sheet1!$B:$F,5,FALSE),0)</f>
        <v>12843723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1627.5</v>
      </c>
      <c r="AA4937" s="11">
        <f t="shared" si="113"/>
        <v>95.7</v>
      </c>
      <c r="AB4937" s="5">
        <f>IFERROR(VLOOKUP(C4937,[2]Sheet1!$B:$F,5,FALSE),0)</f>
        <v>10342371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2154</v>
      </c>
      <c r="AA4938" s="11">
        <f t="shared" si="113"/>
        <v>102.6</v>
      </c>
      <c r="AB4938" s="5">
        <f>IFERROR(VLOOKUP(C4938,[2]Sheet1!$B:$F,5,FALSE),0)</f>
        <v>12115350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243</v>
      </c>
      <c r="AA4939" s="11">
        <f t="shared" si="113"/>
        <v>48.6</v>
      </c>
      <c r="AB4939" s="5">
        <f>IFERROR(VLOOKUP(C4939,[2]Sheet1!$B:$F,5,FALSE),0)</f>
        <v>49119626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253.1</v>
      </c>
      <c r="AA4940" s="11">
        <f t="shared" si="113"/>
        <v>50.6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1230</v>
      </c>
      <c r="AA4941" s="11">
        <f t="shared" si="113"/>
        <v>615</v>
      </c>
      <c r="AB4941" s="5">
        <f>IFERROR(VLOOKUP(C4941,[2]Sheet1!$B:$F,5,FALSE),0)</f>
        <v>555600.1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981.1</v>
      </c>
      <c r="AA4942" s="11">
        <f t="shared" si="113"/>
        <v>327</v>
      </c>
      <c r="AB4942" s="5">
        <f>IFERROR(VLOOKUP(C4942,[2]Sheet1!$B:$F,5,FALSE),0)</f>
        <v>12843723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1627.5</v>
      </c>
      <c r="AA4943" s="11">
        <f t="shared" si="113"/>
        <v>125.2</v>
      </c>
      <c r="AB4943" s="5">
        <f>IFERROR(VLOOKUP(C4943,[2]Sheet1!$B:$F,5,FALSE),0)</f>
        <v>10342371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2154</v>
      </c>
      <c r="AA4944" s="11">
        <f t="shared" si="113"/>
        <v>97.9</v>
      </c>
      <c r="AB4944" s="5">
        <f>IFERROR(VLOOKUP(C4944,[2]Sheet1!$B:$F,5,FALSE),0)</f>
        <v>12115350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243</v>
      </c>
      <c r="AA4945" s="11">
        <f t="shared" si="113"/>
        <v>40.5</v>
      </c>
      <c r="AB4945" s="5">
        <f>IFERROR(VLOOKUP(C4945,[2]Sheet1!$B:$F,5,FALSE),0)</f>
        <v>49119626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253.1</v>
      </c>
      <c r="AA4946" s="11">
        <f t="shared" si="113"/>
        <v>36.200000000000003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1230</v>
      </c>
      <c r="AA4947" s="11">
        <f t="shared" si="113"/>
        <v>615</v>
      </c>
      <c r="AB4947" s="5">
        <f>IFERROR(VLOOKUP(C4947,[2]Sheet1!$B:$F,5,FALSE),0)</f>
        <v>555600.1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981.1</v>
      </c>
      <c r="AA4948" s="11">
        <f t="shared" si="113"/>
        <v>-981.1</v>
      </c>
      <c r="AB4948" s="5">
        <f>IFERROR(VLOOKUP(C4948,[2]Sheet1!$B:$F,5,FALSE),0)</f>
        <v>12843723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1627.5</v>
      </c>
      <c r="AA4949" s="11">
        <f t="shared" si="113"/>
        <v>101.7</v>
      </c>
      <c r="AB4949" s="5">
        <f>IFERROR(VLOOKUP(C4949,[2]Sheet1!$B:$F,5,FALSE),0)</f>
        <v>10342371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2154</v>
      </c>
      <c r="AA4950" s="11">
        <f t="shared" si="113"/>
        <v>89.8</v>
      </c>
      <c r="AB4950" s="5">
        <f>IFERROR(VLOOKUP(C4950,[2]Sheet1!$B:$F,5,FALSE),0)</f>
        <v>12115350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243</v>
      </c>
      <c r="AA4951" s="11">
        <f t="shared" si="113"/>
        <v>40.5</v>
      </c>
      <c r="AB4951" s="5">
        <f>IFERROR(VLOOKUP(C4951,[2]Sheet1!$B:$F,5,FALSE),0)</f>
        <v>49119626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253.1</v>
      </c>
      <c r="AA4952" s="11">
        <f t="shared" si="113"/>
        <v>36.200000000000003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1230</v>
      </c>
      <c r="AA4953" s="11">
        <f t="shared" si="113"/>
        <v>307.5</v>
      </c>
      <c r="AB4953" s="5">
        <f>IFERROR(VLOOKUP(C4953,[2]Sheet1!$B:$F,5,FALSE),0)</f>
        <v>555600.1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981.1</v>
      </c>
      <c r="AA4954" s="11">
        <f t="shared" si="113"/>
        <v>981.1</v>
      </c>
      <c r="AB4954" s="5">
        <f>IFERROR(VLOOKUP(C4954,[2]Sheet1!$B:$F,5,FALSE),0)</f>
        <v>12843723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1627.5</v>
      </c>
      <c r="AA4955" s="11">
        <f t="shared" si="113"/>
        <v>116.3</v>
      </c>
      <c r="AB4955" s="5">
        <f>IFERROR(VLOOKUP(C4955,[2]Sheet1!$B:$F,5,FALSE),0)</f>
        <v>10342371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5691</v>
      </c>
      <c r="AA4956" s="11">
        <f t="shared" si="113"/>
        <v>813</v>
      </c>
      <c r="AB4956" s="5">
        <f>IFERROR(VLOOKUP(C4956,[2]Sheet1!$B:$F,5,FALSE),0)</f>
        <v>2533664.3000000003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5691</v>
      </c>
      <c r="AA4957" s="11">
        <f t="shared" si="113"/>
        <v>379.4</v>
      </c>
      <c r="AB4957" s="5">
        <f>IFERROR(VLOOKUP(C4957,[2]Sheet1!$B:$F,5,FALSE),0)</f>
        <v>2533664.3000000003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5691</v>
      </c>
      <c r="AA4958" s="11">
        <f t="shared" si="113"/>
        <v>569.1</v>
      </c>
      <c r="AB4958" s="5">
        <f>IFERROR(VLOOKUP(C4958,[2]Sheet1!$B:$F,5,FALSE),0)</f>
        <v>2533664.3000000003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5691</v>
      </c>
      <c r="AA4959" s="11">
        <f t="shared" si="113"/>
        <v>379.4</v>
      </c>
      <c r="AB4959" s="5">
        <f>IFERROR(VLOOKUP(C4959,[2]Sheet1!$B:$F,5,FALSE),0)</f>
        <v>2533664.3000000003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946</v>
      </c>
      <c r="AA4960" s="11">
        <f t="shared" si="113"/>
        <v>8.8000000000000007</v>
      </c>
      <c r="AB4960" s="5">
        <f>IFERROR(VLOOKUP(C4960,[2]Sheet1!$B:$F,5,FALSE),0)</f>
        <v>14400000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946</v>
      </c>
      <c r="AA4961" s="11">
        <f t="shared" si="113"/>
        <v>9.5</v>
      </c>
      <c r="AB4961" s="5">
        <f>IFERROR(VLOOKUP(C4961,[2]Sheet1!$B:$F,5,FALSE),0)</f>
        <v>14400000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946</v>
      </c>
      <c r="AA4962" s="11">
        <f t="shared" si="113"/>
        <v>9</v>
      </c>
      <c r="AB4962" s="5">
        <f>IFERROR(VLOOKUP(C4962,[2]Sheet1!$B:$F,5,FALSE),0)</f>
        <v>14400000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946</v>
      </c>
      <c r="AA4963" s="11">
        <f t="shared" si="113"/>
        <v>9.1</v>
      </c>
      <c r="AB4963" s="5">
        <f>IFERROR(VLOOKUP(C4963,[2]Sheet1!$B:$F,5,FALSE),0)</f>
        <v>14400000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946</v>
      </c>
      <c r="AA4964" s="11">
        <f t="shared" si="113"/>
        <v>7.9</v>
      </c>
      <c r="AB4964" s="5">
        <f>IFERROR(VLOOKUP(C4964,[2]Sheet1!$B:$F,5,FALSE),0)</f>
        <v>14400000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946</v>
      </c>
      <c r="AA4965" s="11">
        <f t="shared" si="113"/>
        <v>11.1</v>
      </c>
      <c r="AB4965" s="5">
        <f>IFERROR(VLOOKUP(C4965,[2]Sheet1!$B:$F,5,FALSE),0)</f>
        <v>14400000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946</v>
      </c>
      <c r="AA4966" s="11">
        <f t="shared" si="113"/>
        <v>10.6</v>
      </c>
      <c r="AB4966" s="5">
        <f>IFERROR(VLOOKUP(C4966,[2]Sheet1!$B:$F,5,FALSE),0)</f>
        <v>14400000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946</v>
      </c>
      <c r="AA4967" s="11">
        <f t="shared" si="113"/>
        <v>13.9</v>
      </c>
      <c r="AB4967" s="5">
        <f>IFERROR(VLOOKUP(C4967,[2]Sheet1!$B:$F,5,FALSE),0)</f>
        <v>14400000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946</v>
      </c>
      <c r="AA4968" s="11">
        <f t="shared" si="113"/>
        <v>10.9</v>
      </c>
      <c r="AB4968" s="5">
        <f>IFERROR(VLOOKUP(C4968,[2]Sheet1!$B:$F,5,FALSE),0)</f>
        <v>14400000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946</v>
      </c>
      <c r="AA4969" s="11">
        <f t="shared" si="113"/>
        <v>14.3</v>
      </c>
      <c r="AB4969" s="5">
        <f>IFERROR(VLOOKUP(C4969,[2]Sheet1!$B:$F,5,FALSE),0)</f>
        <v>14400000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946</v>
      </c>
      <c r="AA4970" s="11">
        <f t="shared" si="113"/>
        <v>14.1</v>
      </c>
      <c r="AB4970" s="5">
        <f>IFERROR(VLOOKUP(C4970,[2]Sheet1!$B:$F,5,FALSE),0)</f>
        <v>14400000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946</v>
      </c>
      <c r="AA4971" s="11">
        <f t="shared" si="113"/>
        <v>16.600000000000001</v>
      </c>
      <c r="AB4971" s="5">
        <f>IFERROR(VLOOKUP(C4971,[2]Sheet1!$B:$F,5,FALSE),0)</f>
        <v>14400000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946</v>
      </c>
      <c r="AA4972" s="11">
        <f t="shared" si="113"/>
        <v>23.7</v>
      </c>
      <c r="AB4972" s="5">
        <f>IFERROR(VLOOKUP(C4972,[2]Sheet1!$B:$F,5,FALSE),0)</f>
        <v>14400000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946</v>
      </c>
      <c r="AA4973" s="11">
        <f t="shared" si="113"/>
        <v>21.5</v>
      </c>
      <c r="AB4973" s="5">
        <f>IFERROR(VLOOKUP(C4973,[2]Sheet1!$B:$F,5,FALSE),0)</f>
        <v>14400000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946</v>
      </c>
      <c r="AA4974" s="11">
        <f t="shared" si="113"/>
        <v>18.2</v>
      </c>
      <c r="AB4974" s="5">
        <f>IFERROR(VLOOKUP(C4974,[2]Sheet1!$B:$F,5,FALSE),0)</f>
        <v>14400000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946</v>
      </c>
      <c r="AA4975" s="11">
        <f t="shared" si="113"/>
        <v>18.899999999999999</v>
      </c>
      <c r="AB4975" s="5">
        <f>IFERROR(VLOOKUP(C4975,[2]Sheet1!$B:$F,5,FALSE),0)</f>
        <v>14400000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946</v>
      </c>
      <c r="AA4976" s="11">
        <f t="shared" si="113"/>
        <v>15.8</v>
      </c>
      <c r="AB4976" s="5">
        <f>IFERROR(VLOOKUP(C4976,[2]Sheet1!$B:$F,5,FALSE),0)</f>
        <v>14400000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946</v>
      </c>
      <c r="AA4978" s="11">
        <f t="shared" si="113"/>
        <v>18.2</v>
      </c>
      <c r="AB4978" s="5">
        <f>IFERROR(VLOOKUP(C4978,[2]Sheet1!$B:$F,5,FALSE),0)</f>
        <v>14400000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946</v>
      </c>
      <c r="AA4979" s="11">
        <f t="shared" si="113"/>
        <v>23.7</v>
      </c>
      <c r="AB4979" s="5">
        <f>IFERROR(VLOOKUP(C4979,[2]Sheet1!$B:$F,5,FALSE),0)</f>
        <v>14400000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946</v>
      </c>
      <c r="AA4980" s="11">
        <f t="shared" si="113"/>
        <v>20.100000000000001</v>
      </c>
      <c r="AB4980" s="5">
        <f>IFERROR(VLOOKUP(C4980,[2]Sheet1!$B:$F,5,FALSE),0)</f>
        <v>14400000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946</v>
      </c>
      <c r="AA4981" s="11">
        <f t="shared" si="113"/>
        <v>19.3</v>
      </c>
      <c r="AB4981" s="5">
        <f>IFERROR(VLOOKUP(C4981,[2]Sheet1!$B:$F,5,FALSE),0)</f>
        <v>14400000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946</v>
      </c>
      <c r="AA4982" s="11">
        <f t="shared" si="113"/>
        <v>20.100000000000001</v>
      </c>
      <c r="AB4982" s="5">
        <f>IFERROR(VLOOKUP(C4982,[2]Sheet1!$B:$F,5,FALSE),0)</f>
        <v>14400000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0</v>
      </c>
      <c r="AA4983" s="11">
        <f t="shared" si="113"/>
        <v>0</v>
      </c>
      <c r="AB4983" s="5">
        <f>IFERROR(VLOOKUP(C4983,[2]Sheet1!$B:$F,5,FALSE),0)</f>
        <v>175399.83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14050</v>
      </c>
      <c r="AA4984" s="11">
        <f t="shared" si="113"/>
        <v>55.5</v>
      </c>
      <c r="AB4984" s="5">
        <f>IFERROR(VLOOKUP(C4984,[2]Sheet1!$B:$F,5,FALSE),0)</f>
        <v>108900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1339</v>
      </c>
      <c r="AA4985" s="11">
        <f t="shared" si="113"/>
        <v>55.8</v>
      </c>
      <c r="AB4985" s="5">
        <f>IFERROR(VLOOKUP(C4985,[2]Sheet1!$B:$F,5,FALSE),0)</f>
        <v>11224597.859999999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46000</v>
      </c>
      <c r="AA4986" s="11">
        <f t="shared" si="113"/>
        <v>38.299999999999997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561</v>
      </c>
      <c r="AA4987" s="11">
        <f t="shared" si="113"/>
        <v>37.4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916</v>
      </c>
      <c r="AA4988" s="11">
        <f t="shared" si="113"/>
        <v>22.1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868</v>
      </c>
      <c r="AA4989" s="11">
        <f t="shared" si="113"/>
        <v>35.799999999999997</v>
      </c>
      <c r="AB4989" s="5">
        <f>IFERROR(VLOOKUP(C4989,[2]Sheet1!$B:$F,5,FALSE),0)</f>
        <v>8360365.2999999998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770</v>
      </c>
      <c r="AA4990" s="11">
        <f t="shared" si="113"/>
        <v>34.1</v>
      </c>
      <c r="AB4990" s="5">
        <f>IFERROR(VLOOKUP(C4990,[2]Sheet1!$B:$F,5,FALSE),0)</f>
        <v>6589869.3700000001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1105.9000000000001</v>
      </c>
      <c r="AA4991" s="11">
        <f t="shared" si="113"/>
        <v>86.7</v>
      </c>
      <c r="AB4991" s="5">
        <f>IFERROR(VLOOKUP(C4991,[2]Sheet1!$B:$F,5,FALSE),0)</f>
        <v>1303125.95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693</v>
      </c>
      <c r="AA4993" s="11">
        <f t="shared" si="113"/>
        <v>309.39999999999998</v>
      </c>
      <c r="AB4993" s="5">
        <f>IFERROR(VLOOKUP(C4993,[2]Sheet1!$B:$F,5,FALSE),0)</f>
        <v>12799191.02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925</v>
      </c>
      <c r="AA4995" s="11">
        <f t="shared" ref="AA4995:AA5058" si="115">ROUND(IFERROR(Z4995/M4995,0),1)</f>
        <v>23.3</v>
      </c>
      <c r="AB4995" s="5">
        <f>IFERROR(VLOOKUP(C4995,[2]Sheet1!$B:$F,5,FALSE),0)</f>
        <v>11419121.4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912</v>
      </c>
      <c r="AA4996" s="11">
        <f t="shared" si="115"/>
        <v>82.3</v>
      </c>
      <c r="AB4996" s="5">
        <f>IFERROR(VLOOKUP(C4996,[2]Sheet1!$B:$F,5,FALSE),0)</f>
        <v>3288414.5</v>
      </c>
      <c r="AC4996" s="11">
        <f>IFERROR(VLOOKUP(AE4996,[3]Sheet2!$M:$O,2,FALSE),0)</f>
        <v>0.36840000000000001</v>
      </c>
      <c r="AD4996" s="11">
        <f>IFERROR(VLOOKUP(AE4996,[3]Sheet2!$M:$O,3,FALSE),0)</f>
        <v>7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890</v>
      </c>
      <c r="AA4998" s="11">
        <f t="shared" si="115"/>
        <v>87.3</v>
      </c>
      <c r="AB4998" s="5">
        <f>IFERROR(VLOOKUP(C4998,[2]Sheet1!$B:$F,5,FALSE),0)</f>
        <v>4969873.2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1654</v>
      </c>
      <c r="AA4999" s="11">
        <f t="shared" si="115"/>
        <v>99.6</v>
      </c>
      <c r="AB4999" s="5">
        <f>IFERROR(VLOOKUP(C4999,[2]Sheet1!$B:$F,5,FALSE),0)</f>
        <v>784011.20000000007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1150</v>
      </c>
      <c r="AA5000" s="11">
        <f t="shared" si="115"/>
        <v>-41.5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1598</v>
      </c>
      <c r="AA5002" s="11">
        <f t="shared" si="115"/>
        <v>564.70000000000005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879</v>
      </c>
      <c r="AA5003" s="11">
        <f t="shared" si="115"/>
        <v>1204.0999999999999</v>
      </c>
      <c r="AB5003" s="5">
        <f>IFERROR(VLOOKUP(C5003,[2]Sheet1!$B:$F,5,FALSE),0)</f>
        <v>1937105.04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712</v>
      </c>
      <c r="AA5004" s="11">
        <f t="shared" si="115"/>
        <v>54</v>
      </c>
      <c r="AB5004" s="5">
        <f>IFERROR(VLOOKUP(C5004,[2]Sheet1!$B:$F,5,FALSE),0)</f>
        <v>4627320.3899999997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707</v>
      </c>
      <c r="AA5005" s="11">
        <f t="shared" si="115"/>
        <v>303.39999999999998</v>
      </c>
      <c r="AB5005" s="5">
        <f>IFERROR(VLOOKUP(C5005,[2]Sheet1!$B:$F,5,FALSE),0)</f>
        <v>2885796.8000000003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728.9</v>
      </c>
      <c r="AA5006" s="11">
        <f t="shared" si="115"/>
        <v>552.20000000000005</v>
      </c>
      <c r="AB5006" s="5">
        <f>IFERROR(VLOOKUP(C5006,[2]Sheet1!$B:$F,5,FALSE),0)</f>
        <v>5412003.6899999995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975</v>
      </c>
      <c r="AA5007" s="11">
        <f t="shared" si="115"/>
        <v>681.8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818</v>
      </c>
      <c r="AA5008" s="11">
        <f t="shared" si="115"/>
        <v>70.900000000000006</v>
      </c>
      <c r="AB5008" s="5">
        <f>IFERROR(VLOOKUP(C5008,[2]Sheet1!$B:$F,5,FALSE),0)</f>
        <v>2419052.79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1261.0999999999999</v>
      </c>
      <c r="AA5009" s="11">
        <f t="shared" si="115"/>
        <v>27.3</v>
      </c>
      <c r="AB5009" s="5">
        <f>IFERROR(VLOOKUP(C5009,[2]Sheet1!$B:$F,5,FALSE),0)</f>
        <v>3462181.58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1758</v>
      </c>
      <c r="AA5010" s="11">
        <f t="shared" si="115"/>
        <v>134</v>
      </c>
      <c r="AB5010" s="5">
        <f>IFERROR(VLOOKUP(C5010,[2]Sheet1!$B:$F,5,FALSE),0)</f>
        <v>484974.4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1237.8</v>
      </c>
      <c r="AA5012" s="11">
        <f t="shared" si="115"/>
        <v>224.6</v>
      </c>
      <c r="AB5012" s="5">
        <f>IFERROR(VLOOKUP(C5012,[2]Sheet1!$B:$F,5,FALSE),0)</f>
        <v>3587861.1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817.2</v>
      </c>
      <c r="AA5013" s="11">
        <f t="shared" si="115"/>
        <v>310.7</v>
      </c>
      <c r="AB5013" s="5">
        <f>IFERROR(VLOOKUP(C5013,[2]Sheet1!$B:$F,5,FALSE),0)</f>
        <v>1692018.9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1208</v>
      </c>
      <c r="AA5014" s="11">
        <f t="shared" si="115"/>
        <v>78.5</v>
      </c>
      <c r="AB5014" s="5">
        <f>IFERROR(VLOOKUP(C5014,[2]Sheet1!$B:$F,5,FALSE),0)</f>
        <v>1856700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2750</v>
      </c>
      <c r="AA5015" s="11">
        <f t="shared" si="115"/>
        <v>310.7</v>
      </c>
      <c r="AB5015" s="5">
        <f>IFERROR(VLOOKUP(C5015,[2]Sheet1!$B:$F,5,FALSE),0)</f>
        <v>367330.2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782</v>
      </c>
      <c r="AA5016" s="11">
        <f t="shared" si="115"/>
        <v>97.8</v>
      </c>
      <c r="AB5016" s="5">
        <f>IFERROR(VLOOKUP(C5016,[2]Sheet1!$B:$F,5,FALSE),0)</f>
        <v>2947500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2190</v>
      </c>
      <c r="AA5017" s="11">
        <f t="shared" si="115"/>
        <v>28.5</v>
      </c>
      <c r="AB5017" s="5">
        <f>IFERROR(VLOOKUP(C5017,[2]Sheet1!$B:$F,5,FALSE),0)</f>
        <v>841500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2254.8000000000002</v>
      </c>
      <c r="AA5018" s="11">
        <f t="shared" si="115"/>
        <v>70.099999999999994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15"/>
        <v>0</v>
      </c>
      <c r="AB5019" s="5">
        <f>IFERROR(VLOOKUP(C5019,[2]Sheet1!$B:$F,5,FALSE),0)</f>
        <v>0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2201</v>
      </c>
      <c r="AA5020" s="11">
        <f t="shared" si="115"/>
        <v>-305.3</v>
      </c>
      <c r="AB5020" s="5">
        <f>IFERROR(VLOOKUP(C5020,[2]Sheet1!$B:$F,5,FALSE),0)</f>
        <v>370729.60000000003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671</v>
      </c>
      <c r="AA5021" s="11">
        <f t="shared" si="115"/>
        <v>37.700000000000003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1737</v>
      </c>
      <c r="AA5022" s="11">
        <f t="shared" si="115"/>
        <v>-43.6</v>
      </c>
      <c r="AB5022" s="5">
        <f>IFERROR(VLOOKUP(C5022,[2]Sheet1!$B:$F,5,FALSE),0)</f>
        <v>512415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0</v>
      </c>
      <c r="AA5023" s="11">
        <f t="shared" si="115"/>
        <v>0</v>
      </c>
      <c r="AB5023" s="5">
        <f>IFERROR(VLOOKUP(C5023,[2]Sheet1!$B:$F,5,FALSE),0)</f>
        <v>0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2550</v>
      </c>
      <c r="AA5025" s="11">
        <f t="shared" si="115"/>
        <v>-35.4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1525</v>
      </c>
      <c r="AA5026" s="11">
        <f t="shared" si="115"/>
        <v>41.1</v>
      </c>
      <c r="AB5026" s="5">
        <f>IFERROR(VLOOKUP(C5026,[2]Sheet1!$B:$F,5,FALSE),0)</f>
        <v>4446785.3100000005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3108</v>
      </c>
      <c r="AA5027" s="11">
        <f t="shared" si="115"/>
        <v>1627.2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2007</v>
      </c>
      <c r="AA5029" s="11">
        <f t="shared" si="115"/>
        <v>599.1</v>
      </c>
      <c r="AB5029" s="5">
        <f>IFERROR(VLOOKUP(C5029,[2]Sheet1!$B:$F,5,FALSE),0)</f>
        <v>467639.36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2634.5</v>
      </c>
      <c r="AA5030" s="11">
        <f t="shared" si="115"/>
        <v>-65.2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0</v>
      </c>
      <c r="AA5031" s="11">
        <f t="shared" si="115"/>
        <v>0</v>
      </c>
      <c r="AB5031" s="5">
        <f>IFERROR(VLOOKUP(C5031,[2]Sheet1!$B:$F,5,FALSE),0)</f>
        <v>0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1535.2</v>
      </c>
      <c r="AA5032" s="11">
        <f t="shared" si="115"/>
        <v>-289.10000000000002</v>
      </c>
      <c r="AB5032" s="5">
        <f>IFERROR(VLOOKUP(C5032,[2]Sheet1!$B:$F,5,FALSE),0)</f>
        <v>425920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4920.2</v>
      </c>
      <c r="AA5033" s="11">
        <f t="shared" si="115"/>
        <v>51.6</v>
      </c>
      <c r="AB5033" s="5">
        <f>IFERROR(VLOOKUP(C5033,[2]Sheet1!$B:$F,5,FALSE),0)</f>
        <v>226286.94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2065</v>
      </c>
      <c r="AA5034" s="11">
        <f t="shared" si="115"/>
        <v>-48.8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0</v>
      </c>
      <c r="AA5035" s="11">
        <f t="shared" si="115"/>
        <v>0</v>
      </c>
      <c r="AB5035" s="5">
        <f>IFERROR(VLOOKUP(C5035,[2]Sheet1!$B:$F,5,FALSE),0)</f>
        <v>0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1000</v>
      </c>
      <c r="AA5036" s="11">
        <f t="shared" si="115"/>
        <v>-483.1</v>
      </c>
      <c r="AB5036" s="5">
        <f>IFERROR(VLOOKUP(C5036,[2]Sheet1!$B:$F,5,FALSE),0)</f>
        <v>1468573.6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1518</v>
      </c>
      <c r="AA5037" s="11">
        <f t="shared" si="115"/>
        <v>-58.3</v>
      </c>
      <c r="AB5037" s="5">
        <f>IFERROR(VLOOKUP(C5037,[2]Sheet1!$B:$F,5,FALSE),0)</f>
        <v>740597.1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1626</v>
      </c>
      <c r="AA5039" s="11">
        <f t="shared" si="115"/>
        <v>422.3</v>
      </c>
      <c r="AB5039" s="5">
        <f>IFERROR(VLOOKUP(C5039,[2]Sheet1!$B:$F,5,FALSE),0)</f>
        <v>879200.52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0</v>
      </c>
      <c r="AA5040" s="11">
        <f t="shared" si="115"/>
        <v>0</v>
      </c>
      <c r="AB5040" s="5">
        <f>IFERROR(VLOOKUP(C5040,[2]Sheet1!$B:$F,5,FALSE),0)</f>
        <v>0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770</v>
      </c>
      <c r="AA5042" s="11">
        <f t="shared" si="115"/>
        <v>81.2</v>
      </c>
      <c r="AB5042" s="5">
        <f>IFERROR(VLOOKUP(C5042,[2]Sheet1!$B:$F,5,FALSE),0)</f>
        <v>5113964.87</v>
      </c>
      <c r="AC5042" s="11">
        <f>IFERROR(VLOOKUP(AE5042,[3]Sheet2!$M:$O,2,FALSE),0)</f>
        <v>0</v>
      </c>
      <c r="AD5042" s="11">
        <f>IFERROR(VLOOKUP(AE5042,[3]Sheet2!$M:$O,3,FALSE),0)</f>
        <v>14.005100000000001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720.5</v>
      </c>
      <c r="AA5043" s="11">
        <f t="shared" si="115"/>
        <v>80.8</v>
      </c>
      <c r="AB5043" s="5">
        <f>IFERROR(VLOOKUP(C5043,[2]Sheet1!$B:$F,5,FALSE),0)</f>
        <v>16659197.869999999</v>
      </c>
      <c r="AC5043" s="11">
        <f>IFERROR(VLOOKUP(AE5043,[3]Sheet2!$M:$O,2,FALSE),0)</f>
        <v>0.4078</v>
      </c>
      <c r="AD5043" s="11">
        <f>IFERROR(VLOOKUP(AE5043,[3]Sheet2!$M:$O,3,FALSE),0)</f>
        <v>7.75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1198.5999999999999</v>
      </c>
      <c r="AA5045" s="11">
        <f t="shared" si="115"/>
        <v>285.39999999999998</v>
      </c>
      <c r="AB5045" s="5">
        <f>IFERROR(VLOOKUP(C5045,[2]Sheet1!$B:$F,5,FALSE),0)</f>
        <v>15000000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771.3</v>
      </c>
      <c r="AA5046" s="11">
        <f t="shared" si="115"/>
        <v>106.4</v>
      </c>
      <c r="AB5046" s="5">
        <f>IFERROR(VLOOKUP(C5046,[2]Sheet1!$B:$F,5,FALSE),0)</f>
        <v>40219035.850000001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580</v>
      </c>
      <c r="AA5047" s="11">
        <f t="shared" si="115"/>
        <v>68.099999999999994</v>
      </c>
      <c r="AB5047" s="5">
        <f>IFERROR(VLOOKUP(C5047,[2]Sheet1!$B:$F,5,FALSE),0)</f>
        <v>18242465.849999998</v>
      </c>
      <c r="AC5047" s="11">
        <f>IFERROR(VLOOKUP(AE5047,[3]Sheet2!$M:$O,2,FALSE),0)</f>
        <v>10</v>
      </c>
      <c r="AD5047" s="11">
        <f>IFERROR(VLOOKUP(AE5047,[3]Sheet2!$M:$O,3,FALSE),0)</f>
        <v>4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448.5</v>
      </c>
      <c r="AA5052" s="11">
        <f t="shared" si="115"/>
        <v>60.4</v>
      </c>
      <c r="AB5052" s="5">
        <f>IFERROR(VLOOKUP(C5052,[2]Sheet1!$B:$F,5,FALSE),0)</f>
        <v>24558544.219999999</v>
      </c>
      <c r="AC5052" s="11">
        <f>IFERROR(VLOOKUP(AE5052,[3]Sheet2!$M:$O,2,FALSE),0)</f>
        <v>24.74</v>
      </c>
      <c r="AD5052" s="11">
        <f>IFERROR(VLOOKUP(AE5052,[3]Sheet2!$M:$O,3,FALSE),0)</f>
        <v>10.26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966.3</v>
      </c>
      <c r="AA5054" s="11">
        <f t="shared" si="115"/>
        <v>37.799999999999997</v>
      </c>
      <c r="AB5054" s="5">
        <f>IFERROR(VLOOKUP(C5054,[2]Sheet1!$B:$F,5,FALSE),0)</f>
        <v>8056783.3499999996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915.1</v>
      </c>
      <c r="AA5055" s="11">
        <f t="shared" si="115"/>
        <v>40.4</v>
      </c>
      <c r="AB5055" s="5">
        <f>IFERROR(VLOOKUP(C5055,[2]Sheet1!$B:$F,5,FALSE),0)</f>
        <v>8049442.4000000004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927</v>
      </c>
      <c r="AA5056" s="11">
        <f t="shared" si="115"/>
        <v>57.2</v>
      </c>
      <c r="AB5056" s="5">
        <f>IFERROR(VLOOKUP(C5056,[2]Sheet1!$B:$F,5,FALSE),0)</f>
        <v>12263023.709999999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805</v>
      </c>
      <c r="AA5058" s="11">
        <f t="shared" si="115"/>
        <v>46.7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254</v>
      </c>
      <c r="AA5061" s="11">
        <f t="shared" si="117"/>
        <v>55.2</v>
      </c>
      <c r="AB5061" s="5">
        <f>IFERROR(VLOOKUP(C5061,[2]Sheet1!$B:$F,5,FALSE),0)</f>
        <v>38480027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394</v>
      </c>
      <c r="AA5062" s="11">
        <f t="shared" si="117"/>
        <v>37.6</v>
      </c>
      <c r="AB5062" s="5">
        <f>IFERROR(VLOOKUP(C5062,[2]Sheet1!$B:$F,5,FALSE),0)</f>
        <v>34098721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563.5</v>
      </c>
      <c r="AA5063" s="11">
        <f t="shared" si="117"/>
        <v>58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223</v>
      </c>
      <c r="AA5064" s="11">
        <f t="shared" si="117"/>
        <v>-120.5</v>
      </c>
      <c r="AB5064" s="5">
        <f>IFERROR(VLOOKUP(C5064,[2]Sheet1!$B:$F,5,FALSE),0)</f>
        <v>4934325.8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529</v>
      </c>
      <c r="AA5065" s="11">
        <f t="shared" si="117"/>
        <v>34.200000000000003</v>
      </c>
      <c r="AB5065" s="5">
        <f>IFERROR(VLOOKUP(C5065,[2]Sheet1!$B:$F,5,FALSE),0)</f>
        <v>33981761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232</v>
      </c>
      <c r="AA5066" s="11">
        <f t="shared" si="117"/>
        <v>-38.200000000000003</v>
      </c>
      <c r="AB5066" s="5">
        <f>IFERROR(VLOOKUP(C5066,[2]Sheet1!$B:$F,5,FALSE),0)</f>
        <v>19800000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240</v>
      </c>
      <c r="AA5067" s="11">
        <f t="shared" si="117"/>
        <v>25.6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415</v>
      </c>
      <c r="AA5068" s="11">
        <f t="shared" si="117"/>
        <v>117.6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264.89999999999998</v>
      </c>
      <c r="AA5069" s="11">
        <f t="shared" si="117"/>
        <v>164.5</v>
      </c>
      <c r="AB5069" s="5">
        <f>IFERROR(VLOOKUP(C5069,[2]Sheet1!$B:$F,5,FALSE),0)</f>
        <v>60759278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267</v>
      </c>
      <c r="AA5070" s="11">
        <f t="shared" si="117"/>
        <v>74.400000000000006</v>
      </c>
      <c r="AB5070" s="5">
        <f>IFERROR(VLOOKUP(C5070,[2]Sheet1!$B:$F,5,FALSE),0)</f>
        <v>37025584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890</v>
      </c>
      <c r="AA5071" s="11">
        <f t="shared" si="117"/>
        <v>281.60000000000002</v>
      </c>
      <c r="AB5071" s="5">
        <f>IFERROR(VLOOKUP(C5071,[2]Sheet1!$B:$F,5,FALSE),0)</f>
        <v>1293534.2000000002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366.8</v>
      </c>
      <c r="AA5072" s="11">
        <f t="shared" si="117"/>
        <v>-26</v>
      </c>
      <c r="AB5072" s="5">
        <f>IFERROR(VLOOKUP(C5072,[2]Sheet1!$B:$F,5,FALSE),0)</f>
        <v>15000000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370</v>
      </c>
      <c r="AA5073" s="11">
        <f t="shared" si="117"/>
        <v>-578.1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449</v>
      </c>
      <c r="AA5074" s="11">
        <f t="shared" si="117"/>
        <v>-561.29999999999995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325.10000000000002</v>
      </c>
      <c r="AA5075" s="11">
        <f t="shared" si="117"/>
        <v>273.2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527.4</v>
      </c>
      <c r="AA5076" s="11">
        <f t="shared" si="117"/>
        <v>273.3</v>
      </c>
      <c r="AB5076" s="5">
        <f>IFERROR(VLOOKUP(C5076,[2]Sheet1!$B:$F,5,FALSE),0)</f>
        <v>2108520.8000000003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538</v>
      </c>
      <c r="AA5077" s="11">
        <f t="shared" si="117"/>
        <v>0</v>
      </c>
      <c r="AB5077" s="5">
        <f>IFERROR(VLOOKUP(C5077,[2]Sheet1!$B:$F,5,FALSE),0)</f>
        <v>5440000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278</v>
      </c>
      <c r="AA5078" s="11">
        <f t="shared" si="117"/>
        <v>64.400000000000006</v>
      </c>
      <c r="AB5078" s="5">
        <f>IFERROR(VLOOKUP(C5078,[2]Sheet1!$B:$F,5,FALSE),0)</f>
        <v>22799299</v>
      </c>
      <c r="AC5078" s="11">
        <f>IFERROR(VLOOKUP(AE5078,[3]Sheet2!$M:$O,2,FALSE),0)</f>
        <v>0.45</v>
      </c>
      <c r="AD5078" s="11">
        <f>IFERROR(VLOOKUP(AE5078,[3]Sheet2!$M:$O,3,FALSE),0)</f>
        <v>8.5500000000000007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976</v>
      </c>
      <c r="AA5079" s="11">
        <f t="shared" si="117"/>
        <v>289.60000000000002</v>
      </c>
      <c r="AB5079" s="5">
        <f>IFERROR(VLOOKUP(C5079,[2]Sheet1!$B:$F,5,FALSE),0)</f>
        <v>560000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324</v>
      </c>
      <c r="AA5080" s="11">
        <f t="shared" si="117"/>
        <v>85.9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Power</v>
      </c>
      <c r="Z5081">
        <f>IFERROR(VLOOKUP(C5081,[1]LP!$B:$C,2,FALSE),0)</f>
        <v>529.9</v>
      </c>
      <c r="AA5081" s="11">
        <f t="shared" si="117"/>
        <v>157.19999999999999</v>
      </c>
      <c r="AB5081" s="5">
        <f>IFERROR(VLOOKUP(C5081,[2]Sheet1!$B:$F,5,FALSE),0)</f>
        <v>3763198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Power</v>
      </c>
      <c r="Z5082">
        <f>IFERROR(VLOOKUP(C5082,[1]LP!$B:$C,2,FALSE),0)</f>
        <v>480</v>
      </c>
      <c r="AA5082" s="11">
        <f t="shared" si="117"/>
        <v>47.6</v>
      </c>
      <c r="AB5082" s="5">
        <f>IFERROR(VLOOKUP(C5082,[2]Sheet1!$B:$F,5,FALSE),0)</f>
        <v>37800000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397.9</v>
      </c>
      <c r="AA5083" s="11">
        <f t="shared" si="117"/>
        <v>340.1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300</v>
      </c>
      <c r="AA5084" s="11">
        <f t="shared" si="117"/>
        <v>-25.4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778</v>
      </c>
      <c r="AA5085" s="11">
        <f t="shared" si="117"/>
        <v>-151.69999999999999</v>
      </c>
      <c r="AB5085" s="5">
        <f>IFERROR(VLOOKUP(C5085,[2]Sheet1!$B:$F,5,FALSE),0)</f>
        <v>575000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272</v>
      </c>
      <c r="AA5086" s="11">
        <f t="shared" si="117"/>
        <v>32.5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425.1</v>
      </c>
      <c r="AA5087" s="11">
        <f t="shared" si="117"/>
        <v>-342.8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775</v>
      </c>
      <c r="AA5088" s="11">
        <f t="shared" si="117"/>
        <v>225.3</v>
      </c>
      <c r="AB5088" s="5">
        <f>IFERROR(VLOOKUP(C5088,[2]Sheet1!$B:$F,5,FALSE),0)</f>
        <v>720000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733</v>
      </c>
      <c r="AA5089" s="11">
        <f t="shared" si="117"/>
        <v>51.9</v>
      </c>
      <c r="AB5089" s="5">
        <f>IFERROR(VLOOKUP(C5089,[2]Sheet1!$B:$F,5,FALSE),0)</f>
        <v>3594414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383.6</v>
      </c>
      <c r="AA5090" s="11">
        <f t="shared" si="117"/>
        <v>55.8</v>
      </c>
      <c r="AB5090" s="5">
        <f>IFERROR(VLOOKUP(C5090,[2]Sheet1!$B:$F,5,FALSE),0)</f>
        <v>17555889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500</v>
      </c>
      <c r="AA5091" s="11">
        <f t="shared" si="117"/>
        <v>1851.9</v>
      </c>
      <c r="AB5091" s="5">
        <f>IFERROR(VLOOKUP(C5091,[2]Sheet1!$B:$F,5,FALSE),0)</f>
        <v>2267337.06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533</v>
      </c>
      <c r="AA5092" s="11">
        <f t="shared" si="117"/>
        <v>45.6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516</v>
      </c>
      <c r="AA5093" s="11">
        <f t="shared" si="117"/>
        <v>-215.9</v>
      </c>
      <c r="AB5093" s="5">
        <f>IFERROR(VLOOKUP(C5093,[2]Sheet1!$B:$F,5,FALSE),0)</f>
        <v>4998750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213</v>
      </c>
      <c r="AA5094" s="11">
        <f t="shared" si="117"/>
        <v>-56.6</v>
      </c>
      <c r="AB5094" s="5">
        <f>IFERROR(VLOOKUP(C5094,[2]Sheet1!$B:$F,5,FALSE),0)</f>
        <v>16500000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550</v>
      </c>
      <c r="AA5095" s="11">
        <f t="shared" si="117"/>
        <v>-312.5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281.2</v>
      </c>
      <c r="AA5096" s="11">
        <f t="shared" si="117"/>
        <v>202.3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344.1</v>
      </c>
      <c r="AA5097" s="11">
        <f t="shared" si="117"/>
        <v>-321.60000000000002</v>
      </c>
      <c r="AB5097" s="5">
        <f>IFERROR(VLOOKUP(C5097,[2]Sheet1!$B:$F,5,FALSE),0)</f>
        <v>60000000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239.9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579</v>
      </c>
      <c r="AA5099" s="11">
        <f t="shared" si="117"/>
        <v>541.1</v>
      </c>
      <c r="AB5099" s="5">
        <f>IFERROR(VLOOKUP(C5099,[2]Sheet1!$B:$F,5,FALSE),0)</f>
        <v>1890000.0000000002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205</v>
      </c>
      <c r="AA5100" s="11">
        <f t="shared" si="117"/>
        <v>142.4</v>
      </c>
      <c r="AB5100" s="5">
        <f>IFERROR(VLOOKUP(C5100,[2]Sheet1!$B:$F,5,FALSE),0)</f>
        <v>18249752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544</v>
      </c>
      <c r="AA5101" s="11">
        <f t="shared" si="117"/>
        <v>-58.7</v>
      </c>
      <c r="AB5101" s="5">
        <f>IFERROR(VLOOKUP(C5101,[2]Sheet1!$B:$F,5,FALSE),0)</f>
        <v>4000000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245</v>
      </c>
      <c r="AA5102" s="11">
        <f t="shared" si="117"/>
        <v>-28.7</v>
      </c>
      <c r="AB5102" s="5">
        <f>IFERROR(VLOOKUP(C5102,[2]Sheet1!$B:$F,5,FALSE),0)</f>
        <v>29000000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289</v>
      </c>
      <c r="AA5103" s="11">
        <f t="shared" si="117"/>
        <v>24.2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206.5</v>
      </c>
      <c r="AA5104" s="11">
        <f t="shared" si="117"/>
        <v>-8.1</v>
      </c>
      <c r="AB5104" s="5">
        <f>IFERROR(VLOOKUP(C5104,[2]Sheet1!$B:$F,5,FALSE),0)</f>
        <v>211800000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289.5</v>
      </c>
      <c r="AA5105" s="11">
        <f t="shared" si="117"/>
        <v>94.3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Power</v>
      </c>
      <c r="Z5106">
        <f>IFERROR(VLOOKUP(C5106,[1]LP!$B:$C,2,FALSE),0)</f>
        <v>532</v>
      </c>
      <c r="AA5106" s="11">
        <f t="shared" si="117"/>
        <v>-233.3</v>
      </c>
      <c r="AB5106" s="5">
        <f>IFERROR(VLOOKUP(C5106,[2]Sheet1!$B:$F,5,FALSE),0)</f>
        <v>5000000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468.9</v>
      </c>
      <c r="AA5107" s="11">
        <f t="shared" si="117"/>
        <v>-94</v>
      </c>
      <c r="AB5107" s="5">
        <f>IFERROR(VLOOKUP(C5107,[2]Sheet1!$B:$F,5,FALSE),0)</f>
        <v>2389500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704</v>
      </c>
      <c r="AA5108" s="11">
        <f t="shared" si="117"/>
        <v>-71.8</v>
      </c>
      <c r="AB5108" s="5">
        <f>IFERROR(VLOOKUP(C5108,[2]Sheet1!$B:$F,5,FALSE),0)</f>
        <v>816000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643</v>
      </c>
      <c r="AA5109" s="11">
        <f t="shared" si="117"/>
        <v>78.900000000000006</v>
      </c>
      <c r="AB5109" s="5">
        <f>IFERROR(VLOOKUP(C5109,[2]Sheet1!$B:$F,5,FALSE),0)</f>
        <v>1587600.0000000002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550</v>
      </c>
      <c r="AA5110" s="11">
        <f t="shared" si="117"/>
        <v>-125</v>
      </c>
      <c r="AB5110" s="5">
        <f>IFERROR(VLOOKUP(C5110,[2]Sheet1!$B:$F,5,FALSE),0)</f>
        <v>2648250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1014.8</v>
      </c>
      <c r="AA5111" s="11">
        <f t="shared" si="117"/>
        <v>78.7</v>
      </c>
      <c r="AB5111" s="5">
        <f>IFERROR(VLOOKUP(C5111,[2]Sheet1!$B:$F,5,FALSE),0)</f>
        <v>535000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960</v>
      </c>
      <c r="AA5112" s="11">
        <f t="shared" si="117"/>
        <v>-589</v>
      </c>
      <c r="AB5112" s="5">
        <f>IFERROR(VLOOKUP(C5112,[2]Sheet1!$B:$F,5,FALSE),0)</f>
        <v>2660000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730</v>
      </c>
      <c r="AA5113" s="11">
        <f t="shared" si="117"/>
        <v>40.9</v>
      </c>
      <c r="AB5113" s="5">
        <f>IFERROR(VLOOKUP(C5113,[2]Sheet1!$B:$F,5,FALSE),0)</f>
        <v>22632311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690.1</v>
      </c>
      <c r="AA5114" s="11">
        <f t="shared" si="117"/>
        <v>112.2</v>
      </c>
      <c r="AB5114" s="5">
        <f>IFERROR(VLOOKUP(C5114,[2]Sheet1!$B:$F,5,FALSE),0)</f>
        <v>1450000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525</v>
      </c>
      <c r="AA5115" s="11">
        <f t="shared" si="117"/>
        <v>50.3</v>
      </c>
      <c r="AB5115" s="5">
        <f>IFERROR(VLOOKUP(C5115,[2]Sheet1!$B:$F,5,FALSE),0)</f>
        <v>1971000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637.5</v>
      </c>
      <c r="AA5116" s="11">
        <f t="shared" si="117"/>
        <v>82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800.1</v>
      </c>
      <c r="AA5117" s="11">
        <f t="shared" si="117"/>
        <v>85.6</v>
      </c>
      <c r="AB5117" s="5">
        <f>IFERROR(VLOOKUP(C5117,[2]Sheet1!$B:$F,5,FALSE),0)</f>
        <v>1105000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693.1</v>
      </c>
      <c r="AA5118" s="11">
        <f t="shared" si="117"/>
        <v>38.4</v>
      </c>
      <c r="AB5118" s="5">
        <f>IFERROR(VLOOKUP(C5118,[2]Sheet1!$B:$F,5,FALSE),0)</f>
        <v>5673222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535.6</v>
      </c>
      <c r="AA5119" s="11">
        <f t="shared" si="117"/>
        <v>99.2</v>
      </c>
      <c r="AB5119" s="5">
        <f>IFERROR(VLOOKUP(C5119,[2]Sheet1!$B:$F,5,FALSE),0)</f>
        <v>4458160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345</v>
      </c>
      <c r="AA5120" s="11">
        <f t="shared" si="117"/>
        <v>-20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227.9</v>
      </c>
      <c r="AA5121" s="11">
        <f t="shared" si="117"/>
        <v>615.9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992</v>
      </c>
      <c r="AA5122" s="11">
        <f t="shared" si="117"/>
        <v>-1458.8</v>
      </c>
      <c r="AB5122" s="5">
        <f>IFERROR(VLOOKUP(C5122,[2]Sheet1!$B:$F,5,FALSE),0)</f>
        <v>2205000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910</v>
      </c>
      <c r="AA5123" s="11">
        <f t="shared" ref="AA5123:AA5186" si="119">ROUND(IFERROR(Z5123/M5123,0),1)</f>
        <v>128.30000000000001</v>
      </c>
      <c r="AB5123" s="5">
        <f>IFERROR(VLOOKUP(C5123,[2]Sheet1!$B:$F,5,FALSE),0)</f>
        <v>3553484.6999999997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477</v>
      </c>
      <c r="AA5124" s="11">
        <f t="shared" si="119"/>
        <v>85.3</v>
      </c>
      <c r="AB5124" s="5">
        <f>IFERROR(VLOOKUP(C5124,[2]Sheet1!$B:$F,5,FALSE),0)</f>
        <v>31676880.969999999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1056</v>
      </c>
      <c r="AA5125" s="11">
        <f t="shared" si="119"/>
        <v>62.6</v>
      </c>
      <c r="AB5125" s="5">
        <f>IFERROR(VLOOKUP(C5125,[2]Sheet1!$B:$F,5,FALSE),0)</f>
        <v>8437116.8599999994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914</v>
      </c>
      <c r="AA5126" s="11">
        <f t="shared" si="119"/>
        <v>135.4</v>
      </c>
      <c r="AB5126" s="5">
        <f>IFERROR(VLOOKUP(C5126,[2]Sheet1!$B:$F,5,FALSE),0)</f>
        <v>15340910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1163</v>
      </c>
      <c r="AA5127" s="11">
        <f t="shared" si="119"/>
        <v>230.8</v>
      </c>
      <c r="AB5127" s="5">
        <f>IFERROR(VLOOKUP(C5127,[2]Sheet1!$B:$F,5,FALSE),0)</f>
        <v>1073464.56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0</v>
      </c>
      <c r="AA5128" s="11">
        <f t="shared" si="119"/>
        <v>0</v>
      </c>
      <c r="AB5128" s="5">
        <f>IFERROR(VLOOKUP(C5128,[2]Sheet1!$B:$F,5,FALSE),0)</f>
        <v>175399.83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14050</v>
      </c>
      <c r="AA5129" s="11">
        <f t="shared" si="119"/>
        <v>35.299999999999997</v>
      </c>
      <c r="AB5129" s="5">
        <f>IFERROR(VLOOKUP(C5129,[2]Sheet1!$B:$F,5,FALSE),0)</f>
        <v>108900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1339</v>
      </c>
      <c r="AA5130" s="11">
        <f t="shared" si="119"/>
        <v>42.3</v>
      </c>
      <c r="AB5130" s="5">
        <f>IFERROR(VLOOKUP(C5130,[2]Sheet1!$B:$F,5,FALSE),0)</f>
        <v>11224597.859999999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46000</v>
      </c>
      <c r="AA5131" s="11">
        <f t="shared" si="119"/>
        <v>85.3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561</v>
      </c>
      <c r="AA5132" s="11">
        <f t="shared" si="119"/>
        <v>57.9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2154</v>
      </c>
      <c r="AA5133" s="11">
        <f t="shared" si="119"/>
        <v>88.3</v>
      </c>
      <c r="AB5133" s="5">
        <f>IFERROR(VLOOKUP(C5133,[2]Sheet1!$B:$F,5,FALSE),0)</f>
        <v>12115350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243</v>
      </c>
      <c r="AA5134" s="11">
        <f t="shared" si="119"/>
        <v>39.200000000000003</v>
      </c>
      <c r="AB5134" s="5">
        <f>IFERROR(VLOOKUP(C5134,[2]Sheet1!$B:$F,5,FALSE),0)</f>
        <v>49119626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253.1</v>
      </c>
      <c r="AA5135" s="11">
        <f t="shared" si="119"/>
        <v>35.299999999999997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1230</v>
      </c>
      <c r="AA5136" s="11">
        <f t="shared" si="119"/>
        <v>1782.6</v>
      </c>
      <c r="AB5136" s="5">
        <f>IFERROR(VLOOKUP(C5136,[2]Sheet1!$B:$F,5,FALSE),0)</f>
        <v>555600.1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981.1</v>
      </c>
      <c r="AA5137" s="11">
        <f t="shared" si="119"/>
        <v>0</v>
      </c>
      <c r="AB5137" s="5">
        <f>IFERROR(VLOOKUP(C5137,[2]Sheet1!$B:$F,5,FALSE),0)</f>
        <v>12843723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1627.5</v>
      </c>
      <c r="AA5138" s="11">
        <f t="shared" si="119"/>
        <v>108.4</v>
      </c>
      <c r="AB5138" s="5">
        <f>IFERROR(VLOOKUP(C5138,[2]Sheet1!$B:$F,5,FALSE),0)</f>
        <v>10342371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5691</v>
      </c>
      <c r="AA5139" s="11">
        <f t="shared" si="119"/>
        <v>291.5</v>
      </c>
      <c r="AB5139" s="5">
        <f>IFERROR(VLOOKUP(C5139,[2]Sheet1!$B:$F,5,FALSE),0)</f>
        <v>2533664.3000000003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946</v>
      </c>
      <c r="AA5140" s="11">
        <f t="shared" si="119"/>
        <v>23.6</v>
      </c>
      <c r="AB5140" s="5">
        <f>IFERROR(VLOOKUP(C5140,[2]Sheet1!$B:$F,5,FALSE),0)</f>
        <v>14400000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322</v>
      </c>
      <c r="AA5141" s="11">
        <f t="shared" si="119"/>
        <v>15.6</v>
      </c>
      <c r="AB5141" s="5">
        <f>IFERROR(VLOOKUP(C5141,[2]Sheet1!$B:$F,5,FALSE),0)</f>
        <v>65913203.579999998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217.5</v>
      </c>
      <c r="AA5142" s="11">
        <f t="shared" si="119"/>
        <v>14</v>
      </c>
      <c r="AB5142" s="5">
        <f>IFERROR(VLOOKUP(C5142,[2]Sheet1!$B:$F,5,FALSE),0)</f>
        <v>72379096.090000004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588.5</v>
      </c>
      <c r="AA5143" s="11">
        <f t="shared" si="119"/>
        <v>18.600000000000001</v>
      </c>
      <c r="AB5143" s="5">
        <f>IFERROR(VLOOKUP(C5143,[2]Sheet1!$B:$F,5,FALSE),0)</f>
        <v>53073245.399999999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228</v>
      </c>
      <c r="AA5144" s="11">
        <f t="shared" si="119"/>
        <v>11.2</v>
      </c>
      <c r="AB5144" s="5">
        <f>IFERROR(VLOOKUP(C5144,[2]Sheet1!$B:$F,5,FALSE),0)</f>
        <v>186767679.69999999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240</v>
      </c>
      <c r="AA5145" s="11">
        <f t="shared" si="119"/>
        <v>15.9</v>
      </c>
      <c r="AB5145" s="5">
        <f>IFERROR(VLOOKUP(C5145,[2]Sheet1!$B:$F,5,FALSE),0)</f>
        <v>32484923.399999999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215</v>
      </c>
      <c r="AA5146" s="11">
        <f t="shared" si="119"/>
        <v>28.8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238.2</v>
      </c>
      <c r="AA5147" s="11">
        <f t="shared" si="119"/>
        <v>13.2</v>
      </c>
      <c r="AB5147" s="5">
        <f>IFERROR(VLOOKUP(C5147,[2]Sheet1!$B:$F,5,FALSE),0)</f>
        <v>56944650.769999996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512</v>
      </c>
      <c r="AA5148" s="11">
        <f t="shared" si="119"/>
        <v>18.399999999999999</v>
      </c>
      <c r="AB5148" s="5">
        <f>IFERROR(VLOOKUP(C5148,[2]Sheet1!$B:$F,5,FALSE),0)</f>
        <v>108227988.80000001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267</v>
      </c>
      <c r="AA5149" s="11">
        <f t="shared" si="119"/>
        <v>11.5</v>
      </c>
      <c r="AB5149" s="5">
        <f>IFERROR(VLOOKUP(C5149,[2]Sheet1!$B:$F,5,FALSE),0)</f>
        <v>72000712.209999993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397</v>
      </c>
      <c r="AA5150" s="11">
        <f t="shared" si="119"/>
        <v>9.9</v>
      </c>
      <c r="AB5150" s="5">
        <f>IFERROR(VLOOKUP(C5150,[2]Sheet1!$B:$F,5,FALSE),0)</f>
        <v>73096077.810000002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243</v>
      </c>
      <c r="AA5151" s="11">
        <f t="shared" si="119"/>
        <v>13.1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258</v>
      </c>
      <c r="AA5152" s="11">
        <f t="shared" si="119"/>
        <v>22.1</v>
      </c>
      <c r="AB5152" s="5">
        <f>IFERROR(VLOOKUP(C5152,[2]Sheet1!$B:$F,5,FALSE),0)</f>
        <v>95072620.929999992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304.10000000000002</v>
      </c>
      <c r="AA5153" s="11">
        <f t="shared" si="119"/>
        <v>14.5</v>
      </c>
      <c r="AB5153" s="5">
        <f>IFERROR(VLOOKUP(C5153,[2]Sheet1!$B:$F,5,FALSE),0)</f>
        <v>66549474.460000001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453</v>
      </c>
      <c r="AA5154" s="11">
        <f t="shared" si="119"/>
        <v>20.5</v>
      </c>
      <c r="AB5154" s="5">
        <f>IFERROR(VLOOKUP(C5154,[2]Sheet1!$B:$F,5,FALSE),0)</f>
        <v>31500456.899999999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308.5</v>
      </c>
      <c r="AA5155" s="11">
        <f t="shared" si="119"/>
        <v>13.6</v>
      </c>
      <c r="AB5155" s="5">
        <f>IFERROR(VLOOKUP(C5155,[2]Sheet1!$B:$F,5,FALSE),0)</f>
        <v>69040902.980000004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672</v>
      </c>
      <c r="AA5156" s="11">
        <f t="shared" si="119"/>
        <v>18</v>
      </c>
      <c r="AB5156" s="5">
        <f>IFERROR(VLOOKUP(C5156,[2]Sheet1!$B:$F,5,FALSE),0)</f>
        <v>27114394.41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223.8</v>
      </c>
      <c r="AA5157" s="11">
        <f t="shared" si="119"/>
        <v>18.7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219</v>
      </c>
      <c r="AA5158" s="11">
        <f t="shared" si="119"/>
        <v>17.399999999999999</v>
      </c>
      <c r="AB5158" s="5">
        <f>IFERROR(VLOOKUP(C5158,[2]Sheet1!$B:$F,5,FALSE),0)</f>
        <v>71670049.5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1624</v>
      </c>
      <c r="AA5159" s="11">
        <f t="shared" si="119"/>
        <v>461.4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634</v>
      </c>
      <c r="AA5160" s="11">
        <f t="shared" si="119"/>
        <v>62.6</v>
      </c>
      <c r="AB5160" s="5">
        <f>IFERROR(VLOOKUP(C5160,[2]Sheet1!$B:$F,5,FALSE),0)</f>
        <v>6123503.0499999998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428</v>
      </c>
      <c r="AA5161" s="11">
        <f t="shared" si="119"/>
        <v>18.2</v>
      </c>
      <c r="AB5161" s="5">
        <f>IFERROR(VLOOKUP(C5161,[2]Sheet1!$B:$F,5,FALSE),0)</f>
        <v>27834534.77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365</v>
      </c>
      <c r="AA5162" s="11">
        <f t="shared" si="119"/>
        <v>29</v>
      </c>
      <c r="AB5162" s="5">
        <f>IFERROR(VLOOKUP(C5162,[2]Sheet1!$B:$F,5,FALSE),0)</f>
        <v>21539350.91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779.9</v>
      </c>
      <c r="AA5163" s="11">
        <f t="shared" si="119"/>
        <v>88.5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710</v>
      </c>
      <c r="AA5164" s="11">
        <f t="shared" si="119"/>
        <v>45</v>
      </c>
      <c r="AB5164" s="5">
        <f>IFERROR(VLOOKUP(C5164,[2]Sheet1!$B:$F,5,FALSE),0)</f>
        <v>5445990.3399999999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378</v>
      </c>
      <c r="AA5165" s="11">
        <f t="shared" si="119"/>
        <v>17.8</v>
      </c>
      <c r="AB5165" s="5">
        <f>IFERROR(VLOOKUP(C5165,[2]Sheet1!$B:$F,5,FALSE),0)</f>
        <v>34531463.259999998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1364</v>
      </c>
      <c r="AA5166" s="11">
        <f t="shared" si="119"/>
        <v>-122.9</v>
      </c>
      <c r="AB5166" s="5">
        <f>IFERROR(VLOOKUP(C5166,[2]Sheet1!$B:$F,5,FALSE),0)</f>
        <v>761156.03999999992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419</v>
      </c>
      <c r="AA5167" s="11">
        <f t="shared" si="119"/>
        <v>39.9</v>
      </c>
      <c r="AB5167" s="5">
        <f>IFERROR(VLOOKUP(C5167,[2]Sheet1!$B:$F,5,FALSE),0)</f>
        <v>16811183.620000001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463</v>
      </c>
      <c r="AA5168" s="11">
        <f t="shared" si="119"/>
        <v>25.2</v>
      </c>
      <c r="AB5168" s="5">
        <f>IFERROR(VLOOKUP(C5168,[2]Sheet1!$B:$F,5,FALSE),0)</f>
        <v>23195085.41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889.7</v>
      </c>
      <c r="AA5169" s="11">
        <f t="shared" si="119"/>
        <v>370.7</v>
      </c>
      <c r="AB5169" s="5">
        <f>IFERROR(VLOOKUP(C5169,[2]Sheet1!$B:$F,5,FALSE),0)</f>
        <v>2731534.89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988</v>
      </c>
      <c r="AA5170" s="11">
        <f t="shared" si="119"/>
        <v>277.5</v>
      </c>
      <c r="AB5170" s="5">
        <f>IFERROR(VLOOKUP(C5170,[2]Sheet1!$B:$F,5,FALSE),0)</f>
        <v>2639737.7999999998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395</v>
      </c>
      <c r="AA5171" s="11">
        <f t="shared" si="119"/>
        <v>35</v>
      </c>
      <c r="AB5171" s="5">
        <f>IFERROR(VLOOKUP(C5171,[2]Sheet1!$B:$F,5,FALSE),0)</f>
        <v>20439461.140000001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486.4</v>
      </c>
      <c r="AA5172" s="11">
        <f t="shared" si="119"/>
        <v>26.9</v>
      </c>
      <c r="AB5172" s="5">
        <f>IFERROR(VLOOKUP(C5172,[2]Sheet1!$B:$F,5,FALSE),0)</f>
        <v>17238924.219999999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449</v>
      </c>
      <c r="AA5173" s="11">
        <f t="shared" si="119"/>
        <v>34.200000000000003</v>
      </c>
      <c r="AB5173" s="5">
        <f>IFERROR(VLOOKUP(C5173,[2]Sheet1!$B:$F,5,FALSE),0)</f>
        <v>17203146.870000001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1068</v>
      </c>
      <c r="AA5174" s="11">
        <f t="shared" si="119"/>
        <v>-43.3</v>
      </c>
      <c r="AB5174" s="5">
        <f>IFERROR(VLOOKUP(C5174,[2]Sheet1!$B:$F,5,FALSE),0)</f>
        <v>3587655.12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618</v>
      </c>
      <c r="AA5175" s="11">
        <f t="shared" si="119"/>
        <v>168.9</v>
      </c>
      <c r="AB5175" s="5">
        <f>IFERROR(VLOOKUP(C5175,[2]Sheet1!$B:$F,5,FALSE),0)</f>
        <v>4649489.95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798</v>
      </c>
      <c r="AA5176" s="11">
        <f t="shared" si="119"/>
        <v>83</v>
      </c>
      <c r="AB5176" s="5">
        <f>IFERROR(VLOOKUP(C5176,[2]Sheet1!$B:$F,5,FALSE),0)</f>
        <v>4635964.4799999995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588</v>
      </c>
      <c r="AA5177" s="11">
        <f t="shared" si="119"/>
        <v>106.3</v>
      </c>
      <c r="AB5177" s="5">
        <f>IFERROR(VLOOKUP(C5177,[2]Sheet1!$B:$F,5,FALSE),0)</f>
        <v>4858444.8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696</v>
      </c>
      <c r="AA5178" s="11">
        <f t="shared" si="119"/>
        <v>49.9</v>
      </c>
      <c r="AB5178" s="5">
        <f>IFERROR(VLOOKUP(C5178,[2]Sheet1!$B:$F,5,FALSE),0)</f>
        <v>5799007.8999999994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879.9</v>
      </c>
      <c r="AA5179" s="11">
        <f t="shared" si="119"/>
        <v>1466.5</v>
      </c>
      <c r="AB5179" s="5">
        <f>IFERROR(VLOOKUP(C5179,[2]Sheet1!$B:$F,5,FALSE),0)</f>
        <v>3383316.7199999997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686</v>
      </c>
      <c r="AA5180" s="11">
        <f t="shared" si="119"/>
        <v>31.8</v>
      </c>
      <c r="AB5180" s="5">
        <f>IFERROR(VLOOKUP(C5180,[2]Sheet1!$B:$F,5,FALSE),0)</f>
        <v>6622606.7599999998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715</v>
      </c>
      <c r="AA5181" s="11">
        <f t="shared" si="119"/>
        <v>541.70000000000005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1067.8</v>
      </c>
      <c r="AA5182" s="11">
        <f t="shared" si="119"/>
        <v>303.39999999999998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623.9</v>
      </c>
      <c r="AA5183" s="11">
        <f t="shared" si="119"/>
        <v>53.8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653</v>
      </c>
      <c r="AA5184" s="11">
        <f t="shared" si="119"/>
        <v>-19.100000000000001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603</v>
      </c>
      <c r="AA5185" s="11">
        <f t="shared" si="119"/>
        <v>87.8</v>
      </c>
      <c r="AB5185" s="5">
        <f>IFERROR(VLOOKUP(C5185,[2]Sheet1!$B:$F,5,FALSE),0)</f>
        <v>4810249.1500000004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610</v>
      </c>
      <c r="AA5186" s="11">
        <f t="shared" si="119"/>
        <v>-44.4</v>
      </c>
      <c r="AB5186" s="5">
        <f>IFERROR(VLOOKUP(C5186,[2]Sheet1!$B:$F,5,FALSE),0)</f>
        <v>5495113.8200000003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695</v>
      </c>
      <c r="AA5187" s="11">
        <f t="shared" ref="AA5187:AA5250" si="121">ROUND(IFERROR(Z5187/M5187,0),1)</f>
        <v>38.5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730</v>
      </c>
      <c r="AA5188" s="11">
        <f t="shared" si="121"/>
        <v>161.5</v>
      </c>
      <c r="AB5188" s="5">
        <f>IFERROR(VLOOKUP(C5188,[2]Sheet1!$B:$F,5,FALSE),0)</f>
        <v>3561696.8000000003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681</v>
      </c>
      <c r="AA5189" s="11">
        <f t="shared" si="121"/>
        <v>-69.8</v>
      </c>
      <c r="AB5189" s="5">
        <f>IFERROR(VLOOKUP(C5189,[2]Sheet1!$B:$F,5,FALSE),0)</f>
        <v>3357537.15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254</v>
      </c>
      <c r="AA5190" s="11">
        <f t="shared" si="121"/>
        <v>81.400000000000006</v>
      </c>
      <c r="AB5190" s="5">
        <f>IFERROR(VLOOKUP(C5190,[2]Sheet1!$B:$F,5,FALSE),0)</f>
        <v>38480027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394</v>
      </c>
      <c r="AA5191" s="11">
        <f t="shared" si="121"/>
        <v>50.3</v>
      </c>
      <c r="AB5191" s="5">
        <f>IFERROR(VLOOKUP(C5191,[2]Sheet1!$B:$F,5,FALSE),0)</f>
        <v>34098721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563.5</v>
      </c>
      <c r="AA5192" s="11">
        <f t="shared" si="121"/>
        <v>58.9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223</v>
      </c>
      <c r="AA5193" s="11">
        <f t="shared" si="121"/>
        <v>1173.7</v>
      </c>
      <c r="AB5193" s="5">
        <f>IFERROR(VLOOKUP(C5193,[2]Sheet1!$B:$F,5,FALSE),0)</f>
        <v>4934325.8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529</v>
      </c>
      <c r="AA5194" s="11">
        <f t="shared" si="121"/>
        <v>40.1</v>
      </c>
      <c r="AB5194" s="5">
        <f>IFERROR(VLOOKUP(C5194,[2]Sheet1!$B:$F,5,FALSE),0)</f>
        <v>33981761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232</v>
      </c>
      <c r="AA5195" s="11">
        <f t="shared" si="121"/>
        <v>-46.3</v>
      </c>
      <c r="AB5195" s="5">
        <f>IFERROR(VLOOKUP(C5195,[2]Sheet1!$B:$F,5,FALSE),0)</f>
        <v>19800000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240</v>
      </c>
      <c r="AA5196" s="11">
        <f t="shared" si="121"/>
        <v>8000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415</v>
      </c>
      <c r="AA5197" s="11">
        <f t="shared" si="121"/>
        <v>198.6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267</v>
      </c>
      <c r="AA5198" s="11">
        <f t="shared" si="121"/>
        <v>73.400000000000006</v>
      </c>
      <c r="AB5198" s="5">
        <f>IFERROR(VLOOKUP(C5198,[2]Sheet1!$B:$F,5,FALSE),0)</f>
        <v>37025584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890</v>
      </c>
      <c r="AA5199" s="11">
        <f t="shared" si="121"/>
        <v>375.5</v>
      </c>
      <c r="AB5199" s="5">
        <f>IFERROR(VLOOKUP(C5199,[2]Sheet1!$B:$F,5,FALSE),0)</f>
        <v>1293534.2000000002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366.8</v>
      </c>
      <c r="AA5200" s="11">
        <f t="shared" si="121"/>
        <v>-26.3</v>
      </c>
      <c r="AB5200" s="5">
        <f>IFERROR(VLOOKUP(C5200,[2]Sheet1!$B:$F,5,FALSE),0)</f>
        <v>15000000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370</v>
      </c>
      <c r="AA5201" s="11">
        <f t="shared" si="121"/>
        <v>-660.7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449</v>
      </c>
      <c r="AA5202" s="11">
        <f t="shared" si="121"/>
        <v>-615.1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527.4</v>
      </c>
      <c r="AA5203" s="11">
        <f t="shared" si="121"/>
        <v>-454.7</v>
      </c>
      <c r="AB5203" s="5">
        <f>IFERROR(VLOOKUP(C5203,[2]Sheet1!$B:$F,5,FALSE),0)</f>
        <v>2108520.8000000003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538</v>
      </c>
      <c r="AA5204" s="11">
        <f t="shared" si="121"/>
        <v>-203</v>
      </c>
      <c r="AB5204" s="5">
        <f>IFERROR(VLOOKUP(C5204,[2]Sheet1!$B:$F,5,FALSE),0)</f>
        <v>5440000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278</v>
      </c>
      <c r="AA5205" s="11">
        <f t="shared" si="121"/>
        <v>85.8</v>
      </c>
      <c r="AB5205" s="5">
        <f>IFERROR(VLOOKUP(C5205,[2]Sheet1!$B:$F,5,FALSE),0)</f>
        <v>22799299</v>
      </c>
      <c r="AC5205" s="11">
        <f>IFERROR(VLOOKUP(AE5205,[3]Sheet2!$M:$O,2,FALSE),0)</f>
        <v>0.45</v>
      </c>
      <c r="AD5205" s="11">
        <f>IFERROR(VLOOKUP(AE5205,[3]Sheet2!$M:$O,3,FALSE),0)</f>
        <v>8.5500000000000007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976</v>
      </c>
      <c r="AA5206" s="11">
        <f t="shared" si="121"/>
        <v>912.1</v>
      </c>
      <c r="AB5206" s="5">
        <f>IFERROR(VLOOKUP(C5206,[2]Sheet1!$B:$F,5,FALSE),0)</f>
        <v>560000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324</v>
      </c>
      <c r="AA5207" s="11">
        <f t="shared" si="121"/>
        <v>159.6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Power</v>
      </c>
      <c r="Z5208">
        <f>IFERROR(VLOOKUP(C5208,[1]LP!$B:$C,2,FALSE),0)</f>
        <v>529.9</v>
      </c>
      <c r="AA5208" s="11">
        <f t="shared" si="121"/>
        <v>210.3</v>
      </c>
      <c r="AB5208" s="5">
        <f>IFERROR(VLOOKUP(C5208,[2]Sheet1!$B:$F,5,FALSE),0)</f>
        <v>3763198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Power</v>
      </c>
      <c r="Z5209">
        <f>IFERROR(VLOOKUP(C5209,[1]LP!$B:$C,2,FALSE),0)</f>
        <v>480</v>
      </c>
      <c r="AA5209" s="11">
        <f t="shared" si="121"/>
        <v>125</v>
      </c>
      <c r="AB5209" s="5">
        <f>IFERROR(VLOOKUP(C5209,[2]Sheet1!$B:$F,5,FALSE),0)</f>
        <v>37800000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397.9</v>
      </c>
      <c r="AA5210" s="11">
        <f t="shared" si="121"/>
        <v>-81.400000000000006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386</v>
      </c>
      <c r="AA5211" s="11">
        <f t="shared" si="121"/>
        <v>-18.7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300</v>
      </c>
      <c r="AA5212" s="11">
        <f t="shared" si="121"/>
        <v>-20.7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778</v>
      </c>
      <c r="AA5213" s="11">
        <f t="shared" si="121"/>
        <v>-110.7</v>
      </c>
      <c r="AB5213" s="5">
        <f>IFERROR(VLOOKUP(C5213,[2]Sheet1!$B:$F,5,FALSE),0)</f>
        <v>575000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272</v>
      </c>
      <c r="AA5214" s="11">
        <f t="shared" si="121"/>
        <v>-7.6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425.1</v>
      </c>
      <c r="AA5215" s="11">
        <f t="shared" si="121"/>
        <v>-61.7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775</v>
      </c>
      <c r="AA5216" s="11">
        <f t="shared" si="121"/>
        <v>2039.5</v>
      </c>
      <c r="AB5216" s="5">
        <f>IFERROR(VLOOKUP(C5216,[2]Sheet1!$B:$F,5,FALSE),0)</f>
        <v>720000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733</v>
      </c>
      <c r="AA5217" s="11">
        <f t="shared" si="121"/>
        <v>64.3</v>
      </c>
      <c r="AB5217" s="5">
        <f>IFERROR(VLOOKUP(C5217,[2]Sheet1!$B:$F,5,FALSE),0)</f>
        <v>3594414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383.6</v>
      </c>
      <c r="AA5218" s="11">
        <f t="shared" si="121"/>
        <v>57.1</v>
      </c>
      <c r="AB5218" s="5">
        <f>IFERROR(VLOOKUP(C5218,[2]Sheet1!$B:$F,5,FALSE),0)</f>
        <v>17555889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500</v>
      </c>
      <c r="AA5219" s="11">
        <f t="shared" si="121"/>
        <v>3125</v>
      </c>
      <c r="AB5219" s="5">
        <f>IFERROR(VLOOKUP(C5219,[2]Sheet1!$B:$F,5,FALSE),0)</f>
        <v>2267337.06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516</v>
      </c>
      <c r="AA5220" s="11">
        <f t="shared" si="121"/>
        <v>-573.29999999999995</v>
      </c>
      <c r="AB5220" s="5">
        <f>IFERROR(VLOOKUP(C5220,[2]Sheet1!$B:$F,5,FALSE),0)</f>
        <v>4998750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213</v>
      </c>
      <c r="AA5221" s="11">
        <f t="shared" si="121"/>
        <v>-59.5</v>
      </c>
      <c r="AB5221" s="5">
        <f>IFERROR(VLOOKUP(C5221,[2]Sheet1!$B:$F,5,FALSE),0)</f>
        <v>16500000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550</v>
      </c>
      <c r="AA5222" s="11">
        <f t="shared" si="121"/>
        <v>-282.10000000000002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635</v>
      </c>
      <c r="AA5223" s="11">
        <f t="shared" si="121"/>
        <v>-131.19999999999999</v>
      </c>
      <c r="AB5223" s="5">
        <f>IFERROR(VLOOKUP(C5223,[2]Sheet1!$B:$F,5,FALSE),0)</f>
        <v>1523349.5200000003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281.2</v>
      </c>
      <c r="AA5224" s="11">
        <f t="shared" si="121"/>
        <v>-246.7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Power</v>
      </c>
      <c r="Z5225">
        <f>IFERROR(VLOOKUP(C5225,[1]LP!$B:$C,2,FALSE),0)</f>
        <v>344.1</v>
      </c>
      <c r="AA5225" s="11">
        <f t="shared" si="121"/>
        <v>-603.70000000000005</v>
      </c>
      <c r="AB5225" s="5">
        <f>IFERROR(VLOOKUP(C5225,[2]Sheet1!$B:$F,5,FALSE),0)</f>
        <v>60000000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579</v>
      </c>
      <c r="AA5226" s="11">
        <f t="shared" si="121"/>
        <v>-231.6</v>
      </c>
      <c r="AB5226" s="5">
        <f>IFERROR(VLOOKUP(C5226,[2]Sheet1!$B:$F,5,FALSE),0)</f>
        <v>1890000.0000000002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205</v>
      </c>
      <c r="AA5227" s="11">
        <f t="shared" si="121"/>
        <v>-372.7</v>
      </c>
      <c r="AB5227" s="5">
        <f>IFERROR(VLOOKUP(C5227,[2]Sheet1!$B:$F,5,FALSE),0)</f>
        <v>18249752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207.9</v>
      </c>
      <c r="AA5228" s="11">
        <f t="shared" si="121"/>
        <v>-35.200000000000003</v>
      </c>
      <c r="AB5228" s="5">
        <f>IFERROR(VLOOKUP(C5228,[2]Sheet1!$B:$F,5,FALSE),0)</f>
        <v>22500000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544</v>
      </c>
      <c r="AA5229" s="11">
        <f t="shared" si="121"/>
        <v>-46.3</v>
      </c>
      <c r="AB5229" s="5">
        <f>IFERROR(VLOOKUP(C5229,[2]Sheet1!$B:$F,5,FALSE),0)</f>
        <v>4000000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245</v>
      </c>
      <c r="AA5230" s="11">
        <f t="shared" si="121"/>
        <v>-62.3</v>
      </c>
      <c r="AB5230" s="5">
        <f>IFERROR(VLOOKUP(C5230,[2]Sheet1!$B:$F,5,FALSE),0)</f>
        <v>29000000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289</v>
      </c>
      <c r="AA5231" s="11">
        <f t="shared" si="121"/>
        <v>52.2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206.5</v>
      </c>
      <c r="AA5232" s="11">
        <f t="shared" si="121"/>
        <v>-5.8</v>
      </c>
      <c r="AB5232" s="5">
        <f>IFERROR(VLOOKUP(C5232,[2]Sheet1!$B:$F,5,FALSE),0)</f>
        <v>211800000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289.5</v>
      </c>
      <c r="AA5233" s="11">
        <f t="shared" si="121"/>
        <v>149.19999999999999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468.9</v>
      </c>
      <c r="AA5234" s="11">
        <f t="shared" si="121"/>
        <v>-46.8</v>
      </c>
      <c r="AB5234" s="5">
        <f>IFERROR(VLOOKUP(C5234,[2]Sheet1!$B:$F,5,FALSE),0)</f>
        <v>2389500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550</v>
      </c>
      <c r="AA5235" s="11">
        <f t="shared" si="121"/>
        <v>-387.3</v>
      </c>
      <c r="AB5235" s="5">
        <f>IFERROR(VLOOKUP(C5235,[2]Sheet1!$B:$F,5,FALSE),0)</f>
        <v>2648250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1014.8</v>
      </c>
      <c r="AA5236" s="11">
        <f t="shared" si="121"/>
        <v>91.8</v>
      </c>
      <c r="AB5236" s="5">
        <f>IFERROR(VLOOKUP(C5236,[2]Sheet1!$B:$F,5,FALSE),0)</f>
        <v>535000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730</v>
      </c>
      <c r="AA5237" s="11">
        <f t="shared" si="121"/>
        <v>35.4</v>
      </c>
      <c r="AB5237" s="5">
        <f>IFERROR(VLOOKUP(C5237,[2]Sheet1!$B:$F,5,FALSE),0)</f>
        <v>22632311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525</v>
      </c>
      <c r="AA5238" s="11">
        <f t="shared" si="121"/>
        <v>-833.3</v>
      </c>
      <c r="AB5238" s="5">
        <f>IFERROR(VLOOKUP(C5238,[2]Sheet1!$B:$F,5,FALSE),0)</f>
        <v>1971000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637.5</v>
      </c>
      <c r="AA5239" s="11">
        <f t="shared" si="121"/>
        <v>157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800.1</v>
      </c>
      <c r="AA5240" s="11">
        <f t="shared" si="121"/>
        <v>166.3</v>
      </c>
      <c r="AB5240" s="5">
        <f>IFERROR(VLOOKUP(C5240,[2]Sheet1!$B:$F,5,FALSE),0)</f>
        <v>1105000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693.1</v>
      </c>
      <c r="AA5241" s="11">
        <f t="shared" si="121"/>
        <v>49.7</v>
      </c>
      <c r="AB5241" s="5">
        <f>IFERROR(VLOOKUP(C5241,[2]Sheet1!$B:$F,5,FALSE),0)</f>
        <v>5673222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535.6</v>
      </c>
      <c r="AA5242" s="11">
        <f t="shared" si="121"/>
        <v>94.5</v>
      </c>
      <c r="AB5242" s="5">
        <f>IFERROR(VLOOKUP(C5242,[2]Sheet1!$B:$F,5,FALSE),0)</f>
        <v>4458160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630</v>
      </c>
      <c r="AA5243" s="11">
        <f t="shared" si="121"/>
        <v>244.2</v>
      </c>
      <c r="AB5243" s="5">
        <f>IFERROR(VLOOKUP(C5243,[2]Sheet1!$B:$F,5,FALSE),0)</f>
        <v>1490195.84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732</v>
      </c>
      <c r="AA5244" s="11">
        <f t="shared" si="121"/>
        <v>-179.9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345</v>
      </c>
      <c r="AA5245" s="11">
        <f t="shared" si="121"/>
        <v>-155.4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227.9</v>
      </c>
      <c r="AA5246" s="11">
        <f t="shared" si="121"/>
        <v>11395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992</v>
      </c>
      <c r="AA5247" s="11">
        <f t="shared" si="121"/>
        <v>368.8</v>
      </c>
      <c r="AB5247" s="5">
        <f>IFERROR(VLOOKUP(C5247,[2]Sheet1!$B:$F,5,FALSE),0)</f>
        <v>2205000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720.5</v>
      </c>
      <c r="AA5248" s="11">
        <f t="shared" si="121"/>
        <v>94.8</v>
      </c>
      <c r="AB5248" s="5">
        <f>IFERROR(VLOOKUP(C5248,[2]Sheet1!$B:$F,5,FALSE),0)</f>
        <v>16659197.869999999</v>
      </c>
      <c r="AC5248" s="11">
        <f>IFERROR(VLOOKUP(AE5248,[3]Sheet2!$M:$O,2,FALSE),0)</f>
        <v>0.4078</v>
      </c>
      <c r="AD5248" s="11">
        <f>IFERROR(VLOOKUP(AE5248,[3]Sheet2!$M:$O,3,FALSE),0)</f>
        <v>7.75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1198.5999999999999</v>
      </c>
      <c r="AA5250" s="11">
        <f t="shared" si="121"/>
        <v>255.6</v>
      </c>
      <c r="AB5250" s="5">
        <f>IFERROR(VLOOKUP(C5250,[2]Sheet1!$B:$F,5,FALSE),0)</f>
        <v>15000000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771.3</v>
      </c>
      <c r="AA5251" s="11">
        <f t="shared" ref="AA5251:AA5314" si="123">ROUND(IFERROR(Z5251/M5251,0),1)</f>
        <v>93.9</v>
      </c>
      <c r="AB5251" s="5">
        <f>IFERROR(VLOOKUP(C5251,[2]Sheet1!$B:$F,5,FALSE),0)</f>
        <v>40219035.850000001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580</v>
      </c>
      <c r="AA5252" s="11">
        <f t="shared" si="123"/>
        <v>79.8</v>
      </c>
      <c r="AB5252" s="5">
        <f>IFERROR(VLOOKUP(C5252,[2]Sheet1!$B:$F,5,FALSE),0)</f>
        <v>18242465.849999998</v>
      </c>
      <c r="AC5252" s="11">
        <f>IFERROR(VLOOKUP(AE5252,[3]Sheet2!$M:$O,2,FALSE),0)</f>
        <v>10</v>
      </c>
      <c r="AD5252" s="11">
        <f>IFERROR(VLOOKUP(AE5252,[3]Sheet2!$M:$O,3,FALSE),0)</f>
        <v>4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470</v>
      </c>
      <c r="AA5254" s="11">
        <f t="shared" si="123"/>
        <v>78.099999999999994</v>
      </c>
      <c r="AB5254" s="5">
        <f>IFERROR(VLOOKUP(C5254,[2]Sheet1!$B:$F,5,FALSE),0)</f>
        <v>15000000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448.5</v>
      </c>
      <c r="AA5255" s="11">
        <f t="shared" si="123"/>
        <v>69.400000000000006</v>
      </c>
      <c r="AB5255" s="5">
        <f>IFERROR(VLOOKUP(C5255,[2]Sheet1!$B:$F,5,FALSE),0)</f>
        <v>24558544.219999999</v>
      </c>
      <c r="AC5255" s="11">
        <f>IFERROR(VLOOKUP(AE5255,[3]Sheet2!$M:$O,2,FALSE),0)</f>
        <v>24.74</v>
      </c>
      <c r="AD5255" s="11">
        <f>IFERROR(VLOOKUP(AE5255,[3]Sheet2!$M:$O,3,FALSE),0)</f>
        <v>10.26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419</v>
      </c>
      <c r="AA5256" s="11">
        <f t="shared" si="123"/>
        <v>80</v>
      </c>
      <c r="AB5256" s="5">
        <f>IFERROR(VLOOKUP(C5256,[2]Sheet1!$B:$F,5,FALSE),0)</f>
        <v>24270019.48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454.9</v>
      </c>
      <c r="AA5257" s="11">
        <f t="shared" si="123"/>
        <v>62.8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966.3</v>
      </c>
      <c r="AA5258" s="11">
        <f t="shared" si="123"/>
        <v>36.1</v>
      </c>
      <c r="AB5258" s="5">
        <f>IFERROR(VLOOKUP(C5258,[2]Sheet1!$B:$F,5,FALSE),0)</f>
        <v>8056783.3499999996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915.1</v>
      </c>
      <c r="AA5259" s="11">
        <f t="shared" si="123"/>
        <v>33.299999999999997</v>
      </c>
      <c r="AB5259" s="5">
        <f>IFERROR(VLOOKUP(C5259,[2]Sheet1!$B:$F,5,FALSE),0)</f>
        <v>8049442.4000000004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927</v>
      </c>
      <c r="AA5260" s="11">
        <f t="shared" si="123"/>
        <v>56.1</v>
      </c>
      <c r="AB5260" s="5">
        <f>IFERROR(VLOOKUP(C5260,[2]Sheet1!$B:$F,5,FALSE),0)</f>
        <v>12263023.709999999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805</v>
      </c>
      <c r="AA5263" s="11">
        <f t="shared" si="123"/>
        <v>53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962</v>
      </c>
      <c r="AA5264" s="11">
        <f t="shared" si="123"/>
        <v>54.8</v>
      </c>
      <c r="AB5264" s="5">
        <f>IFERROR(VLOOKUP(C5264,[2]Sheet1!$B:$F,5,FALSE),0)</f>
        <v>7063292.6699999999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592.9</v>
      </c>
      <c r="AA5265" s="11">
        <f t="shared" si="123"/>
        <v>68.900000000000006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642.9</v>
      </c>
      <c r="AA5267" s="11">
        <f t="shared" si="123"/>
        <v>36.9</v>
      </c>
      <c r="AB5267" s="5">
        <f>IFERROR(VLOOKUP(C5267,[2]Sheet1!$B:$F,5,FALSE),0)</f>
        <v>12250773.220000001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662.1</v>
      </c>
      <c r="AA5268" s="11">
        <f t="shared" si="123"/>
        <v>47.3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809</v>
      </c>
      <c r="AA5269" s="11">
        <f t="shared" si="123"/>
        <v>62.5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701.1</v>
      </c>
      <c r="AA5270" s="11">
        <f t="shared" si="123"/>
        <v>40.1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633.4</v>
      </c>
      <c r="AA5271" s="11">
        <f t="shared" si="123"/>
        <v>59.8</v>
      </c>
      <c r="AB5271" s="5">
        <f>IFERROR(VLOOKUP(C5271,[2]Sheet1!$B:$F,5,FALSE),0)</f>
        <v>10289997.549999999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916</v>
      </c>
      <c r="AA5272" s="11">
        <f t="shared" si="123"/>
        <v>24.5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868</v>
      </c>
      <c r="AA5273" s="11">
        <f t="shared" si="123"/>
        <v>36.200000000000003</v>
      </c>
      <c r="AB5273" s="5">
        <f>IFERROR(VLOOKUP(C5273,[2]Sheet1!$B:$F,5,FALSE),0)</f>
        <v>8360365.2999999998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770</v>
      </c>
      <c r="AA5274" s="11">
        <f t="shared" si="123"/>
        <v>44.9</v>
      </c>
      <c r="AB5274" s="5">
        <f>IFERROR(VLOOKUP(C5274,[2]Sheet1!$B:$F,5,FALSE),0)</f>
        <v>6589869.3700000001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1105.9000000000001</v>
      </c>
      <c r="AA5275" s="11">
        <f t="shared" si="123"/>
        <v>89</v>
      </c>
      <c r="AB5275" s="5">
        <f>IFERROR(VLOOKUP(C5275,[2]Sheet1!$B:$F,5,FALSE),0)</f>
        <v>1303125.95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693</v>
      </c>
      <c r="AA5277" s="11">
        <f t="shared" si="123"/>
        <v>23100</v>
      </c>
      <c r="AB5277" s="5">
        <f>IFERROR(VLOOKUP(C5277,[2]Sheet1!$B:$F,5,FALSE),0)</f>
        <v>12799191.02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925</v>
      </c>
      <c r="AA5278" s="11">
        <f t="shared" si="123"/>
        <v>37.9</v>
      </c>
      <c r="AB5278" s="5">
        <f>IFERROR(VLOOKUP(C5278,[2]Sheet1!$B:$F,5,FALSE),0)</f>
        <v>11419121.4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912</v>
      </c>
      <c r="AA5279" s="11">
        <f t="shared" si="123"/>
        <v>61.3</v>
      </c>
      <c r="AB5279" s="5">
        <f>IFERROR(VLOOKUP(C5279,[2]Sheet1!$B:$F,5,FALSE),0)</f>
        <v>3288414.5</v>
      </c>
      <c r="AC5279" s="11">
        <f>IFERROR(VLOOKUP(AE5279,[3]Sheet2!$M:$O,2,FALSE),0)</f>
        <v>0.36840000000000001</v>
      </c>
      <c r="AD5279" s="11">
        <f>IFERROR(VLOOKUP(AE5279,[3]Sheet2!$M:$O,3,FALSE),0)</f>
        <v>7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890</v>
      </c>
      <c r="AA5280" s="11">
        <f t="shared" si="123"/>
        <v>33.799999999999997</v>
      </c>
      <c r="AB5280" s="5">
        <f>IFERROR(VLOOKUP(C5280,[2]Sheet1!$B:$F,5,FALSE),0)</f>
        <v>4969873.2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1654</v>
      </c>
      <c r="AA5281" s="11">
        <f t="shared" si="123"/>
        <v>109.7</v>
      </c>
      <c r="AB5281" s="5">
        <f>IFERROR(VLOOKUP(C5281,[2]Sheet1!$B:$F,5,FALSE),0)</f>
        <v>784011.20000000007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1150</v>
      </c>
      <c r="AA5282" s="11">
        <f t="shared" si="123"/>
        <v>-61.2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1598</v>
      </c>
      <c r="AA5284" s="11">
        <f t="shared" si="123"/>
        <v>163.19999999999999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879</v>
      </c>
      <c r="AA5285" s="11">
        <f t="shared" si="123"/>
        <v>112.8</v>
      </c>
      <c r="AB5285" s="5">
        <f>IFERROR(VLOOKUP(C5285,[2]Sheet1!$B:$F,5,FALSE),0)</f>
        <v>1937105.04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712</v>
      </c>
      <c r="AA5286" s="11">
        <f t="shared" si="123"/>
        <v>55.5</v>
      </c>
      <c r="AB5286" s="5">
        <f>IFERROR(VLOOKUP(C5286,[2]Sheet1!$B:$F,5,FALSE),0)</f>
        <v>4627320.3899999997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707</v>
      </c>
      <c r="AA5287" s="11">
        <f t="shared" si="123"/>
        <v>-228.1</v>
      </c>
      <c r="AB5287" s="5">
        <f>IFERROR(VLOOKUP(C5287,[2]Sheet1!$B:$F,5,FALSE),0)</f>
        <v>2885796.8000000003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728.9</v>
      </c>
      <c r="AA5288" s="11">
        <f t="shared" si="123"/>
        <v>134</v>
      </c>
      <c r="AB5288" s="5">
        <f>IFERROR(VLOOKUP(C5288,[2]Sheet1!$B:$F,5,FALSE),0)</f>
        <v>5412003.6899999995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975</v>
      </c>
      <c r="AA5289" s="11">
        <f t="shared" si="123"/>
        <v>288.5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818</v>
      </c>
      <c r="AA5290" s="11">
        <f t="shared" si="123"/>
        <v>138.9</v>
      </c>
      <c r="AB5290" s="5">
        <f>IFERROR(VLOOKUP(C5290,[2]Sheet1!$B:$F,5,FALSE),0)</f>
        <v>2419052.79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1261.0999999999999</v>
      </c>
      <c r="AA5291" s="11">
        <f t="shared" si="123"/>
        <v>63.6</v>
      </c>
      <c r="AB5291" s="5">
        <f>IFERROR(VLOOKUP(C5291,[2]Sheet1!$B:$F,5,FALSE),0)</f>
        <v>3462181.58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1758</v>
      </c>
      <c r="AA5292" s="11">
        <f t="shared" si="123"/>
        <v>379.7</v>
      </c>
      <c r="AB5292" s="5">
        <f>IFERROR(VLOOKUP(C5292,[2]Sheet1!$B:$F,5,FALSE),0)</f>
        <v>484974.4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950</v>
      </c>
      <c r="AA5293" s="11">
        <f t="shared" si="123"/>
        <v>197.9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970</v>
      </c>
      <c r="AA5294" s="11">
        <f t="shared" si="123"/>
        <v>288.7</v>
      </c>
      <c r="AB5294" s="5">
        <f>IFERROR(VLOOKUP(C5294,[2]Sheet1!$B:$F,5,FALSE),0)</f>
        <v>1641493.9200000002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1237.8</v>
      </c>
      <c r="AA5295" s="11">
        <f t="shared" si="123"/>
        <v>59</v>
      </c>
      <c r="AB5295" s="5">
        <f>IFERROR(VLOOKUP(C5295,[2]Sheet1!$B:$F,5,FALSE),0)</f>
        <v>3587861.1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817.2</v>
      </c>
      <c r="AA5296" s="11">
        <f t="shared" si="123"/>
        <v>56.1</v>
      </c>
      <c r="AB5296" s="5">
        <f>IFERROR(VLOOKUP(C5296,[2]Sheet1!$B:$F,5,FALSE),0)</f>
        <v>1692018.9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1588</v>
      </c>
      <c r="AA5297" s="11">
        <f t="shared" si="123"/>
        <v>90.2</v>
      </c>
      <c r="AB5297" s="5">
        <f>IFERROR(VLOOKUP(C5297,[2]Sheet1!$B:$F,5,FALSE),0)</f>
        <v>967135.5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1208</v>
      </c>
      <c r="AA5298" s="11">
        <f t="shared" si="123"/>
        <v>58.1</v>
      </c>
      <c r="AB5298" s="5">
        <f>IFERROR(VLOOKUP(C5298,[2]Sheet1!$B:$F,5,FALSE),0)</f>
        <v>1856700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2750</v>
      </c>
      <c r="AA5299" s="11">
        <f t="shared" si="123"/>
        <v>115.3</v>
      </c>
      <c r="AB5299" s="5">
        <f>IFERROR(VLOOKUP(C5299,[2]Sheet1!$B:$F,5,FALSE),0)</f>
        <v>367330.2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782</v>
      </c>
      <c r="AA5300" s="11">
        <f t="shared" si="123"/>
        <v>111.6</v>
      </c>
      <c r="AB5300" s="5">
        <f>IFERROR(VLOOKUP(C5300,[2]Sheet1!$B:$F,5,FALSE),0)</f>
        <v>2947500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2190</v>
      </c>
      <c r="AA5301" s="11">
        <f t="shared" si="123"/>
        <v>38.1</v>
      </c>
      <c r="AB5301" s="5">
        <f>IFERROR(VLOOKUP(C5301,[2]Sheet1!$B:$F,5,FALSE),0)</f>
        <v>841500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2254.8000000000002</v>
      </c>
      <c r="AA5302" s="11">
        <f t="shared" si="123"/>
        <v>65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123"/>
        <v>0</v>
      </c>
      <c r="AB5303" s="5">
        <f>IFERROR(VLOOKUP(C5303,[2]Sheet1!$B:$F,5,FALSE),0)</f>
        <v>0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2201</v>
      </c>
      <c r="AA5304" s="11">
        <f t="shared" si="123"/>
        <v>783.3</v>
      </c>
      <c r="AB5304" s="5">
        <f>IFERROR(VLOOKUP(C5304,[2]Sheet1!$B:$F,5,FALSE),0)</f>
        <v>370729.60000000003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671</v>
      </c>
      <c r="AA5305" s="11">
        <f t="shared" si="123"/>
        <v>38.9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1737</v>
      </c>
      <c r="AA5306" s="11">
        <f t="shared" si="123"/>
        <v>6433.3</v>
      </c>
      <c r="AB5306" s="5">
        <f>IFERROR(VLOOKUP(C5306,[2]Sheet1!$B:$F,5,FALSE),0)</f>
        <v>512415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0</v>
      </c>
      <c r="AA5307" s="11">
        <f t="shared" si="123"/>
        <v>0</v>
      </c>
      <c r="AB5307" s="5">
        <f>IFERROR(VLOOKUP(C5307,[2]Sheet1!$B:$F,5,FALSE),0)</f>
        <v>0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2550</v>
      </c>
      <c r="AA5308" s="11">
        <f t="shared" si="123"/>
        <v>207.3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1525</v>
      </c>
      <c r="AA5309" s="11">
        <f t="shared" si="123"/>
        <v>44.5</v>
      </c>
      <c r="AB5309" s="5">
        <f>IFERROR(VLOOKUP(C5309,[2]Sheet1!$B:$F,5,FALSE),0)</f>
        <v>4446785.3100000005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2382</v>
      </c>
      <c r="AA5310" s="11">
        <f t="shared" si="123"/>
        <v>234.2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3108</v>
      </c>
      <c r="AA5311" s="11">
        <f t="shared" si="123"/>
        <v>139.6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2007</v>
      </c>
      <c r="AA5312" s="11">
        <f t="shared" si="123"/>
        <v>135.80000000000001</v>
      </c>
      <c r="AB5312" s="5">
        <f>IFERROR(VLOOKUP(C5312,[2]Sheet1!$B:$F,5,FALSE),0)</f>
        <v>467639.36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2634.5</v>
      </c>
      <c r="AA5313" s="11">
        <f t="shared" si="123"/>
        <v>26345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0</v>
      </c>
      <c r="AA5314" s="11">
        <f t="shared" si="123"/>
        <v>0</v>
      </c>
      <c r="AB5314" s="5">
        <f>IFERROR(VLOOKUP(C5314,[2]Sheet1!$B:$F,5,FALSE),0)</f>
        <v>0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3540</v>
      </c>
      <c r="AA5315" s="11">
        <f t="shared" ref="AA5315:AA5326" si="125">ROUND(IFERROR(Z5315/M5315,0),1)</f>
        <v>106.7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1535.2</v>
      </c>
      <c r="AA5316" s="11">
        <f t="shared" si="125"/>
        <v>-186.1</v>
      </c>
      <c r="AB5316" s="5">
        <f>IFERROR(VLOOKUP(C5316,[2]Sheet1!$B:$F,5,FALSE),0)</f>
        <v>425920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4920.2</v>
      </c>
      <c r="AA5317" s="11">
        <f t="shared" si="125"/>
        <v>63.1</v>
      </c>
      <c r="AB5317" s="5">
        <f>IFERROR(VLOOKUP(C5317,[2]Sheet1!$B:$F,5,FALSE),0)</f>
        <v>226286.94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2065</v>
      </c>
      <c r="AA5318" s="11">
        <f t="shared" si="125"/>
        <v>442.2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1060.5</v>
      </c>
      <c r="AA5319" s="11">
        <f t="shared" si="125"/>
        <v>8157.7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125"/>
        <v>0</v>
      </c>
      <c r="AB5320" s="5">
        <f>IFERROR(VLOOKUP(C5320,[2]Sheet1!$B:$F,5,FALSE),0)</f>
        <v>0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1000</v>
      </c>
      <c r="AA5321" s="11">
        <f t="shared" si="125"/>
        <v>-141.4</v>
      </c>
      <c r="AB5321" s="5">
        <f>IFERROR(VLOOKUP(C5321,[2]Sheet1!$B:$F,5,FALSE),0)</f>
        <v>1468573.6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1518</v>
      </c>
      <c r="AA5322" s="11">
        <f t="shared" si="125"/>
        <v>454.5</v>
      </c>
      <c r="AB5322" s="5">
        <f>IFERROR(VLOOKUP(C5322,[2]Sheet1!$B:$F,5,FALSE),0)</f>
        <v>740597.1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1626</v>
      </c>
      <c r="AA5323" s="11">
        <f t="shared" si="125"/>
        <v>770.6</v>
      </c>
      <c r="AB5323" s="5">
        <f>IFERROR(VLOOKUP(C5323,[2]Sheet1!$B:$F,5,FALSE),0)</f>
        <v>879200.52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0</v>
      </c>
      <c r="AA5324" s="11">
        <f t="shared" si="125"/>
        <v>0</v>
      </c>
      <c r="AB5324" s="5">
        <f>IFERROR(VLOOKUP(C5324,[2]Sheet1!$B:$F,5,FALSE),0)</f>
        <v>0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770</v>
      </c>
      <c r="AA5326" s="11">
        <f t="shared" si="125"/>
        <v>88</v>
      </c>
      <c r="AB5326" s="5">
        <f>IFERROR(VLOOKUP(C5326,[2]Sheet1!$B:$F,5,FALSE),0)</f>
        <v>5113964.87</v>
      </c>
      <c r="AC5326" s="11">
        <f>IFERROR(VLOOKUP(AE5326,[3]Sheet2!$M:$O,2,FALSE),0)</f>
        <v>0</v>
      </c>
      <c r="AD5326" s="11">
        <f>IFERROR(VLOOKUP(AE5326,[3]Sheet2!$M:$O,3,FALSE),0)</f>
        <v>14.005100000000001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322</v>
      </c>
      <c r="AA5327" s="11">
        <f t="shared" ref="AA5327:AA5390" si="126">ROUND(IFERROR(Z5327/M5327,0),1)</f>
        <v>-8.9</v>
      </c>
      <c r="AB5327" s="5">
        <f>IFERROR(VLOOKUP(C5327,[2]Sheet1!$B:$F,5,FALSE),0)</f>
        <v>65913203.579999998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127">B5327&amp;C5327</f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217.5</v>
      </c>
      <c r="AA5328" s="11">
        <f t="shared" si="126"/>
        <v>19.2</v>
      </c>
      <c r="AB5328" s="5">
        <f>IFERROR(VLOOKUP(C5328,[2]Sheet1!$B:$F,5,FALSE),0)</f>
        <v>72379096.090000004</v>
      </c>
      <c r="AC5328" s="11">
        <f>IFERROR(VLOOKUP(AE5328,[3]Sheet2!$M:$O,2,FALSE),0)</f>
        <v>0.21</v>
      </c>
      <c r="AD5328" s="11">
        <f>IFERROR(VLOOKUP(AE5328,[3]Sheet2!$M:$O,3,FALSE),0)</f>
        <v>4</v>
      </c>
      <c r="AE5328" s="10" t="str">
        <f t="shared" si="127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588.5</v>
      </c>
      <c r="AA5329" s="11">
        <f t="shared" si="126"/>
        <v>20.2</v>
      </c>
      <c r="AB5329" s="5">
        <f>IFERROR(VLOOKUP(C5329,[2]Sheet1!$B:$F,5,FALSE),0)</f>
        <v>53073245.399999999</v>
      </c>
      <c r="AC5329" s="11">
        <f>IFERROR(VLOOKUP(AE5329,[3]Sheet2!$M:$O,2,FALSE),0)</f>
        <v>5.53</v>
      </c>
      <c r="AD5329" s="11">
        <f>IFERROR(VLOOKUP(AE5329,[3]Sheet2!$M:$O,3,FALSE),0)</f>
        <v>10</v>
      </c>
      <c r="AE5329" s="10" t="str">
        <f t="shared" si="127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228</v>
      </c>
      <c r="AA5330" s="11">
        <f t="shared" si="126"/>
        <v>16.8</v>
      </c>
      <c r="AB5330" s="5">
        <f>IFERROR(VLOOKUP(C5330,[2]Sheet1!$B:$F,5,FALSE),0)</f>
        <v>186767679.69999999</v>
      </c>
      <c r="AC5330" s="11">
        <f>IFERROR(VLOOKUP(AE5330,[3]Sheet2!$M:$O,2,FALSE),0)</f>
        <v>0</v>
      </c>
      <c r="AD5330" s="11">
        <f>IFERROR(VLOOKUP(AE5330,[3]Sheet2!$M:$O,3,FALSE),0)</f>
        <v>5.5</v>
      </c>
      <c r="AE5330" s="10" t="str">
        <f t="shared" si="127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240</v>
      </c>
      <c r="AA5331" s="11">
        <f t="shared" si="126"/>
        <v>12.3</v>
      </c>
      <c r="AB5331" s="5">
        <f>IFERROR(VLOOKUP(C5331,[2]Sheet1!$B:$F,5,FALSE),0)</f>
        <v>32484923.399999999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7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215</v>
      </c>
      <c r="AA5332" s="11">
        <f t="shared" si="126"/>
        <v>53.8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7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238.2</v>
      </c>
      <c r="AA5333" s="11">
        <f t="shared" si="126"/>
        <v>12.8</v>
      </c>
      <c r="AB5333" s="5">
        <f>IFERROR(VLOOKUP(C5333,[2]Sheet1!$B:$F,5,FALSE),0)</f>
        <v>56944650.769999996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7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512</v>
      </c>
      <c r="AA5334" s="11">
        <f t="shared" si="126"/>
        <v>23.6</v>
      </c>
      <c r="AB5334" s="5">
        <f>IFERROR(VLOOKUP(C5334,[2]Sheet1!$B:$F,5,FALSE),0)</f>
        <v>108227988.80000001</v>
      </c>
      <c r="AC5334" s="11">
        <f>IFERROR(VLOOKUP(AE5334,[3]Sheet2!$M:$O,2,FALSE),0)</f>
        <v>10</v>
      </c>
      <c r="AD5334" s="11">
        <f>IFERROR(VLOOKUP(AE5334,[3]Sheet2!$M:$O,3,FALSE),0)</f>
        <v>0</v>
      </c>
      <c r="AE5334" s="10" t="str">
        <f t="shared" si="127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267</v>
      </c>
      <c r="AA5335" s="11">
        <f t="shared" si="126"/>
        <v>69.5</v>
      </c>
      <c r="AB5335" s="5">
        <f>IFERROR(VLOOKUP(C5335,[2]Sheet1!$B:$F,5,FALSE),0)</f>
        <v>72000712.209999993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7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397</v>
      </c>
      <c r="AA5336" s="11">
        <f t="shared" si="126"/>
        <v>14.7</v>
      </c>
      <c r="AB5336" s="5">
        <f>IFERROR(VLOOKUP(C5336,[2]Sheet1!$B:$F,5,FALSE),0)</f>
        <v>73096077.810000002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7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243</v>
      </c>
      <c r="AA5337" s="11">
        <f t="shared" si="126"/>
        <v>11.6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7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258</v>
      </c>
      <c r="AA5338" s="11">
        <f t="shared" si="126"/>
        <v>10.9</v>
      </c>
      <c r="AB5338" s="5">
        <f>IFERROR(VLOOKUP(C5338,[2]Sheet1!$B:$F,5,FALSE),0)</f>
        <v>95072620.929999992</v>
      </c>
      <c r="AC5338" s="11">
        <f>IFERROR(VLOOKUP(AE5338,[3]Sheet2!$M:$O,2,FALSE),0)</f>
        <v>5</v>
      </c>
      <c r="AD5338" s="11">
        <f>IFERROR(VLOOKUP(AE5338,[3]Sheet2!$M:$O,3,FALSE),0)</f>
        <v>0</v>
      </c>
      <c r="AE5338" s="10" t="str">
        <f t="shared" si="127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304.10000000000002</v>
      </c>
      <c r="AA5339" s="11">
        <f t="shared" si="126"/>
        <v>21.4</v>
      </c>
      <c r="AB5339" s="5">
        <f>IFERROR(VLOOKUP(C5339,[2]Sheet1!$B:$F,5,FALSE),0)</f>
        <v>66549474.460000001</v>
      </c>
      <c r="AC5339" s="11">
        <f>IFERROR(VLOOKUP(AE5339,[3]Sheet2!$M:$O,2,FALSE),0)</f>
        <v>5.2632000000000003</v>
      </c>
      <c r="AD5339" s="11">
        <f>IFERROR(VLOOKUP(AE5339,[3]Sheet2!$M:$O,3,FALSE),0)</f>
        <v>0</v>
      </c>
      <c r="AE5339" s="10" t="str">
        <f t="shared" si="127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453</v>
      </c>
      <c r="AA5340" s="11">
        <f t="shared" si="126"/>
        <v>24.8</v>
      </c>
      <c r="AB5340" s="5">
        <f>IFERROR(VLOOKUP(C5340,[2]Sheet1!$B:$F,5,FALSE),0)</f>
        <v>31500456.899999999</v>
      </c>
      <c r="AC5340" s="11">
        <f>IFERROR(VLOOKUP(AE5340,[3]Sheet2!$M:$O,2,FALSE),0)</f>
        <v>6.85</v>
      </c>
      <c r="AD5340" s="11">
        <f>IFERROR(VLOOKUP(AE5340,[3]Sheet2!$M:$O,3,FALSE),0)</f>
        <v>3.8</v>
      </c>
      <c r="AE5340" s="10" t="str">
        <f t="shared" si="127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308.5</v>
      </c>
      <c r="AA5341" s="11">
        <f t="shared" si="126"/>
        <v>257.10000000000002</v>
      </c>
      <c r="AB5341" s="5">
        <f>IFERROR(VLOOKUP(C5341,[2]Sheet1!$B:$F,5,FALSE),0)</f>
        <v>69040902.980000004</v>
      </c>
      <c r="AC5341" s="11">
        <f>IFERROR(VLOOKUP(AE5341,[3]Sheet2!$M:$O,2,FALSE),0)</f>
        <v>4</v>
      </c>
      <c r="AD5341" s="11">
        <f>IFERROR(VLOOKUP(AE5341,[3]Sheet2!$M:$O,3,FALSE),0)</f>
        <v>0</v>
      </c>
      <c r="AE5341" s="10" t="str">
        <f t="shared" si="127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672</v>
      </c>
      <c r="AA5342" s="11">
        <f t="shared" si="126"/>
        <v>19.2</v>
      </c>
      <c r="AB5342" s="5">
        <f>IFERROR(VLOOKUP(C5342,[2]Sheet1!$B:$F,5,FALSE),0)</f>
        <v>27114394.41</v>
      </c>
      <c r="AC5342" s="11">
        <f>IFERROR(VLOOKUP(AE5342,[3]Sheet2!$M:$O,2,FALSE),0)</f>
        <v>19</v>
      </c>
      <c r="AD5342" s="11">
        <f>IFERROR(VLOOKUP(AE5342,[3]Sheet2!$M:$O,3,FALSE),0)</f>
        <v>6.5</v>
      </c>
      <c r="AE5342" s="10" t="str">
        <f t="shared" si="127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223.8</v>
      </c>
      <c r="AA5343" s="11">
        <f t="shared" si="126"/>
        <v>12.7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7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219</v>
      </c>
      <c r="AA5344" s="11">
        <f t="shared" si="126"/>
        <v>12.3</v>
      </c>
      <c r="AB5344" s="5">
        <f>IFERROR(VLOOKUP(C5344,[2]Sheet1!$B:$F,5,FALSE),0)</f>
        <v>71670049.5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7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235</v>
      </c>
      <c r="AA5345" s="11">
        <f t="shared" si="126"/>
        <v>125</v>
      </c>
      <c r="AB5345" s="5">
        <f>IFERROR(VLOOKUP(C5345,[2]Sheet1!$B:$F,5,FALSE),0)</f>
        <v>113617058.03</v>
      </c>
      <c r="AC5345" s="11">
        <f>IFERROR(VLOOKUP(AE5345,[3]Sheet2!$M:$O,2,FALSE),0)</f>
        <v>0.26</v>
      </c>
      <c r="AD5345" s="11">
        <f>IFERROR(VLOOKUP(AE5345,[3]Sheet2!$M:$O,3,FALSE),0)</f>
        <v>5</v>
      </c>
      <c r="AE5345" s="10" t="str">
        <f t="shared" si="127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1624</v>
      </c>
      <c r="AA5346" s="11">
        <f t="shared" si="126"/>
        <v>548.6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7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634</v>
      </c>
      <c r="AA5347" s="11">
        <f t="shared" si="126"/>
        <v>-14.3</v>
      </c>
      <c r="AB5347" s="5">
        <f>IFERROR(VLOOKUP(C5347,[2]Sheet1!$B:$F,5,FALSE),0)</f>
        <v>6123503.0499999998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7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428</v>
      </c>
      <c r="AA5348" s="11">
        <f t="shared" si="126"/>
        <v>27.6</v>
      </c>
      <c r="AB5348" s="5">
        <f>IFERROR(VLOOKUP(C5348,[2]Sheet1!$B:$F,5,FALSE),0)</f>
        <v>27834534.77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7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365</v>
      </c>
      <c r="AA5349" s="11">
        <f t="shared" si="126"/>
        <v>79.3</v>
      </c>
      <c r="AB5349" s="5">
        <f>IFERROR(VLOOKUP(C5349,[2]Sheet1!$B:$F,5,FALSE),0)</f>
        <v>21539350.91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7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779.9</v>
      </c>
      <c r="AA5350" s="11">
        <f t="shared" si="126"/>
        <v>24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7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710</v>
      </c>
      <c r="AA5351" s="11">
        <f t="shared" si="126"/>
        <v>113.1</v>
      </c>
      <c r="AB5351" s="5">
        <f>IFERROR(VLOOKUP(C5351,[2]Sheet1!$B:$F,5,FALSE),0)</f>
        <v>5445990.3399999999</v>
      </c>
      <c r="AC5351" s="11">
        <f>IFERROR(VLOOKUP(AE5351,[3]Sheet2!$M:$O,2,FALSE),0)</f>
        <v>0.50039999999999996</v>
      </c>
      <c r="AD5351" s="11">
        <f>IFERROR(VLOOKUP(AE5351,[3]Sheet2!$M:$O,3,FALSE),0)</f>
        <v>9.5078999999999994</v>
      </c>
      <c r="AE5351" s="10" t="str">
        <f t="shared" si="127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378</v>
      </c>
      <c r="AA5352" s="11">
        <f t="shared" si="126"/>
        <v>26.5</v>
      </c>
      <c r="AB5352" s="5">
        <f>IFERROR(VLOOKUP(C5352,[2]Sheet1!$B:$F,5,FALSE),0)</f>
        <v>34531463.259999998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7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1364</v>
      </c>
      <c r="AA5353" s="11">
        <f t="shared" si="126"/>
        <v>-73.7</v>
      </c>
      <c r="AB5353" s="5">
        <f>IFERROR(VLOOKUP(C5353,[2]Sheet1!$B:$F,5,FALSE),0)</f>
        <v>761156.03999999992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7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419</v>
      </c>
      <c r="AA5354" s="11">
        <f t="shared" si="126"/>
        <v>77.599999999999994</v>
      </c>
      <c r="AB5354" s="5">
        <f>IFERROR(VLOOKUP(C5354,[2]Sheet1!$B:$F,5,FALSE),0)</f>
        <v>16811183.620000001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7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463</v>
      </c>
      <c r="AA5355" s="11">
        <f t="shared" si="126"/>
        <v>28.7</v>
      </c>
      <c r="AB5355" s="5">
        <f>IFERROR(VLOOKUP(C5355,[2]Sheet1!$B:$F,5,FALSE),0)</f>
        <v>23195085.41</v>
      </c>
      <c r="AC5355" s="11">
        <f>IFERROR(VLOOKUP(AE5355,[3]Sheet2!$M:$O,2,FALSE),0)</f>
        <v>5</v>
      </c>
      <c r="AD5355" s="11">
        <f>IFERROR(VLOOKUP(AE5355,[3]Sheet2!$M:$O,3,FALSE),0)</f>
        <v>3</v>
      </c>
      <c r="AE5355" s="10" t="str">
        <f t="shared" si="127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889.7</v>
      </c>
      <c r="AA5356" s="11">
        <f t="shared" si="126"/>
        <v>654.20000000000005</v>
      </c>
      <c r="AB5356" s="5">
        <f>IFERROR(VLOOKUP(C5356,[2]Sheet1!$B:$F,5,FALSE),0)</f>
        <v>2731534.89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7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988</v>
      </c>
      <c r="AA5357" s="11">
        <f t="shared" si="126"/>
        <v>118.2</v>
      </c>
      <c r="AB5357" s="5">
        <f>IFERROR(VLOOKUP(C5357,[2]Sheet1!$B:$F,5,FALSE),0)</f>
        <v>2639737.7999999998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7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395</v>
      </c>
      <c r="AA5358" s="11">
        <f t="shared" si="126"/>
        <v>43.3</v>
      </c>
      <c r="AB5358" s="5">
        <f>IFERROR(VLOOKUP(C5358,[2]Sheet1!$B:$F,5,FALSE),0)</f>
        <v>20439461.140000001</v>
      </c>
      <c r="AC5358" s="11">
        <f>IFERROR(VLOOKUP(AE5358,[3]Sheet2!$M:$O,2,FALSE),0)</f>
        <v>4</v>
      </c>
      <c r="AD5358" s="11">
        <f>IFERROR(VLOOKUP(AE5358,[3]Sheet2!$M:$O,3,FALSE),0)</f>
        <v>3</v>
      </c>
      <c r="AE5358" s="10" t="str">
        <f t="shared" si="127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486.4</v>
      </c>
      <c r="AA5359" s="11">
        <f t="shared" si="126"/>
        <v>23.8</v>
      </c>
      <c r="AB5359" s="5">
        <f>IFERROR(VLOOKUP(C5359,[2]Sheet1!$B:$F,5,FALSE),0)</f>
        <v>17238924.219999999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7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449</v>
      </c>
      <c r="AA5360" s="11">
        <f t="shared" si="126"/>
        <v>30.8</v>
      </c>
      <c r="AB5360" s="5">
        <f>IFERROR(VLOOKUP(C5360,[2]Sheet1!$B:$F,5,FALSE),0)</f>
        <v>17203146.870000001</v>
      </c>
      <c r="AC5360" s="11">
        <f>IFERROR(VLOOKUP(AE5360,[3]Sheet2!$M:$O,2,FALSE),0)</f>
        <v>5</v>
      </c>
      <c r="AD5360" s="11">
        <f>IFERROR(VLOOKUP(AE5360,[3]Sheet2!$M:$O,3,FALSE),0)</f>
        <v>7</v>
      </c>
      <c r="AE5360" s="10" t="str">
        <f t="shared" si="127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1068</v>
      </c>
      <c r="AA5361" s="11">
        <f t="shared" si="126"/>
        <v>-18.7</v>
      </c>
      <c r="AB5361" s="5">
        <f>IFERROR(VLOOKUP(C5361,[2]Sheet1!$B:$F,5,FALSE),0)</f>
        <v>3587655.12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7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618</v>
      </c>
      <c r="AA5362" s="11">
        <f t="shared" si="126"/>
        <v>-56.2</v>
      </c>
      <c r="AB5362" s="5">
        <f>IFERROR(VLOOKUP(C5362,[2]Sheet1!$B:$F,5,FALSE),0)</f>
        <v>4649489.95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7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798</v>
      </c>
      <c r="AA5363" s="11">
        <f t="shared" si="126"/>
        <v>-53.9</v>
      </c>
      <c r="AB5363" s="5">
        <f>IFERROR(VLOOKUP(C5363,[2]Sheet1!$B:$F,5,FALSE),0)</f>
        <v>4635964.4799999995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7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588</v>
      </c>
      <c r="AA5364" s="11">
        <f t="shared" si="126"/>
        <v>-27.6</v>
      </c>
      <c r="AB5364" s="5">
        <f>IFERROR(VLOOKUP(C5364,[2]Sheet1!$B:$F,5,FALSE),0)</f>
        <v>4858444.8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7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696</v>
      </c>
      <c r="AA5365" s="11">
        <f t="shared" si="126"/>
        <v>220.3</v>
      </c>
      <c r="AB5365" s="5">
        <f>IFERROR(VLOOKUP(C5365,[2]Sheet1!$B:$F,5,FALSE),0)</f>
        <v>5799007.8999999994</v>
      </c>
      <c r="AC5365" s="11">
        <f>IFERROR(VLOOKUP(AE5365,[3]Sheet2!$M:$O,2,FALSE),0)</f>
        <v>5.2632000000000003</v>
      </c>
      <c r="AD5365" s="11">
        <f>IFERROR(VLOOKUP(AE5365,[3]Sheet2!$M:$O,3,FALSE),0)</f>
        <v>0</v>
      </c>
      <c r="AE5365" s="10" t="str">
        <f t="shared" si="127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879.9</v>
      </c>
      <c r="AA5366" s="11">
        <f t="shared" si="126"/>
        <v>3666.3</v>
      </c>
      <c r="AB5366" s="5">
        <f>IFERROR(VLOOKUP(C5366,[2]Sheet1!$B:$F,5,FALSE),0)</f>
        <v>3383316.7199999997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7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686</v>
      </c>
      <c r="AA5367" s="11">
        <f t="shared" si="126"/>
        <v>28</v>
      </c>
      <c r="AB5367" s="5">
        <f>IFERROR(VLOOKUP(C5367,[2]Sheet1!$B:$F,5,FALSE),0)</f>
        <v>6622606.7599999998</v>
      </c>
      <c r="AC5367" s="11">
        <f>IFERROR(VLOOKUP(AE5367,[3]Sheet2!$M:$O,2,FALSE),0)</f>
        <v>6.35</v>
      </c>
      <c r="AD5367" s="11">
        <f>IFERROR(VLOOKUP(AE5367,[3]Sheet2!$M:$O,3,FALSE),0)</f>
        <v>0</v>
      </c>
      <c r="AE5367" s="10" t="str">
        <f t="shared" si="127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715</v>
      </c>
      <c r="AA5368" s="11">
        <f t="shared" si="126"/>
        <v>167.1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7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1067.8</v>
      </c>
      <c r="AA5369" s="11">
        <f t="shared" si="126"/>
        <v>-96.4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7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623.9</v>
      </c>
      <c r="AA5370" s="11">
        <f t="shared" si="126"/>
        <v>-30.1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7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653</v>
      </c>
      <c r="AA5371" s="11">
        <f t="shared" si="126"/>
        <v>-22.6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7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603</v>
      </c>
      <c r="AA5372" s="11">
        <f t="shared" si="126"/>
        <v>7537.5</v>
      </c>
      <c r="AB5372" s="5">
        <f>IFERROR(VLOOKUP(C5372,[2]Sheet1!$B:$F,5,FALSE),0)</f>
        <v>4810249.1500000004</v>
      </c>
      <c r="AC5372" s="11">
        <f>IFERROR(VLOOKUP(AE5372,[3]Sheet2!$M:$O,2,FALSE),0)</f>
        <v>9.8199999999999996E-2</v>
      </c>
      <c r="AD5372" s="11">
        <f>IFERROR(VLOOKUP(AE5372,[3]Sheet2!$M:$O,3,FALSE),0)</f>
        <v>1.8658999999999999</v>
      </c>
      <c r="AE5372" s="10" t="str">
        <f t="shared" si="127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610</v>
      </c>
      <c r="AA5373" s="11">
        <f t="shared" si="126"/>
        <v>31.7</v>
      </c>
      <c r="AB5373" s="5">
        <f>IFERROR(VLOOKUP(C5373,[2]Sheet1!$B:$F,5,FALSE),0)</f>
        <v>5495113.8200000003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7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695</v>
      </c>
      <c r="AA5374" s="11">
        <f t="shared" si="126"/>
        <v>24.5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127"/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730</v>
      </c>
      <c r="AA5375" s="11">
        <f t="shared" si="126"/>
        <v>-79</v>
      </c>
      <c r="AB5375" s="5">
        <f>IFERROR(VLOOKUP(C5375,[2]Sheet1!$B:$F,5,FALSE),0)</f>
        <v>3561696.8000000003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7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681</v>
      </c>
      <c r="AA5376" s="11">
        <f t="shared" si="126"/>
        <v>-141.9</v>
      </c>
      <c r="AB5376" s="5">
        <f>IFERROR(VLOOKUP(C5376,[2]Sheet1!$B:$F,5,FALSE),0)</f>
        <v>3357537.15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7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916</v>
      </c>
      <c r="AA5377" s="11">
        <f t="shared" si="126"/>
        <v>29.4</v>
      </c>
      <c r="AB5377" s="5">
        <f>IFERROR(VLOOKUP(C5377,[2]Sheet1!$B:$F,5,FALSE),0)</f>
        <v>14588143.289999999</v>
      </c>
      <c r="AC5377" s="11">
        <f>IFERROR(VLOOKUP(AE5377,[3]Sheet2!$M:$O,2,FALSE),0)</f>
        <v>7</v>
      </c>
      <c r="AD5377" s="11">
        <f>IFERROR(VLOOKUP(AE5377,[3]Sheet2!$M:$O,3,FALSE),0)</f>
        <v>8</v>
      </c>
      <c r="AE5377" s="10" t="str">
        <f t="shared" si="127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868</v>
      </c>
      <c r="AA5378" s="11">
        <f t="shared" si="126"/>
        <v>38.1</v>
      </c>
      <c r="AB5378" s="5">
        <f>IFERROR(VLOOKUP(C5378,[2]Sheet1!$B:$F,5,FALSE),0)</f>
        <v>8360365.2999999998</v>
      </c>
      <c r="AC5378" s="11">
        <f>IFERROR(VLOOKUP(AE5378,[3]Sheet2!$M:$O,2,FALSE),0)</f>
        <v>0.5</v>
      </c>
      <c r="AD5378" s="11">
        <f>IFERROR(VLOOKUP(AE5378,[3]Sheet2!$M:$O,3,FALSE),0)</f>
        <v>9.5</v>
      </c>
      <c r="AE5378" s="10" t="str">
        <f t="shared" si="127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770</v>
      </c>
      <c r="AA5379" s="11">
        <f t="shared" si="126"/>
        <v>43.7</v>
      </c>
      <c r="AB5379" s="5">
        <f>IFERROR(VLOOKUP(C5379,[2]Sheet1!$B:$F,5,FALSE),0)</f>
        <v>6589869.3700000001</v>
      </c>
      <c r="AC5379" s="11">
        <f>IFERROR(VLOOKUP(AE5379,[3]Sheet2!$M:$O,2,FALSE),0)</f>
        <v>0.47</v>
      </c>
      <c r="AD5379" s="11">
        <f>IFERROR(VLOOKUP(AE5379,[3]Sheet2!$M:$O,3,FALSE),0)</f>
        <v>9</v>
      </c>
      <c r="AE5379" s="10" t="str">
        <f t="shared" si="127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1105.9000000000001</v>
      </c>
      <c r="AA5380" s="11">
        <f t="shared" si="126"/>
        <v>188.1</v>
      </c>
      <c r="AB5380" s="5">
        <f>IFERROR(VLOOKUP(C5380,[2]Sheet1!$B:$F,5,FALSE),0)</f>
        <v>1303125.95</v>
      </c>
      <c r="AC5380" s="11">
        <f>IFERROR(VLOOKUP(AE5380,[3]Sheet2!$M:$O,2,FALSE),0)</f>
        <v>0.5</v>
      </c>
      <c r="AD5380" s="11">
        <f>IFERROR(VLOOKUP(AE5380,[3]Sheet2!$M:$O,3,FALSE),0)</f>
        <v>9.5</v>
      </c>
      <c r="AE5380" s="10" t="str">
        <f t="shared" si="127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6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7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693</v>
      </c>
      <c r="AA5382" s="11">
        <f t="shared" si="126"/>
        <v>-31.7</v>
      </c>
      <c r="AB5382" s="5">
        <f>IFERROR(VLOOKUP(C5382,[2]Sheet1!$B:$F,5,FALSE),0)</f>
        <v>12799191.02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7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925</v>
      </c>
      <c r="AA5383" s="11">
        <f t="shared" si="126"/>
        <v>25.6</v>
      </c>
      <c r="AB5383" s="5">
        <f>IFERROR(VLOOKUP(C5383,[2]Sheet1!$B:$F,5,FALSE),0)</f>
        <v>11419121.4</v>
      </c>
      <c r="AC5383" s="11">
        <f>IFERROR(VLOOKUP(AE5383,[3]Sheet2!$M:$O,2,FALSE),0)</f>
        <v>0.7</v>
      </c>
      <c r="AD5383" s="11">
        <f>IFERROR(VLOOKUP(AE5383,[3]Sheet2!$M:$O,3,FALSE),0)</f>
        <v>13.3</v>
      </c>
      <c r="AE5383" s="10" t="str">
        <f t="shared" si="127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890</v>
      </c>
      <c r="AA5384" s="11">
        <f t="shared" si="126"/>
        <v>101.6</v>
      </c>
      <c r="AB5384" s="5">
        <f>IFERROR(VLOOKUP(C5384,[2]Sheet1!$B:$F,5,FALSE),0)</f>
        <v>4969873.2</v>
      </c>
      <c r="AC5384" s="11">
        <f>IFERROR(VLOOKUP(AE5384,[3]Sheet2!$M:$O,2,FALSE),0)</f>
        <v>0.75</v>
      </c>
      <c r="AD5384" s="11">
        <f>IFERROR(VLOOKUP(AE5384,[3]Sheet2!$M:$O,3,FALSE),0)</f>
        <v>14.25</v>
      </c>
      <c r="AE5384" s="10" t="str">
        <f t="shared" si="127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1654</v>
      </c>
      <c r="AA5385" s="11">
        <f t="shared" si="126"/>
        <v>109.1</v>
      </c>
      <c r="AB5385" s="5">
        <f>IFERROR(VLOOKUP(C5385,[2]Sheet1!$B:$F,5,FALSE),0)</f>
        <v>784011.20000000007</v>
      </c>
      <c r="AC5385" s="11">
        <f>IFERROR(VLOOKUP(AE5385,[3]Sheet2!$M:$O,2,FALSE),0)</f>
        <v>0.75</v>
      </c>
      <c r="AD5385" s="11">
        <f>IFERROR(VLOOKUP(AE5385,[3]Sheet2!$M:$O,3,FALSE),0)</f>
        <v>14.25</v>
      </c>
      <c r="AE5385" s="10" t="str">
        <f t="shared" si="127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1150</v>
      </c>
      <c r="AA5386" s="11">
        <f t="shared" si="126"/>
        <v>133.69999999999999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7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6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7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1598</v>
      </c>
      <c r="AA5388" s="11">
        <f t="shared" si="126"/>
        <v>-53.6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7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879</v>
      </c>
      <c r="AA5389" s="11">
        <f t="shared" si="126"/>
        <v>109.9</v>
      </c>
      <c r="AB5389" s="5">
        <f>IFERROR(VLOOKUP(C5389,[2]Sheet1!$B:$F,5,FALSE),0)</f>
        <v>1937105.04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7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712</v>
      </c>
      <c r="AA5390" s="11">
        <f t="shared" si="126"/>
        <v>41.3</v>
      </c>
      <c r="AB5390" s="5">
        <f>IFERROR(VLOOKUP(C5390,[2]Sheet1!$B:$F,5,FALSE),0)</f>
        <v>4627320.3899999997</v>
      </c>
      <c r="AC5390" s="11">
        <f>IFERROR(VLOOKUP(AE5390,[3]Sheet2!$M:$O,2,FALSE),0)</f>
        <v>0.5</v>
      </c>
      <c r="AD5390" s="11">
        <f>IFERROR(VLOOKUP(AE5390,[3]Sheet2!$M:$O,3,FALSE),0)</f>
        <v>9.5</v>
      </c>
      <c r="AE5390" s="10" t="str">
        <f t="shared" si="127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707</v>
      </c>
      <c r="AA5391" s="11">
        <f t="shared" ref="AA5391:AA5454" si="128">ROUND(IFERROR(Z5391/M5391,0),1)</f>
        <v>-26.9</v>
      </c>
      <c r="AB5391" s="5">
        <f>IFERROR(VLOOKUP(C5391,[2]Sheet1!$B:$F,5,FALSE),0)</f>
        <v>2885796.8000000003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129">B5391&amp;C5391</f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728.9</v>
      </c>
      <c r="AA5392" s="11">
        <f t="shared" si="128"/>
        <v>-38.5</v>
      </c>
      <c r="AB5392" s="5">
        <f>IFERROR(VLOOKUP(C5392,[2]Sheet1!$B:$F,5,FALSE),0)</f>
        <v>5412003.6899999995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9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975</v>
      </c>
      <c r="AA5393" s="11">
        <f t="shared" si="128"/>
        <v>2437.5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9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818</v>
      </c>
      <c r="AA5394" s="11">
        <f t="shared" si="128"/>
        <v>-49.8</v>
      </c>
      <c r="AB5394" s="5">
        <f>IFERROR(VLOOKUP(C5394,[2]Sheet1!$B:$F,5,FALSE),0)</f>
        <v>2419052.79</v>
      </c>
      <c r="AC5394" s="11">
        <f>IFERROR(VLOOKUP(AE5394,[3]Sheet2!$M:$O,2,FALSE),0)</f>
        <v>0.75</v>
      </c>
      <c r="AD5394" s="11">
        <f>IFERROR(VLOOKUP(AE5394,[3]Sheet2!$M:$O,3,FALSE),0)</f>
        <v>14.25</v>
      </c>
      <c r="AE5394" s="10" t="str">
        <f t="shared" si="129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1261.0999999999999</v>
      </c>
      <c r="AA5395" s="11">
        <f t="shared" si="128"/>
        <v>62.2</v>
      </c>
      <c r="AB5395" s="5">
        <f>IFERROR(VLOOKUP(C5395,[2]Sheet1!$B:$F,5,FALSE),0)</f>
        <v>3462181.58</v>
      </c>
      <c r="AC5395" s="11">
        <f>IFERROR(VLOOKUP(AE5395,[3]Sheet2!$M:$O,2,FALSE),0)</f>
        <v>0.75</v>
      </c>
      <c r="AD5395" s="11">
        <f>IFERROR(VLOOKUP(AE5395,[3]Sheet2!$M:$O,3,FALSE),0)</f>
        <v>14.25</v>
      </c>
      <c r="AE5395" s="10" t="str">
        <f t="shared" si="129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1758</v>
      </c>
      <c r="AA5396" s="11">
        <f t="shared" si="128"/>
        <v>231.3</v>
      </c>
      <c r="AB5396" s="5">
        <f>IFERROR(VLOOKUP(C5396,[2]Sheet1!$B:$F,5,FALSE),0)</f>
        <v>484974.4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9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950</v>
      </c>
      <c r="AA5397" s="11">
        <f t="shared" si="128"/>
        <v>719.7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9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970</v>
      </c>
      <c r="AA5398" s="11">
        <f t="shared" si="128"/>
        <v>332.2</v>
      </c>
      <c r="AB5398" s="5">
        <f>IFERROR(VLOOKUP(C5398,[2]Sheet1!$B:$F,5,FALSE),0)</f>
        <v>1641493.9200000002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9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1237.8</v>
      </c>
      <c r="AA5399" s="11">
        <f t="shared" si="128"/>
        <v>-29.4</v>
      </c>
      <c r="AB5399" s="5">
        <f>IFERROR(VLOOKUP(C5399,[2]Sheet1!$B:$F,5,FALSE),0)</f>
        <v>3587861.1</v>
      </c>
      <c r="AC5399" s="11">
        <f>IFERROR(VLOOKUP(AE5399,[3]Sheet2!$M:$O,2,FALSE),0)</f>
        <v>0.7</v>
      </c>
      <c r="AD5399" s="11">
        <f>IFERROR(VLOOKUP(AE5399,[3]Sheet2!$M:$O,3,FALSE),0)</f>
        <v>13.3</v>
      </c>
      <c r="AE5399" s="10" t="str">
        <f t="shared" si="129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817.2</v>
      </c>
      <c r="AA5400" s="11">
        <f t="shared" si="128"/>
        <v>-168.8</v>
      </c>
      <c r="AB5400" s="5">
        <f>IFERROR(VLOOKUP(C5400,[2]Sheet1!$B:$F,5,FALSE),0)</f>
        <v>1692018.9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9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1588</v>
      </c>
      <c r="AA5401" s="11">
        <f t="shared" si="128"/>
        <v>82.4</v>
      </c>
      <c r="AB5401" s="5">
        <f>IFERROR(VLOOKUP(C5401,[2]Sheet1!$B:$F,5,FALSE),0)</f>
        <v>967135.5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9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1208</v>
      </c>
      <c r="AA5402" s="11">
        <f t="shared" si="128"/>
        <v>55</v>
      </c>
      <c r="AB5402" s="5">
        <f>IFERROR(VLOOKUP(C5402,[2]Sheet1!$B:$F,5,FALSE),0)</f>
        <v>1856700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9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2750</v>
      </c>
      <c r="AA5403" s="11">
        <f t="shared" si="128"/>
        <v>411.7</v>
      </c>
      <c r="AB5403" s="5">
        <f>IFERROR(VLOOKUP(C5403,[2]Sheet1!$B:$F,5,FALSE),0)</f>
        <v>367330.2</v>
      </c>
      <c r="AC5403" s="11">
        <f>IFERROR(VLOOKUP(AE5403,[3]Sheet2!$M:$O,2,FALSE),0)</f>
        <v>0.72499999999999998</v>
      </c>
      <c r="AD5403" s="11">
        <f>IFERROR(VLOOKUP(AE5403,[3]Sheet2!$M:$O,3,FALSE),0)</f>
        <v>13.775</v>
      </c>
      <c r="AE5403" s="10" t="str">
        <f t="shared" si="129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782</v>
      </c>
      <c r="AA5404" s="11">
        <f t="shared" si="128"/>
        <v>55.7</v>
      </c>
      <c r="AB5404" s="5">
        <f>IFERROR(VLOOKUP(C5404,[2]Sheet1!$B:$F,5,FALSE),0)</f>
        <v>2947500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9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2190</v>
      </c>
      <c r="AA5405" s="11">
        <f t="shared" si="128"/>
        <v>52.3</v>
      </c>
      <c r="AB5405" s="5">
        <f>IFERROR(VLOOKUP(C5405,[2]Sheet1!$B:$F,5,FALSE),0)</f>
        <v>841500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9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2254.8000000000002</v>
      </c>
      <c r="AA5406" s="11">
        <f t="shared" si="128"/>
        <v>112.7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9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128"/>
        <v>0</v>
      </c>
      <c r="AB5407" s="5">
        <f>IFERROR(VLOOKUP(C5407,[2]Sheet1!$B:$F,5,FALSE),0)</f>
        <v>0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9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2201</v>
      </c>
      <c r="AA5408" s="11">
        <f t="shared" si="128"/>
        <v>598.1</v>
      </c>
      <c r="AB5408" s="5">
        <f>IFERROR(VLOOKUP(C5408,[2]Sheet1!$B:$F,5,FALSE),0)</f>
        <v>370729.60000000003</v>
      </c>
      <c r="AC5408" s="11">
        <f>IFERROR(VLOOKUP(AE5408,[3]Sheet2!$M:$O,2,FALSE),0)</f>
        <v>0.75</v>
      </c>
      <c r="AD5408" s="11">
        <f>IFERROR(VLOOKUP(AE5408,[3]Sheet2!$M:$O,3,FALSE),0)</f>
        <v>14.25</v>
      </c>
      <c r="AE5408" s="10" t="str">
        <f t="shared" si="129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671</v>
      </c>
      <c r="AA5409" s="11">
        <f t="shared" si="128"/>
        <v>65.3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9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1737</v>
      </c>
      <c r="AA5410" s="11">
        <f t="shared" si="128"/>
        <v>-21.4</v>
      </c>
      <c r="AB5410" s="5">
        <f>IFERROR(VLOOKUP(C5410,[2]Sheet1!$B:$F,5,FALSE),0)</f>
        <v>512415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9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0</v>
      </c>
      <c r="AA5411" s="11">
        <f t="shared" si="128"/>
        <v>0</v>
      </c>
      <c r="AB5411" s="5">
        <f>IFERROR(VLOOKUP(C5411,[2]Sheet1!$B:$F,5,FALSE),0)</f>
        <v>0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9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2550</v>
      </c>
      <c r="AA5412" s="11">
        <f t="shared" si="128"/>
        <v>613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9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1525</v>
      </c>
      <c r="AA5413" s="11">
        <f t="shared" si="128"/>
        <v>37.4</v>
      </c>
      <c r="AB5413" s="5">
        <f>IFERROR(VLOOKUP(C5413,[2]Sheet1!$B:$F,5,FALSE),0)</f>
        <v>4446785.3100000005</v>
      </c>
      <c r="AC5413" s="11">
        <f>IFERROR(VLOOKUP(AE5413,[3]Sheet2!$M:$O,2,FALSE),0)</f>
        <v>0.73680000000000001</v>
      </c>
      <c r="AD5413" s="11">
        <f>IFERROR(VLOOKUP(AE5413,[3]Sheet2!$M:$O,3,FALSE),0)</f>
        <v>14</v>
      </c>
      <c r="AE5413" s="10" t="str">
        <f t="shared" si="129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3108</v>
      </c>
      <c r="AA5414" s="11">
        <f t="shared" si="128"/>
        <v>-24.4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9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2007</v>
      </c>
      <c r="AA5415" s="11">
        <f t="shared" si="128"/>
        <v>-36.9</v>
      </c>
      <c r="AB5415" s="5">
        <f>IFERROR(VLOOKUP(C5415,[2]Sheet1!$B:$F,5,FALSE),0)</f>
        <v>467639.36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9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2634.5</v>
      </c>
      <c r="AA5416" s="11">
        <f t="shared" si="128"/>
        <v>-337.8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9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0</v>
      </c>
      <c r="AA5417" s="11">
        <f t="shared" si="128"/>
        <v>0</v>
      </c>
      <c r="AB5417" s="5">
        <f>IFERROR(VLOOKUP(C5417,[2]Sheet1!$B:$F,5,FALSE),0)</f>
        <v>0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9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3540</v>
      </c>
      <c r="AA5418" s="11">
        <f t="shared" si="128"/>
        <v>-59.9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9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1535.2</v>
      </c>
      <c r="AA5419" s="11">
        <f t="shared" si="128"/>
        <v>-24.4</v>
      </c>
      <c r="AB5419" s="5">
        <f>IFERROR(VLOOKUP(C5419,[2]Sheet1!$B:$F,5,FALSE),0)</f>
        <v>425920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9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4920.2</v>
      </c>
      <c r="AA5420" s="11">
        <f t="shared" si="128"/>
        <v>145.19999999999999</v>
      </c>
      <c r="AB5420" s="5">
        <f>IFERROR(VLOOKUP(C5420,[2]Sheet1!$B:$F,5,FALSE),0)</f>
        <v>226286.94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9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2065</v>
      </c>
      <c r="AA5421" s="11">
        <f t="shared" si="128"/>
        <v>-50.1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9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1060.5</v>
      </c>
      <c r="AA5422" s="11">
        <f t="shared" si="128"/>
        <v>-23.4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9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0</v>
      </c>
      <c r="AA5423" s="11">
        <f t="shared" si="128"/>
        <v>0</v>
      </c>
      <c r="AB5423" s="5">
        <f>IFERROR(VLOOKUP(C5423,[2]Sheet1!$B:$F,5,FALSE),0)</f>
        <v>0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9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1000</v>
      </c>
      <c r="AA5424" s="11">
        <f t="shared" si="128"/>
        <v>362.3</v>
      </c>
      <c r="AB5424" s="5">
        <f>IFERROR(VLOOKUP(C5424,[2]Sheet1!$B:$F,5,FALSE),0)</f>
        <v>1468573.6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9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1626</v>
      </c>
      <c r="AA5425" s="11">
        <f t="shared" si="128"/>
        <v>572.5</v>
      </c>
      <c r="AB5425" s="5">
        <f>IFERROR(VLOOKUP(C5425,[2]Sheet1!$B:$F,5,FALSE),0)</f>
        <v>879200.52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9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0</v>
      </c>
      <c r="AA5426" s="11">
        <f t="shared" si="128"/>
        <v>0</v>
      </c>
      <c r="AB5426" s="5">
        <f>IFERROR(VLOOKUP(C5426,[2]Sheet1!$B:$F,5,FALSE),0)</f>
        <v>0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9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8"/>
        <v>0</v>
      </c>
      <c r="AB5427" s="5">
        <f>IFERROR(VLOOKUP(C5427,[2]Sheet1!$B:$F,5,FALSE),0)</f>
        <v>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9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770</v>
      </c>
      <c r="AA5428" s="11">
        <f t="shared" si="128"/>
        <v>149.19999999999999</v>
      </c>
      <c r="AB5428" s="5">
        <f>IFERROR(VLOOKUP(C5428,[2]Sheet1!$B:$F,5,FALSE),0)</f>
        <v>5113964.87</v>
      </c>
      <c r="AC5428" s="11">
        <f>IFERROR(VLOOKUP(AE5428,[3]Sheet2!$M:$O,2,FALSE),0)</f>
        <v>1</v>
      </c>
      <c r="AD5428" s="11">
        <f>IFERROR(VLOOKUP(AE5428,[3]Sheet2!$M:$O,3,FALSE),0)</f>
        <v>6</v>
      </c>
      <c r="AE5428" s="10" t="str">
        <f t="shared" si="129"/>
        <v>80/81SWMF</v>
      </c>
    </row>
    <row r="5429" spans="1:31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322</v>
      </c>
      <c r="AA5429" s="11">
        <f t="shared" si="128"/>
        <v>21</v>
      </c>
      <c r="AB5429" s="5">
        <f>IFERROR(VLOOKUP(C5429,[2]Sheet1!$B:$F,5,FALSE),0)</f>
        <v>65913203.579999998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9"/>
        <v>80/81ADBL</v>
      </c>
    </row>
    <row r="5430" spans="1:31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217.5</v>
      </c>
      <c r="AA5430" s="11">
        <f t="shared" si="128"/>
        <v>19.7</v>
      </c>
      <c r="AB5430" s="5">
        <f>IFERROR(VLOOKUP(C5430,[2]Sheet1!$B:$F,5,FALSE),0)</f>
        <v>72379096.090000004</v>
      </c>
      <c r="AC5430" s="11">
        <f>IFERROR(VLOOKUP(AE5430,[3]Sheet2!$M:$O,2,FALSE),0)</f>
        <v>0.21</v>
      </c>
      <c r="AD5430" s="11">
        <f>IFERROR(VLOOKUP(AE5430,[3]Sheet2!$M:$O,3,FALSE),0)</f>
        <v>4</v>
      </c>
      <c r="AE5430" s="10" t="str">
        <f t="shared" si="129"/>
        <v>80/81CZBIL</v>
      </c>
    </row>
    <row r="5431" spans="1:31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588.5</v>
      </c>
      <c r="AA5431" s="11">
        <f t="shared" si="128"/>
        <v>20.2</v>
      </c>
      <c r="AB5431" s="5">
        <f>IFERROR(VLOOKUP(C5431,[2]Sheet1!$B:$F,5,FALSE),0)</f>
        <v>53073245.399999999</v>
      </c>
      <c r="AC5431" s="11">
        <f>IFERROR(VLOOKUP(AE5431,[3]Sheet2!$M:$O,2,FALSE),0)</f>
        <v>5.53</v>
      </c>
      <c r="AD5431" s="11">
        <f>IFERROR(VLOOKUP(AE5431,[3]Sheet2!$M:$O,3,FALSE),0)</f>
        <v>10</v>
      </c>
      <c r="AE5431" s="10" t="str">
        <f t="shared" si="129"/>
        <v>80/81EBL</v>
      </c>
    </row>
    <row r="5432" spans="1:31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228</v>
      </c>
      <c r="AA5432" s="11">
        <f t="shared" si="128"/>
        <v>20.2</v>
      </c>
      <c r="AB5432" s="5">
        <f>IFERROR(VLOOKUP(C5432,[2]Sheet1!$B:$F,5,FALSE),0)</f>
        <v>186767679.69999999</v>
      </c>
      <c r="AC5432" s="11">
        <f>IFERROR(VLOOKUP(AE5432,[3]Sheet2!$M:$O,2,FALSE),0)</f>
        <v>0</v>
      </c>
      <c r="AD5432" s="11">
        <f>IFERROR(VLOOKUP(AE5432,[3]Sheet2!$M:$O,3,FALSE),0)</f>
        <v>5.5</v>
      </c>
      <c r="AE5432" s="10" t="str">
        <f t="shared" si="129"/>
        <v>80/81GBIME</v>
      </c>
    </row>
    <row r="5433" spans="1:31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240</v>
      </c>
      <c r="AA5433" s="11">
        <f t="shared" si="128"/>
        <v>17.3</v>
      </c>
      <c r="AB5433" s="5">
        <f>IFERROR(VLOOKUP(C5433,[2]Sheet1!$B:$F,5,FALSE),0)</f>
        <v>32484923.399999999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9"/>
        <v>80/81HBL</v>
      </c>
    </row>
    <row r="5434" spans="1:31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215</v>
      </c>
      <c r="AA5434" s="11">
        <f t="shared" si="128"/>
        <v>32.6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9"/>
        <v>80/81KBL</v>
      </c>
    </row>
    <row r="5435" spans="1:31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238.2</v>
      </c>
      <c r="AA5435" s="11">
        <f t="shared" si="128"/>
        <v>17.2</v>
      </c>
      <c r="AB5435" s="5">
        <f>IFERROR(VLOOKUP(C5435,[2]Sheet1!$B:$F,5,FALSE),0)</f>
        <v>56944650.769999996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9"/>
        <v>80/81MBL</v>
      </c>
    </row>
    <row r="5436" spans="1:31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512</v>
      </c>
      <c r="AA5436" s="11">
        <f t="shared" si="128"/>
        <v>21.6</v>
      </c>
      <c r="AB5436" s="5">
        <f>IFERROR(VLOOKUP(C5436,[2]Sheet1!$B:$F,5,FALSE),0)</f>
        <v>108227988.80000001</v>
      </c>
      <c r="AC5436" s="11">
        <f>IFERROR(VLOOKUP(AE5436,[3]Sheet2!$M:$O,2,FALSE),0)</f>
        <v>10</v>
      </c>
      <c r="AD5436" s="11">
        <f>IFERROR(VLOOKUP(AE5436,[3]Sheet2!$M:$O,3,FALSE),0)</f>
        <v>0</v>
      </c>
      <c r="AE5436" s="10" t="str">
        <f t="shared" si="129"/>
        <v>80/81NABIL</v>
      </c>
    </row>
    <row r="5437" spans="1:31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267</v>
      </c>
      <c r="AA5437" s="11">
        <f t="shared" si="128"/>
        <v>33.299999999999997</v>
      </c>
      <c r="AB5437" s="5">
        <f>IFERROR(VLOOKUP(C5437,[2]Sheet1!$B:$F,5,FALSE),0)</f>
        <v>72000712.209999993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9"/>
        <v>80/81NBL</v>
      </c>
    </row>
    <row r="5438" spans="1:31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397</v>
      </c>
      <c r="AA5438" s="11">
        <f t="shared" si="128"/>
        <v>15.6</v>
      </c>
      <c r="AB5438" s="5">
        <f>IFERROR(VLOOKUP(C5438,[2]Sheet1!$B:$F,5,FALSE),0)</f>
        <v>73096077.810000002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129"/>
        <v>80/81NICA</v>
      </c>
    </row>
    <row r="5439" spans="1:31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243</v>
      </c>
      <c r="AA5439" s="11">
        <f t="shared" si="128"/>
        <v>16.2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9"/>
        <v>80/81NMB</v>
      </c>
    </row>
    <row r="5440" spans="1:31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258</v>
      </c>
      <c r="AA5440" s="11">
        <f t="shared" si="128"/>
        <v>11.5</v>
      </c>
      <c r="AB5440" s="5">
        <f>IFERROR(VLOOKUP(C5440,[2]Sheet1!$B:$F,5,FALSE),0)</f>
        <v>95072620.929999992</v>
      </c>
      <c r="AC5440" s="11">
        <f>IFERROR(VLOOKUP(AE5440,[3]Sheet2!$M:$O,2,FALSE),0)</f>
        <v>5</v>
      </c>
      <c r="AD5440" s="11">
        <f>IFERROR(VLOOKUP(AE5440,[3]Sheet2!$M:$O,3,FALSE),0)</f>
        <v>0</v>
      </c>
      <c r="AE5440" s="10" t="str">
        <f t="shared" si="129"/>
        <v>80/81PCBL</v>
      </c>
    </row>
    <row r="5441" spans="1:31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304.10000000000002</v>
      </c>
      <c r="AA5441" s="11">
        <f t="shared" si="128"/>
        <v>18.100000000000001</v>
      </c>
      <c r="AB5441" s="5">
        <f>IFERROR(VLOOKUP(C5441,[2]Sheet1!$B:$F,5,FALSE),0)</f>
        <v>66549474.460000001</v>
      </c>
      <c r="AC5441" s="11">
        <f>IFERROR(VLOOKUP(AE5441,[3]Sheet2!$M:$O,2,FALSE),0)</f>
        <v>5.2632000000000003</v>
      </c>
      <c r="AD5441" s="11">
        <f>IFERROR(VLOOKUP(AE5441,[3]Sheet2!$M:$O,3,FALSE),0)</f>
        <v>0</v>
      </c>
      <c r="AE5441" s="10" t="str">
        <f t="shared" si="129"/>
        <v>80/81SANIMA</v>
      </c>
    </row>
    <row r="5442" spans="1:31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453</v>
      </c>
      <c r="AA5442" s="11">
        <f t="shared" si="128"/>
        <v>28.3</v>
      </c>
      <c r="AB5442" s="5">
        <f>IFERROR(VLOOKUP(C5442,[2]Sheet1!$B:$F,5,FALSE),0)</f>
        <v>31500456.899999999</v>
      </c>
      <c r="AC5442" s="11">
        <f>IFERROR(VLOOKUP(AE5442,[3]Sheet2!$M:$O,2,FALSE),0)</f>
        <v>6.85</v>
      </c>
      <c r="AD5442" s="11">
        <f>IFERROR(VLOOKUP(AE5442,[3]Sheet2!$M:$O,3,FALSE),0)</f>
        <v>3.8</v>
      </c>
      <c r="AE5442" s="10" t="str">
        <f t="shared" si="129"/>
        <v>80/81SBI</v>
      </c>
    </row>
    <row r="5443" spans="1:31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308.5</v>
      </c>
      <c r="AA5443" s="11">
        <f t="shared" si="128"/>
        <v>19.100000000000001</v>
      </c>
      <c r="AB5443" s="5">
        <f>IFERROR(VLOOKUP(C5443,[2]Sheet1!$B:$F,5,FALSE),0)</f>
        <v>69040902.980000004</v>
      </c>
      <c r="AC5443" s="11">
        <f>IFERROR(VLOOKUP(AE5443,[3]Sheet2!$M:$O,2,FALSE),0)</f>
        <v>4</v>
      </c>
      <c r="AD5443" s="11">
        <f>IFERROR(VLOOKUP(AE5443,[3]Sheet2!$M:$O,3,FALSE),0)</f>
        <v>0</v>
      </c>
      <c r="AE5443" s="10" t="str">
        <f t="shared" si="129"/>
        <v>80/81SBL</v>
      </c>
    </row>
    <row r="5444" spans="1:31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672</v>
      </c>
      <c r="AA5444" s="11">
        <f t="shared" si="128"/>
        <v>18.399999999999999</v>
      </c>
      <c r="AB5444" s="5">
        <f>IFERROR(VLOOKUP(C5444,[2]Sheet1!$B:$F,5,FALSE),0)</f>
        <v>27114394.41</v>
      </c>
      <c r="AC5444" s="11">
        <f>IFERROR(VLOOKUP(AE5444,[3]Sheet2!$M:$O,2,FALSE),0)</f>
        <v>19</v>
      </c>
      <c r="AD5444" s="11">
        <f>IFERROR(VLOOKUP(AE5444,[3]Sheet2!$M:$O,3,FALSE),0)</f>
        <v>6.5</v>
      </c>
      <c r="AE5444" s="10" t="str">
        <f t="shared" si="129"/>
        <v>80/81SCB</v>
      </c>
    </row>
    <row r="5445" spans="1:31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223.8</v>
      </c>
      <c r="AA5445" s="11">
        <f t="shared" si="128"/>
        <v>36.700000000000003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9"/>
        <v>80/81PRVU</v>
      </c>
    </row>
    <row r="5446" spans="1:31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219</v>
      </c>
      <c r="AA5446" s="11">
        <f t="shared" si="128"/>
        <v>20.8</v>
      </c>
      <c r="AB5446" s="5">
        <f>IFERROR(VLOOKUP(C5446,[2]Sheet1!$B:$F,5,FALSE),0)</f>
        <v>71670049.5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9"/>
        <v>80/81NIMB</v>
      </c>
    </row>
    <row r="5447" spans="1:31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235</v>
      </c>
      <c r="AA5447" s="11">
        <f t="shared" si="128"/>
        <v>25.8</v>
      </c>
      <c r="AB5447" s="5">
        <f>IFERROR(VLOOKUP(C5447,[2]Sheet1!$B:$F,5,FALSE),0)</f>
        <v>113617058.03</v>
      </c>
      <c r="AC5447" s="11">
        <f>IFERROR(VLOOKUP(AE5447,[3]Sheet2!$M:$O,2,FALSE),0)</f>
        <v>0.26</v>
      </c>
      <c r="AD5447" s="11">
        <f>IFERROR(VLOOKUP(AE5447,[3]Sheet2!$M:$O,3,FALSE),0)</f>
        <v>5</v>
      </c>
      <c r="AE5447" s="10" t="str">
        <f t="shared" si="129"/>
        <v>80/81LSL</v>
      </c>
    </row>
    <row r="5448" spans="1:31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1624</v>
      </c>
      <c r="AA5448" s="11">
        <f t="shared" si="128"/>
        <v>466.7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9"/>
        <v>80/81CORBL</v>
      </c>
    </row>
    <row r="5449" spans="1:31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634</v>
      </c>
      <c r="AA5449" s="11">
        <f t="shared" si="128"/>
        <v>-56.7</v>
      </c>
      <c r="AB5449" s="5">
        <f>IFERROR(VLOOKUP(C5449,[2]Sheet1!$B:$F,5,FALSE),0)</f>
        <v>6123503.0499999998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9"/>
        <v>80/81EDBL</v>
      </c>
    </row>
    <row r="5450" spans="1:31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428</v>
      </c>
      <c r="AA5450" s="11">
        <f t="shared" si="128"/>
        <v>23.7</v>
      </c>
      <c r="AB5450" s="5">
        <f>IFERROR(VLOOKUP(C5450,[2]Sheet1!$B:$F,5,FALSE),0)</f>
        <v>27834534.77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9"/>
        <v>80/81GBBL</v>
      </c>
    </row>
    <row r="5451" spans="1:31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365</v>
      </c>
      <c r="AA5451" s="11">
        <f t="shared" si="128"/>
        <v>79.7</v>
      </c>
      <c r="AB5451" s="5">
        <f>IFERROR(VLOOKUP(C5451,[2]Sheet1!$B:$F,5,FALSE),0)</f>
        <v>21539350.91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9"/>
        <v>80/81JBBL</v>
      </c>
    </row>
    <row r="5452" spans="1:31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779.9</v>
      </c>
      <c r="AA5452" s="11">
        <f t="shared" si="128"/>
        <v>41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9"/>
        <v>80/81KRBL</v>
      </c>
    </row>
    <row r="5453" spans="1:31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710</v>
      </c>
      <c r="AA5453" s="11">
        <f t="shared" si="128"/>
        <v>80.900000000000006</v>
      </c>
      <c r="AB5453" s="5">
        <f>IFERROR(VLOOKUP(C5453,[2]Sheet1!$B:$F,5,FALSE),0)</f>
        <v>5445990.3399999999</v>
      </c>
      <c r="AC5453" s="11">
        <f>IFERROR(VLOOKUP(AE5453,[3]Sheet2!$M:$O,2,FALSE),0)</f>
        <v>0.50039999999999996</v>
      </c>
      <c r="AD5453" s="11">
        <f>IFERROR(VLOOKUP(AE5453,[3]Sheet2!$M:$O,3,FALSE),0)</f>
        <v>9.5078999999999994</v>
      </c>
      <c r="AE5453" s="10" t="str">
        <f t="shared" si="129"/>
        <v>80/81MDB</v>
      </c>
    </row>
    <row r="5454" spans="1:31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378</v>
      </c>
      <c r="AA5454" s="11">
        <f t="shared" si="128"/>
        <v>31.7</v>
      </c>
      <c r="AB5454" s="5">
        <f>IFERROR(VLOOKUP(C5454,[2]Sheet1!$B:$F,5,FALSE),0)</f>
        <v>34531463.259999998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9"/>
        <v>80/81MNBBL</v>
      </c>
    </row>
    <row r="5455" spans="1:31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1364</v>
      </c>
      <c r="AA5455" s="11">
        <f t="shared" ref="AA5455:AA5518" si="130">ROUND(IFERROR(Z5455/M5455,0),1)</f>
        <v>-28</v>
      </c>
      <c r="AB5455" s="5">
        <f>IFERROR(VLOOKUP(C5455,[2]Sheet1!$B:$F,5,FALSE),0)</f>
        <v>761156.03999999992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131">B5455&amp;C5455</f>
        <v>80/81NABBC</v>
      </c>
    </row>
    <row r="5456" spans="1:31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419</v>
      </c>
      <c r="AA5456" s="11">
        <f t="shared" si="130"/>
        <v>71.7</v>
      </c>
      <c r="AB5456" s="5">
        <f>IFERROR(VLOOKUP(C5456,[2]Sheet1!$B:$F,5,FALSE),0)</f>
        <v>16811183.620000001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31"/>
        <v>80/81SADBL</v>
      </c>
    </row>
    <row r="5457" spans="1:31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463</v>
      </c>
      <c r="AA5457" s="11">
        <f t="shared" si="130"/>
        <v>29.5</v>
      </c>
      <c r="AB5457" s="5">
        <f>IFERROR(VLOOKUP(C5457,[2]Sheet1!$B:$F,5,FALSE),0)</f>
        <v>23195085.41</v>
      </c>
      <c r="AC5457" s="11">
        <f>IFERROR(VLOOKUP(AE5457,[3]Sheet2!$M:$O,2,FALSE),0)</f>
        <v>5</v>
      </c>
      <c r="AD5457" s="11">
        <f>IFERROR(VLOOKUP(AE5457,[3]Sheet2!$M:$O,3,FALSE),0)</f>
        <v>3</v>
      </c>
      <c r="AE5457" s="10" t="str">
        <f t="shared" si="131"/>
        <v>80/81SHINE</v>
      </c>
    </row>
    <row r="5458" spans="1:31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889.7</v>
      </c>
      <c r="AA5458" s="11">
        <f t="shared" si="130"/>
        <v>98.6</v>
      </c>
      <c r="AB5458" s="5">
        <f>IFERROR(VLOOKUP(C5458,[2]Sheet1!$B:$F,5,FALSE),0)</f>
        <v>2731534.89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31"/>
        <v>80/81SINDU</v>
      </c>
    </row>
    <row r="5459" spans="1:31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988</v>
      </c>
      <c r="AA5459" s="11">
        <f t="shared" si="130"/>
        <v>212</v>
      </c>
      <c r="AB5459" s="5">
        <f>IFERROR(VLOOKUP(C5459,[2]Sheet1!$B:$F,5,FALSE),0)</f>
        <v>2639737.7999999998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31"/>
        <v>80/81GRDBL</v>
      </c>
    </row>
    <row r="5460" spans="1:31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395</v>
      </c>
      <c r="AA5460" s="11">
        <f t="shared" si="130"/>
        <v>29.7</v>
      </c>
      <c r="AB5460" s="5">
        <f>IFERROR(VLOOKUP(C5460,[2]Sheet1!$B:$F,5,FALSE),0)</f>
        <v>20439461.140000001</v>
      </c>
      <c r="AC5460" s="11">
        <f>IFERROR(VLOOKUP(AE5460,[3]Sheet2!$M:$O,2,FALSE),0)</f>
        <v>4</v>
      </c>
      <c r="AD5460" s="11">
        <f>IFERROR(VLOOKUP(AE5460,[3]Sheet2!$M:$O,3,FALSE),0)</f>
        <v>3</v>
      </c>
      <c r="AE5460" s="10" t="str">
        <f t="shared" si="131"/>
        <v>80/81MLBL</v>
      </c>
    </row>
    <row r="5461" spans="1:31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486.4</v>
      </c>
      <c r="AA5461" s="11">
        <f t="shared" si="130"/>
        <v>40.299999999999997</v>
      </c>
      <c r="AB5461" s="5">
        <f>IFERROR(VLOOKUP(C5461,[2]Sheet1!$B:$F,5,FALSE),0)</f>
        <v>17238924.219999999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31"/>
        <v>80/81LBBL</v>
      </c>
    </row>
    <row r="5462" spans="1:31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449</v>
      </c>
      <c r="AA5462" s="11">
        <f t="shared" si="130"/>
        <v>28.5</v>
      </c>
      <c r="AB5462" s="5">
        <f>IFERROR(VLOOKUP(C5462,[2]Sheet1!$B:$F,5,FALSE),0)</f>
        <v>17203146.870000001</v>
      </c>
      <c r="AC5462" s="11">
        <f>IFERROR(VLOOKUP(AE5462,[3]Sheet2!$M:$O,2,FALSE),0)</f>
        <v>5</v>
      </c>
      <c r="AD5462" s="11">
        <f>IFERROR(VLOOKUP(AE5462,[3]Sheet2!$M:$O,3,FALSE),0)</f>
        <v>7</v>
      </c>
      <c r="AE5462" s="10" t="str">
        <f t="shared" si="131"/>
        <v>80/81KSBBL</v>
      </c>
    </row>
    <row r="5463" spans="1:31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1068</v>
      </c>
      <c r="AA5463" s="11">
        <f t="shared" si="130"/>
        <v>-37.4</v>
      </c>
      <c r="AB5463" s="5">
        <f>IFERROR(VLOOKUP(C5463,[2]Sheet1!$B:$F,5,FALSE),0)</f>
        <v>3587655.12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31"/>
        <v>80/81SAPDBL</v>
      </c>
    </row>
    <row r="5464" spans="1:31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618</v>
      </c>
      <c r="AA5464" s="11">
        <f t="shared" si="130"/>
        <v>-61.6</v>
      </c>
      <c r="AB5464" s="5">
        <f>IFERROR(VLOOKUP(C5464,[2]Sheet1!$B:$F,5,FALSE),0)</f>
        <v>4649489.95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31"/>
        <v>80/81CFCL</v>
      </c>
    </row>
    <row r="5465" spans="1:31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798</v>
      </c>
      <c r="AA5465" s="11">
        <f t="shared" si="130"/>
        <v>165.6</v>
      </c>
      <c r="AB5465" s="5">
        <f>IFERROR(VLOOKUP(C5465,[2]Sheet1!$B:$F,5,FALSE),0)</f>
        <v>4635964.4799999995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31"/>
        <v>80/81GFCL</v>
      </c>
    </row>
    <row r="5466" spans="1:31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588</v>
      </c>
      <c r="AA5466" s="11">
        <f t="shared" si="130"/>
        <v>-44.4</v>
      </c>
      <c r="AB5466" s="5">
        <f>IFERROR(VLOOKUP(C5466,[2]Sheet1!$B:$F,5,FALSE),0)</f>
        <v>4858444.8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31"/>
        <v>80/81GMFIL</v>
      </c>
    </row>
    <row r="5467" spans="1:31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696</v>
      </c>
      <c r="AA5467" s="11">
        <f t="shared" si="130"/>
        <v>77.5</v>
      </c>
      <c r="AB5467" s="5">
        <f>IFERROR(VLOOKUP(C5467,[2]Sheet1!$B:$F,5,FALSE),0)</f>
        <v>5799007.8999999994</v>
      </c>
      <c r="AC5467" s="11">
        <f>IFERROR(VLOOKUP(AE5467,[3]Sheet2!$M:$O,2,FALSE),0)</f>
        <v>5.2632000000000003</v>
      </c>
      <c r="AD5467" s="11">
        <f>IFERROR(VLOOKUP(AE5467,[3]Sheet2!$M:$O,3,FALSE),0)</f>
        <v>0</v>
      </c>
      <c r="AE5467" s="10" t="str">
        <f t="shared" si="131"/>
        <v>80/81ICFC</v>
      </c>
    </row>
    <row r="5468" spans="1:31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879.9</v>
      </c>
      <c r="AA5468" s="11">
        <f t="shared" si="130"/>
        <v>1571.3</v>
      </c>
      <c r="AB5468" s="5">
        <f>IFERROR(VLOOKUP(C5468,[2]Sheet1!$B:$F,5,FALSE),0)</f>
        <v>3383316.7199999997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31"/>
        <v>80/81JFL</v>
      </c>
    </row>
    <row r="5469" spans="1:31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686</v>
      </c>
      <c r="AA5469" s="11">
        <f t="shared" si="130"/>
        <v>44</v>
      </c>
      <c r="AB5469" s="5">
        <f>IFERROR(VLOOKUP(C5469,[2]Sheet1!$B:$F,5,FALSE),0)</f>
        <v>6622606.7599999998</v>
      </c>
      <c r="AC5469" s="11">
        <f>IFERROR(VLOOKUP(AE5469,[3]Sheet2!$M:$O,2,FALSE),0)</f>
        <v>6.35</v>
      </c>
      <c r="AD5469" s="11">
        <f>IFERROR(VLOOKUP(AE5469,[3]Sheet2!$M:$O,3,FALSE),0)</f>
        <v>0</v>
      </c>
      <c r="AE5469" s="10" t="str">
        <f t="shared" si="131"/>
        <v>80/81MFIL</v>
      </c>
    </row>
    <row r="5470" spans="1:31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715</v>
      </c>
      <c r="AA5470" s="11">
        <f t="shared" si="130"/>
        <v>194.3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31"/>
        <v>80/81MPFL</v>
      </c>
    </row>
    <row r="5471" spans="1:31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1067.8</v>
      </c>
      <c r="AA5471" s="11">
        <f t="shared" si="130"/>
        <v>4853.6000000000004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31"/>
        <v>80/81NFS</v>
      </c>
    </row>
    <row r="5472" spans="1:31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623.9</v>
      </c>
      <c r="AA5472" s="11">
        <f t="shared" si="130"/>
        <v>116.4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31"/>
        <v>80/81PFL</v>
      </c>
    </row>
    <row r="5473" spans="1:31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653</v>
      </c>
      <c r="AA5473" s="11">
        <f t="shared" si="130"/>
        <v>-26.2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31"/>
        <v>80/81PROFL</v>
      </c>
    </row>
    <row r="5474" spans="1:31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603</v>
      </c>
      <c r="AA5474" s="11">
        <f t="shared" si="130"/>
        <v>115.5</v>
      </c>
      <c r="AB5474" s="5">
        <f>IFERROR(VLOOKUP(C5474,[2]Sheet1!$B:$F,5,FALSE),0)</f>
        <v>4810249.1500000004</v>
      </c>
      <c r="AC5474" s="11">
        <f>IFERROR(VLOOKUP(AE5474,[3]Sheet2!$M:$O,2,FALSE),0)</f>
        <v>9.8199999999999996E-2</v>
      </c>
      <c r="AD5474" s="11">
        <f>IFERROR(VLOOKUP(AE5474,[3]Sheet2!$M:$O,3,FALSE),0)</f>
        <v>1.8658999999999999</v>
      </c>
      <c r="AE5474" s="10" t="str">
        <f t="shared" si="131"/>
        <v>80/81SIFC</v>
      </c>
    </row>
    <row r="5475" spans="1:31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610</v>
      </c>
      <c r="AA5475" s="11">
        <f t="shared" si="130"/>
        <v>-62.5</v>
      </c>
      <c r="AB5475" s="5">
        <f>IFERROR(VLOOKUP(C5475,[2]Sheet1!$B:$F,5,FALSE),0)</f>
        <v>5495113.8200000003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31"/>
        <v>80/81RLFL</v>
      </c>
    </row>
    <row r="5476" spans="1:31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695</v>
      </c>
      <c r="AA5476" s="11">
        <f t="shared" si="130"/>
        <v>24.8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31"/>
        <v>80/81GUFL</v>
      </c>
    </row>
    <row r="5477" spans="1:31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730</v>
      </c>
      <c r="AA5477" s="11">
        <f t="shared" si="130"/>
        <v>289.7</v>
      </c>
      <c r="AB5477" s="5">
        <f>IFERROR(VLOOKUP(C5477,[2]Sheet1!$B:$F,5,FALSE),0)</f>
        <v>3561696.8000000003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31"/>
        <v>80/81BFC</v>
      </c>
    </row>
    <row r="5478" spans="1:31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681</v>
      </c>
      <c r="AA5478" s="11">
        <f t="shared" si="130"/>
        <v>-131</v>
      </c>
      <c r="AB5478" s="5">
        <f>IFERROR(VLOOKUP(C5478,[2]Sheet1!$B:$F,5,FALSE),0)</f>
        <v>3357537.15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31"/>
        <v>80/81SFCL</v>
      </c>
    </row>
    <row r="5479" spans="1:31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916</v>
      </c>
      <c r="AA5479" s="11">
        <f t="shared" si="130"/>
        <v>31.3</v>
      </c>
      <c r="AB5479" s="5">
        <f>IFERROR(VLOOKUP(C5479,[2]Sheet1!$B:$F,5,FALSE),0)</f>
        <v>14588143.289999999</v>
      </c>
      <c r="AC5479" s="11">
        <f>IFERROR(VLOOKUP(AE5479,[3]Sheet2!$M:$O,2,FALSE),0)</f>
        <v>7</v>
      </c>
      <c r="AD5479" s="11">
        <f>IFERROR(VLOOKUP(AE5479,[3]Sheet2!$M:$O,3,FALSE),0)</f>
        <v>8</v>
      </c>
      <c r="AE5479" s="10" t="str">
        <f t="shared" si="131"/>
        <v>80/81CBBL</v>
      </c>
    </row>
    <row r="5480" spans="1:31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868</v>
      </c>
      <c r="AA5480" s="11">
        <f t="shared" si="130"/>
        <v>61</v>
      </c>
      <c r="AB5480" s="5">
        <f>IFERROR(VLOOKUP(C5480,[2]Sheet1!$B:$F,5,FALSE),0)</f>
        <v>8360365.2999999998</v>
      </c>
      <c r="AC5480" s="11">
        <f>IFERROR(VLOOKUP(AE5480,[3]Sheet2!$M:$O,2,FALSE),0)</f>
        <v>0.5</v>
      </c>
      <c r="AD5480" s="11">
        <f>IFERROR(VLOOKUP(AE5480,[3]Sheet2!$M:$O,3,FALSE),0)</f>
        <v>9.5</v>
      </c>
      <c r="AE5480" s="10" t="str">
        <f t="shared" si="131"/>
        <v>80/81DDBL</v>
      </c>
    </row>
    <row r="5481" spans="1:31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770</v>
      </c>
      <c r="AA5481" s="11">
        <f t="shared" si="130"/>
        <v>56</v>
      </c>
      <c r="AB5481" s="5">
        <f>IFERROR(VLOOKUP(C5481,[2]Sheet1!$B:$F,5,FALSE),0)</f>
        <v>6589869.3700000001</v>
      </c>
      <c r="AC5481" s="11">
        <f>IFERROR(VLOOKUP(AE5481,[3]Sheet2!$M:$O,2,FALSE),0)</f>
        <v>0.47</v>
      </c>
      <c r="AD5481" s="11">
        <f>IFERROR(VLOOKUP(AE5481,[3]Sheet2!$M:$O,3,FALSE),0)</f>
        <v>9</v>
      </c>
      <c r="AE5481" s="10" t="str">
        <f t="shared" si="131"/>
        <v>80/81FMDBL</v>
      </c>
    </row>
    <row r="5482" spans="1:31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1105.9000000000001</v>
      </c>
      <c r="AA5482" s="11">
        <f t="shared" si="130"/>
        <v>114.7</v>
      </c>
      <c r="AB5482" s="5">
        <f>IFERROR(VLOOKUP(C5482,[2]Sheet1!$B:$F,5,FALSE),0)</f>
        <v>1303125.95</v>
      </c>
      <c r="AC5482" s="11">
        <f>IFERROR(VLOOKUP(AE5482,[3]Sheet2!$M:$O,2,FALSE),0)</f>
        <v>0.5</v>
      </c>
      <c r="AD5482" s="11">
        <f>IFERROR(VLOOKUP(AE5482,[3]Sheet2!$M:$O,3,FALSE),0)</f>
        <v>9.5</v>
      </c>
      <c r="AE5482" s="10" t="str">
        <f t="shared" si="131"/>
        <v>80/81KMCDB</v>
      </c>
    </row>
    <row r="5483" spans="1:31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130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31"/>
        <v>80/81NLBBL</v>
      </c>
    </row>
    <row r="5484" spans="1:31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693</v>
      </c>
      <c r="AA5484" s="11">
        <f t="shared" si="130"/>
        <v>357.2</v>
      </c>
      <c r="AB5484" s="5">
        <f>IFERROR(VLOOKUP(C5484,[2]Sheet1!$B:$F,5,FALSE),0)</f>
        <v>12799191.02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31"/>
        <v>80/81NUBL</v>
      </c>
    </row>
    <row r="5485" spans="1:31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925</v>
      </c>
      <c r="AA5485" s="11">
        <f t="shared" si="130"/>
        <v>39.799999999999997</v>
      </c>
      <c r="AB5485" s="5">
        <f>IFERROR(VLOOKUP(C5485,[2]Sheet1!$B:$F,5,FALSE),0)</f>
        <v>11419121.4</v>
      </c>
      <c r="AC5485" s="11">
        <f>IFERROR(VLOOKUP(AE5485,[3]Sheet2!$M:$O,2,FALSE),0)</f>
        <v>0.7</v>
      </c>
      <c r="AD5485" s="11">
        <f>IFERROR(VLOOKUP(AE5485,[3]Sheet2!$M:$O,3,FALSE),0)</f>
        <v>13.3</v>
      </c>
      <c r="AE5485" s="10" t="str">
        <f t="shared" si="131"/>
        <v>80/81SKBBL</v>
      </c>
    </row>
    <row r="5486" spans="1:31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912</v>
      </c>
      <c r="AA5486" s="11">
        <f t="shared" si="130"/>
        <v>78.2</v>
      </c>
      <c r="AB5486" s="5">
        <f>IFERROR(VLOOKUP(C5486,[2]Sheet1!$B:$F,5,FALSE),0)</f>
        <v>3288414.5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31"/>
        <v>80/81SLBBL</v>
      </c>
    </row>
    <row r="5487" spans="1:31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890</v>
      </c>
      <c r="AA5487" s="11">
        <f t="shared" si="130"/>
        <v>155.6</v>
      </c>
      <c r="AB5487" s="5">
        <f>IFERROR(VLOOKUP(C5487,[2]Sheet1!$B:$F,5,FALSE),0)</f>
        <v>4969873.2</v>
      </c>
      <c r="AC5487" s="11">
        <f>IFERROR(VLOOKUP(AE5487,[3]Sheet2!$M:$O,2,FALSE),0)</f>
        <v>0.75</v>
      </c>
      <c r="AD5487" s="11">
        <f>IFERROR(VLOOKUP(AE5487,[3]Sheet2!$M:$O,3,FALSE),0)</f>
        <v>14.25</v>
      </c>
      <c r="AE5487" s="10" t="str">
        <f t="shared" si="131"/>
        <v>80/81SWBBL</v>
      </c>
    </row>
    <row r="5488" spans="1:31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1654</v>
      </c>
      <c r="AA5488" s="11">
        <f t="shared" si="130"/>
        <v>121.8</v>
      </c>
      <c r="AB5488" s="5">
        <f>IFERROR(VLOOKUP(C5488,[2]Sheet1!$B:$F,5,FALSE),0)</f>
        <v>784011.20000000007</v>
      </c>
      <c r="AC5488" s="11">
        <f>IFERROR(VLOOKUP(AE5488,[3]Sheet2!$M:$O,2,FALSE),0)</f>
        <v>0.75</v>
      </c>
      <c r="AD5488" s="11">
        <f>IFERROR(VLOOKUP(AE5488,[3]Sheet2!$M:$O,3,FALSE),0)</f>
        <v>14.25</v>
      </c>
      <c r="AE5488" s="10" t="str">
        <f t="shared" si="131"/>
        <v>80/81MLBBL</v>
      </c>
    </row>
    <row r="5489" spans="1:31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1150</v>
      </c>
      <c r="AA5489" s="11">
        <f t="shared" si="130"/>
        <v>118.1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31"/>
        <v>80/81LLBS</v>
      </c>
    </row>
    <row r="5490" spans="1:31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130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31"/>
        <v>80/81MMFDB</v>
      </c>
    </row>
    <row r="5491" spans="1:31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1598</v>
      </c>
      <c r="AA5491" s="11">
        <f t="shared" si="130"/>
        <v>134.30000000000001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31"/>
        <v>80/81JSLBB</v>
      </c>
    </row>
    <row r="5492" spans="1:31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879</v>
      </c>
      <c r="AA5492" s="11">
        <f t="shared" si="130"/>
        <v>79.900000000000006</v>
      </c>
      <c r="AB5492" s="5">
        <f>IFERROR(VLOOKUP(C5492,[2]Sheet1!$B:$F,5,FALSE),0)</f>
        <v>1937105.04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31"/>
        <v>80/81VLBS</v>
      </c>
    </row>
    <row r="5493" spans="1:31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712</v>
      </c>
      <c r="AA5493" s="11">
        <f t="shared" si="130"/>
        <v>48.6</v>
      </c>
      <c r="AB5493" s="5">
        <f>IFERROR(VLOOKUP(C5493,[2]Sheet1!$B:$F,5,FALSE),0)</f>
        <v>4627320.3899999997</v>
      </c>
      <c r="AC5493" s="11">
        <f>IFERROR(VLOOKUP(AE5493,[3]Sheet2!$M:$O,2,FALSE),0)</f>
        <v>0.5</v>
      </c>
      <c r="AD5493" s="11">
        <f>IFERROR(VLOOKUP(AE5493,[3]Sheet2!$M:$O,3,FALSE),0)</f>
        <v>9.5</v>
      </c>
      <c r="AE5493" s="10" t="str">
        <f t="shared" si="131"/>
        <v>80/81RSDC</v>
      </c>
    </row>
    <row r="5494" spans="1:31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707</v>
      </c>
      <c r="AA5494" s="11">
        <f t="shared" si="130"/>
        <v>-37.799999999999997</v>
      </c>
      <c r="AB5494" s="5">
        <f>IFERROR(VLOOKUP(C5494,[2]Sheet1!$B:$F,5,FALSE),0)</f>
        <v>2885796.8000000003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31"/>
        <v>80/81NMBMF</v>
      </c>
    </row>
    <row r="5495" spans="1:31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728.9</v>
      </c>
      <c r="AA5495" s="11">
        <f t="shared" si="130"/>
        <v>74.8</v>
      </c>
      <c r="AB5495" s="5">
        <f>IFERROR(VLOOKUP(C5495,[2]Sheet1!$B:$F,5,FALSE),0)</f>
        <v>5412003.6899999995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31"/>
        <v>80/81MERO</v>
      </c>
    </row>
    <row r="5496" spans="1:31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975</v>
      </c>
      <c r="AA5496" s="11">
        <f t="shared" si="130"/>
        <v>212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31"/>
        <v>80/81NADEP</v>
      </c>
    </row>
    <row r="5497" spans="1:31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818</v>
      </c>
      <c r="AA5497" s="11">
        <f t="shared" si="130"/>
        <v>-79.900000000000006</v>
      </c>
      <c r="AB5497" s="5">
        <f>IFERROR(VLOOKUP(C5497,[2]Sheet1!$B:$F,5,FALSE),0)</f>
        <v>2419052.79</v>
      </c>
      <c r="AC5497" s="11">
        <f>IFERROR(VLOOKUP(AE5497,[3]Sheet2!$M:$O,2,FALSE),0)</f>
        <v>0.75</v>
      </c>
      <c r="AD5497" s="11">
        <f>IFERROR(VLOOKUP(AE5497,[3]Sheet2!$M:$O,3,FALSE),0)</f>
        <v>14.25</v>
      </c>
      <c r="AE5497" s="10" t="str">
        <f t="shared" si="131"/>
        <v>80/81ALBSL</v>
      </c>
    </row>
    <row r="5498" spans="1:31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1261.0999999999999</v>
      </c>
      <c r="AA5498" s="11">
        <f t="shared" si="130"/>
        <v>70.599999999999994</v>
      </c>
      <c r="AB5498" s="5">
        <f>IFERROR(VLOOKUP(C5498,[2]Sheet1!$B:$F,5,FALSE),0)</f>
        <v>3462181.58</v>
      </c>
      <c r="AC5498" s="11">
        <f>IFERROR(VLOOKUP(AE5498,[3]Sheet2!$M:$O,2,FALSE),0)</f>
        <v>0.75</v>
      </c>
      <c r="AD5498" s="11">
        <f>IFERROR(VLOOKUP(AE5498,[3]Sheet2!$M:$O,3,FALSE),0)</f>
        <v>14.25</v>
      </c>
      <c r="AE5498" s="10" t="str">
        <f t="shared" si="131"/>
        <v>80/81NMFBS</v>
      </c>
    </row>
    <row r="5499" spans="1:31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1758</v>
      </c>
      <c r="AA5499" s="11">
        <f t="shared" si="130"/>
        <v>124.2</v>
      </c>
      <c r="AB5499" s="5">
        <f>IFERROR(VLOOKUP(C5499,[2]Sheet1!$B:$F,5,FALSE),0)</f>
        <v>484974.4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31"/>
        <v>80/81GMFBS</v>
      </c>
    </row>
    <row r="5500" spans="1:31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950</v>
      </c>
      <c r="AA5500" s="11">
        <f t="shared" si="130"/>
        <v>289.60000000000002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31"/>
        <v>80/81HLBSL</v>
      </c>
    </row>
    <row r="5501" spans="1:31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970</v>
      </c>
      <c r="AA5501" s="11">
        <f t="shared" si="130"/>
        <v>161.1</v>
      </c>
      <c r="AB5501" s="5">
        <f>IFERROR(VLOOKUP(C5501,[2]Sheet1!$B:$F,5,FALSE),0)</f>
        <v>1641493.9200000002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31"/>
        <v>80/81ILBS</v>
      </c>
    </row>
    <row r="5502" spans="1:31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1237.8</v>
      </c>
      <c r="AA5502" s="11">
        <f t="shared" si="130"/>
        <v>-252.6</v>
      </c>
      <c r="AB5502" s="5">
        <f>IFERROR(VLOOKUP(C5502,[2]Sheet1!$B:$F,5,FALSE),0)</f>
        <v>3587861.1</v>
      </c>
      <c r="AC5502" s="11">
        <f>IFERROR(VLOOKUP(AE5502,[3]Sheet2!$M:$O,2,FALSE),0)</f>
        <v>0.7</v>
      </c>
      <c r="AD5502" s="11">
        <f>IFERROR(VLOOKUP(AE5502,[3]Sheet2!$M:$O,3,FALSE),0)</f>
        <v>13.3</v>
      </c>
      <c r="AE5502" s="10" t="str">
        <f t="shared" si="131"/>
        <v>80/81FOWAD</v>
      </c>
    </row>
    <row r="5503" spans="1:31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817.2</v>
      </c>
      <c r="AA5503" s="11">
        <f t="shared" si="130"/>
        <v>122.3</v>
      </c>
      <c r="AB5503" s="5">
        <f>IFERROR(VLOOKUP(C5503,[2]Sheet1!$B:$F,5,FALSE),0)</f>
        <v>1692018.9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1"/>
        <v>80/81SMATA</v>
      </c>
    </row>
    <row r="5504" spans="1:31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1588</v>
      </c>
      <c r="AA5504" s="11">
        <f t="shared" si="130"/>
        <v>98</v>
      </c>
      <c r="AB5504" s="5">
        <f>IFERROR(VLOOKUP(C5504,[2]Sheet1!$B:$F,5,FALSE),0)</f>
        <v>967135.5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1"/>
        <v>80/81MSLB</v>
      </c>
    </row>
    <row r="5505" spans="1:31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1208</v>
      </c>
      <c r="AA5505" s="11">
        <f t="shared" si="130"/>
        <v>78.2</v>
      </c>
      <c r="AB5505" s="5">
        <f>IFERROR(VLOOKUP(C5505,[2]Sheet1!$B:$F,5,FALSE),0)</f>
        <v>1856700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1"/>
        <v>80/81GILB</v>
      </c>
    </row>
    <row r="5506" spans="1:31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2750</v>
      </c>
      <c r="AA5506" s="11">
        <f t="shared" si="130"/>
        <v>151.6</v>
      </c>
      <c r="AB5506" s="5">
        <f>IFERROR(VLOOKUP(C5506,[2]Sheet1!$B:$F,5,FALSE),0)</f>
        <v>367330.2</v>
      </c>
      <c r="AC5506" s="11">
        <f>IFERROR(VLOOKUP(AE5506,[3]Sheet2!$M:$O,2,FALSE),0)</f>
        <v>0.72499999999999998</v>
      </c>
      <c r="AD5506" s="11">
        <f>IFERROR(VLOOKUP(AE5506,[3]Sheet2!$M:$O,3,FALSE),0)</f>
        <v>13.775</v>
      </c>
      <c r="AE5506" s="10" t="str">
        <f t="shared" si="131"/>
        <v>80/81SMB</v>
      </c>
    </row>
    <row r="5507" spans="1:31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782</v>
      </c>
      <c r="AA5507" s="11">
        <f t="shared" si="130"/>
        <v>39.700000000000003</v>
      </c>
      <c r="AB5507" s="5">
        <f>IFERROR(VLOOKUP(C5507,[2]Sheet1!$B:$F,5,FALSE),0)</f>
        <v>2947500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1"/>
        <v>80/81GBLBS</v>
      </c>
    </row>
    <row r="5508" spans="1:31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2190</v>
      </c>
      <c r="AA5508" s="11">
        <f t="shared" si="130"/>
        <v>98</v>
      </c>
      <c r="AB5508" s="5">
        <f>IFERROR(VLOOKUP(C5508,[2]Sheet1!$B:$F,5,FALSE),0)</f>
        <v>841500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1"/>
        <v>80/81NESDO</v>
      </c>
    </row>
    <row r="5509" spans="1:31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2254.8000000000002</v>
      </c>
      <c r="AA5509" s="11">
        <f t="shared" si="130"/>
        <v>92.3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1"/>
        <v>80/81MLBSL</v>
      </c>
    </row>
    <row r="5510" spans="1:31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130"/>
        <v>0</v>
      </c>
      <c r="AB5510" s="5">
        <f>IFERROR(VLOOKUP(C5510,[2]Sheet1!$B:$F,5,FALSE),0)</f>
        <v>0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1"/>
        <v>80/81MKLB</v>
      </c>
    </row>
    <row r="5511" spans="1:31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2201</v>
      </c>
      <c r="AA5511" s="11">
        <f t="shared" si="130"/>
        <v>144.4</v>
      </c>
      <c r="AB5511" s="5">
        <f>IFERROR(VLOOKUP(C5511,[2]Sheet1!$B:$F,5,FALSE),0)</f>
        <v>370729.60000000003</v>
      </c>
      <c r="AC5511" s="11">
        <f>IFERROR(VLOOKUP(AE5511,[3]Sheet2!$M:$O,2,FALSE),0)</f>
        <v>0.75</v>
      </c>
      <c r="AD5511" s="11">
        <f>IFERROR(VLOOKUP(AE5511,[3]Sheet2!$M:$O,3,FALSE),0)</f>
        <v>14.25</v>
      </c>
      <c r="AE5511" s="10" t="str">
        <f t="shared" si="131"/>
        <v>80/81GLBSL</v>
      </c>
    </row>
    <row r="5512" spans="1:31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671</v>
      </c>
      <c r="AA5512" s="11">
        <f t="shared" si="130"/>
        <v>5591.7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1"/>
        <v>80/81NICLBSL</v>
      </c>
    </row>
    <row r="5513" spans="1:31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1737</v>
      </c>
      <c r="AA5513" s="11">
        <f t="shared" si="130"/>
        <v>-31.5</v>
      </c>
      <c r="AB5513" s="5">
        <f>IFERROR(VLOOKUP(C5513,[2]Sheet1!$B:$F,5,FALSE),0)</f>
        <v>512415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1"/>
        <v>80/81SLBSL</v>
      </c>
    </row>
    <row r="5514" spans="1:31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0</v>
      </c>
      <c r="AA5514" s="11">
        <f t="shared" si="130"/>
        <v>0</v>
      </c>
      <c r="AB5514" s="5">
        <f>IFERROR(VLOOKUP(C5514,[2]Sheet1!$B:$F,5,FALSE),0)</f>
        <v>0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1"/>
        <v>80/81SDLBSL</v>
      </c>
    </row>
    <row r="5515" spans="1:31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2550</v>
      </c>
      <c r="AA5515" s="11">
        <f t="shared" si="130"/>
        <v>57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1"/>
        <v>80/81UNLB</v>
      </c>
    </row>
    <row r="5516" spans="1:31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1525</v>
      </c>
      <c r="AA5516" s="11">
        <f t="shared" si="130"/>
        <v>57.8</v>
      </c>
      <c r="AB5516" s="5">
        <f>IFERROR(VLOOKUP(C5516,[2]Sheet1!$B:$F,5,FALSE),0)</f>
        <v>4446785.3100000005</v>
      </c>
      <c r="AC5516" s="11">
        <f>IFERROR(VLOOKUP(AE5516,[3]Sheet2!$M:$O,2,FALSE),0)</f>
        <v>0.73680000000000001</v>
      </c>
      <c r="AD5516" s="11">
        <f>IFERROR(VLOOKUP(AE5516,[3]Sheet2!$M:$O,3,FALSE),0)</f>
        <v>14</v>
      </c>
      <c r="AE5516" s="10" t="str">
        <f t="shared" si="131"/>
        <v>80/81JBLB</v>
      </c>
    </row>
    <row r="5517" spans="1:31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2382</v>
      </c>
      <c r="AA5517" s="11">
        <f t="shared" si="130"/>
        <v>-8.9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1"/>
        <v>80/81SHLB</v>
      </c>
    </row>
    <row r="5518" spans="1:31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3108</v>
      </c>
      <c r="AA5518" s="11">
        <f t="shared" si="130"/>
        <v>-94.1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1"/>
        <v>80/81ULBSL</v>
      </c>
    </row>
    <row r="5519" spans="1:31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2007</v>
      </c>
      <c r="AA5519" s="11">
        <f t="shared" ref="AA5519:AA5582" si="132">ROUND(IFERROR(Z5519/M5519,0),1)</f>
        <v>2640.8</v>
      </c>
      <c r="AB5519" s="5">
        <f>IFERROR(VLOOKUP(C5519,[2]Sheet1!$B:$F,5,FALSE),0)</f>
        <v>467639.36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133">B5519&amp;C5519</f>
        <v>80/81SMFBS</v>
      </c>
    </row>
    <row r="5520" spans="1:31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2634.5</v>
      </c>
      <c r="AA5520" s="11">
        <f t="shared" si="132"/>
        <v>-184.7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3"/>
        <v>80/81WNLB</v>
      </c>
    </row>
    <row r="5521" spans="1:31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0</v>
      </c>
      <c r="AA5521" s="11">
        <f t="shared" si="132"/>
        <v>0</v>
      </c>
      <c r="AB5521" s="5">
        <f>IFERROR(VLOOKUP(C5521,[2]Sheet1!$B:$F,5,FALSE),0)</f>
        <v>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3"/>
        <v>80/81SABSL</v>
      </c>
    </row>
    <row r="5522" spans="1:31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3540</v>
      </c>
      <c r="AA5522" s="11">
        <f t="shared" si="132"/>
        <v>-242.1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3"/>
        <v>80/81SAMAJ</v>
      </c>
    </row>
    <row r="5523" spans="1:31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1535.2</v>
      </c>
      <c r="AA5523" s="11">
        <f t="shared" si="132"/>
        <v>-49.8</v>
      </c>
      <c r="AB5523" s="5">
        <f>IFERROR(VLOOKUP(C5523,[2]Sheet1!$B:$F,5,FALSE),0)</f>
        <v>425920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3"/>
        <v>80/81DLBS</v>
      </c>
    </row>
    <row r="5524" spans="1:31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4920.2</v>
      </c>
      <c r="AA5524" s="11">
        <f t="shared" si="132"/>
        <v>142.69999999999999</v>
      </c>
      <c r="AB5524" s="5">
        <f>IFERROR(VLOOKUP(C5524,[2]Sheet1!$B:$F,5,FALSE),0)</f>
        <v>226286.94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3"/>
        <v>80/81ANLB</v>
      </c>
    </row>
    <row r="5525" spans="1:31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2065</v>
      </c>
      <c r="AA5525" s="11">
        <f t="shared" si="132"/>
        <v>-173.8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3"/>
        <v>80/81MLBS</v>
      </c>
    </row>
    <row r="5526" spans="1:31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1060.5</v>
      </c>
      <c r="AA5526" s="11">
        <f t="shared" si="132"/>
        <v>-21.2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3"/>
        <v>80/81AVYAN</v>
      </c>
    </row>
    <row r="5527" spans="1:31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0</v>
      </c>
      <c r="AA5527" s="11">
        <f t="shared" si="132"/>
        <v>0</v>
      </c>
      <c r="AB5527" s="5">
        <f>IFERROR(VLOOKUP(C5527,[2]Sheet1!$B:$F,5,FALSE),0)</f>
        <v>0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3"/>
        <v>80/81JALPA</v>
      </c>
    </row>
    <row r="5528" spans="1:31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1000</v>
      </c>
      <c r="AA5528" s="11">
        <f t="shared" si="132"/>
        <v>147.1</v>
      </c>
      <c r="AB5528" s="5">
        <f>IFERROR(VLOOKUP(C5528,[2]Sheet1!$B:$F,5,FALSE),0)</f>
        <v>1468573.6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3"/>
        <v>80/81ACLBSL</v>
      </c>
    </row>
    <row r="5529" spans="1:31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1518</v>
      </c>
      <c r="AA5529" s="11">
        <f t="shared" si="132"/>
        <v>751.5</v>
      </c>
      <c r="AB5529" s="5">
        <f>IFERROR(VLOOKUP(C5529,[2]Sheet1!$B:$F,5,FALSE),0)</f>
        <v>740597.1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3"/>
        <v>80/81USLB</v>
      </c>
    </row>
    <row r="5530" spans="1:31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1626</v>
      </c>
      <c r="AA5530" s="11">
        <f t="shared" si="132"/>
        <v>102.8</v>
      </c>
      <c r="AB5530" s="5">
        <f>IFERROR(VLOOKUP(C5530,[2]Sheet1!$B:$F,5,FALSE),0)</f>
        <v>879200.52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3"/>
        <v>80/81CYCL</v>
      </c>
    </row>
    <row r="5531" spans="1:31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0</v>
      </c>
      <c r="AA5531" s="11">
        <f t="shared" si="132"/>
        <v>0</v>
      </c>
      <c r="AB5531" s="5">
        <f>IFERROR(VLOOKUP(C5531,[2]Sheet1!$B:$F,5,FALSE),0)</f>
        <v>0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3"/>
        <v>80/81KLBSL</v>
      </c>
    </row>
    <row r="5532" spans="1:31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132"/>
        <v>0</v>
      </c>
      <c r="AB5532" s="5">
        <f>IFERROR(VLOOKUP(C5532,[2]Sheet1!$B:$F,5,FALSE),0)</f>
        <v>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3"/>
        <v>80/81BPW</v>
      </c>
    </row>
    <row r="5533" spans="1:31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770</v>
      </c>
      <c r="AA5533" s="11">
        <f t="shared" si="132"/>
        <v>149.80000000000001</v>
      </c>
      <c r="AB5533" s="5">
        <f>IFERROR(VLOOKUP(C5533,[2]Sheet1!$B:$F,5,FALSE),0)</f>
        <v>5113964.87</v>
      </c>
      <c r="AC5533" s="11">
        <f>IFERROR(VLOOKUP(AE5533,[3]Sheet2!$M:$O,2,FALSE),0)</f>
        <v>1</v>
      </c>
      <c r="AD5533" s="11">
        <f>IFERROR(VLOOKUP(AE5533,[3]Sheet2!$M:$O,3,FALSE),0)</f>
        <v>6</v>
      </c>
      <c r="AE5533" s="10" t="str">
        <f t="shared" si="133"/>
        <v>80/81SWMF</v>
      </c>
    </row>
    <row r="5534" spans="1:31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322</v>
      </c>
      <c r="AA5534" s="11">
        <f t="shared" si="132"/>
        <v>18.8</v>
      </c>
      <c r="AB5534" s="5">
        <f>IFERROR(VLOOKUP(C5534,[2]Sheet1!$B:$F,5,FALSE),0)</f>
        <v>65913203.579999998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3"/>
        <v>80/81ADBL</v>
      </c>
    </row>
    <row r="5535" spans="1:31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217.5</v>
      </c>
      <c r="AA5535" s="11">
        <f t="shared" si="132"/>
        <v>19.100000000000001</v>
      </c>
      <c r="AB5535" s="5">
        <f>IFERROR(VLOOKUP(C5535,[2]Sheet1!$B:$F,5,FALSE),0)</f>
        <v>72379096.090000004</v>
      </c>
      <c r="AC5535" s="11">
        <f>IFERROR(VLOOKUP(AE5535,[3]Sheet2!$M:$O,2,FALSE),0)</f>
        <v>0.21</v>
      </c>
      <c r="AD5535" s="11">
        <f>IFERROR(VLOOKUP(AE5535,[3]Sheet2!$M:$O,3,FALSE),0)</f>
        <v>4</v>
      </c>
      <c r="AE5535" s="10" t="str">
        <f t="shared" si="133"/>
        <v>80/81CZBIL</v>
      </c>
    </row>
    <row r="5536" spans="1:31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588.5</v>
      </c>
      <c r="AA5536" s="11">
        <f t="shared" si="132"/>
        <v>19.899999999999999</v>
      </c>
      <c r="AB5536" s="5">
        <f>IFERROR(VLOOKUP(C5536,[2]Sheet1!$B:$F,5,FALSE),0)</f>
        <v>53073245.399999999</v>
      </c>
      <c r="AC5536" s="11">
        <f>IFERROR(VLOOKUP(AE5536,[3]Sheet2!$M:$O,2,FALSE),0)</f>
        <v>5.53</v>
      </c>
      <c r="AD5536" s="11">
        <f>IFERROR(VLOOKUP(AE5536,[3]Sheet2!$M:$O,3,FALSE),0)</f>
        <v>10</v>
      </c>
      <c r="AE5536" s="10" t="str">
        <f t="shared" si="133"/>
        <v>80/81EBL</v>
      </c>
    </row>
    <row r="5537" spans="1:31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228</v>
      </c>
      <c r="AA5537" s="11">
        <f t="shared" si="132"/>
        <v>18.7</v>
      </c>
      <c r="AB5537" s="5">
        <f>IFERROR(VLOOKUP(C5537,[2]Sheet1!$B:$F,5,FALSE),0)</f>
        <v>186767679.69999999</v>
      </c>
      <c r="AC5537" s="11">
        <f>IFERROR(VLOOKUP(AE5537,[3]Sheet2!$M:$O,2,FALSE),0)</f>
        <v>0</v>
      </c>
      <c r="AD5537" s="11">
        <f>IFERROR(VLOOKUP(AE5537,[3]Sheet2!$M:$O,3,FALSE),0)</f>
        <v>5.5</v>
      </c>
      <c r="AE5537" s="10" t="str">
        <f t="shared" si="133"/>
        <v>80/81GBIME</v>
      </c>
    </row>
    <row r="5538" spans="1:31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240</v>
      </c>
      <c r="AA5538" s="11">
        <f t="shared" si="132"/>
        <v>20</v>
      </c>
      <c r="AB5538" s="5">
        <f>IFERROR(VLOOKUP(C5538,[2]Sheet1!$B:$F,5,FALSE),0)</f>
        <v>32484923.399999999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133"/>
        <v>80/81HBL</v>
      </c>
    </row>
    <row r="5539" spans="1:31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215</v>
      </c>
      <c r="AA5539" s="11">
        <f t="shared" si="132"/>
        <v>40.200000000000003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3"/>
        <v>80/81KBL</v>
      </c>
    </row>
    <row r="5540" spans="1:31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238.2</v>
      </c>
      <c r="AA5540" s="11">
        <f t="shared" si="132"/>
        <v>24.3</v>
      </c>
      <c r="AB5540" s="5">
        <f>IFERROR(VLOOKUP(C5540,[2]Sheet1!$B:$F,5,FALSE),0)</f>
        <v>56944650.769999996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3"/>
        <v>80/81MBL</v>
      </c>
    </row>
    <row r="5541" spans="1:31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512</v>
      </c>
      <c r="AA5541" s="11">
        <f t="shared" si="132"/>
        <v>22.3</v>
      </c>
      <c r="AB5541" s="5">
        <f>IFERROR(VLOOKUP(C5541,[2]Sheet1!$B:$F,5,FALSE),0)</f>
        <v>108227988.80000001</v>
      </c>
      <c r="AC5541" s="11">
        <f>IFERROR(VLOOKUP(AE5541,[3]Sheet2!$M:$O,2,FALSE),0)</f>
        <v>10</v>
      </c>
      <c r="AD5541" s="11">
        <f>IFERROR(VLOOKUP(AE5541,[3]Sheet2!$M:$O,3,FALSE),0)</f>
        <v>0</v>
      </c>
      <c r="AE5541" s="10" t="str">
        <f t="shared" si="133"/>
        <v>80/81NABIL</v>
      </c>
    </row>
    <row r="5542" spans="1:31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267</v>
      </c>
      <c r="AA5542" s="11">
        <f t="shared" si="132"/>
        <v>228.2</v>
      </c>
      <c r="AB5542" s="5">
        <f>IFERROR(VLOOKUP(C5542,[2]Sheet1!$B:$F,5,FALSE),0)</f>
        <v>72000712.209999993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3"/>
        <v>80/81NBL</v>
      </c>
    </row>
    <row r="5543" spans="1:31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397</v>
      </c>
      <c r="AA5543" s="11">
        <f t="shared" si="132"/>
        <v>23.2</v>
      </c>
      <c r="AB5543" s="5">
        <f>IFERROR(VLOOKUP(C5543,[2]Sheet1!$B:$F,5,FALSE),0)</f>
        <v>73096077.810000002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133"/>
        <v>80/81NICA</v>
      </c>
    </row>
    <row r="5544" spans="1:31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243</v>
      </c>
      <c r="AA5544" s="11">
        <f t="shared" si="132"/>
        <v>14.9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133"/>
        <v>80/81NMB</v>
      </c>
    </row>
    <row r="5545" spans="1:31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258</v>
      </c>
      <c r="AA5545" s="11">
        <f t="shared" si="132"/>
        <v>13.1</v>
      </c>
      <c r="AB5545" s="5">
        <f>IFERROR(VLOOKUP(C5545,[2]Sheet1!$B:$F,5,FALSE),0)</f>
        <v>95072620.929999992</v>
      </c>
      <c r="AC5545" s="11">
        <f>IFERROR(VLOOKUP(AE5545,[3]Sheet2!$M:$O,2,FALSE),0)</f>
        <v>5</v>
      </c>
      <c r="AD5545" s="11">
        <f>IFERROR(VLOOKUP(AE5545,[3]Sheet2!$M:$O,3,FALSE),0)</f>
        <v>0</v>
      </c>
      <c r="AE5545" s="10" t="str">
        <f t="shared" si="133"/>
        <v>80/81PCBL</v>
      </c>
    </row>
    <row r="5546" spans="1:31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304.10000000000002</v>
      </c>
      <c r="AA5546" s="11">
        <f t="shared" si="132"/>
        <v>21.5</v>
      </c>
      <c r="AB5546" s="5">
        <f>IFERROR(VLOOKUP(C5546,[2]Sheet1!$B:$F,5,FALSE),0)</f>
        <v>66549474.460000001</v>
      </c>
      <c r="AC5546" s="11">
        <f>IFERROR(VLOOKUP(AE5546,[3]Sheet2!$M:$O,2,FALSE),0)</f>
        <v>5.2632000000000003</v>
      </c>
      <c r="AD5546" s="11">
        <f>IFERROR(VLOOKUP(AE5546,[3]Sheet2!$M:$O,3,FALSE),0)</f>
        <v>0</v>
      </c>
      <c r="AE5546" s="10" t="str">
        <f t="shared" si="133"/>
        <v>80/81SANIMA</v>
      </c>
    </row>
    <row r="5547" spans="1:31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453</v>
      </c>
      <c r="AA5547" s="11">
        <f t="shared" si="132"/>
        <v>30.7</v>
      </c>
      <c r="AB5547" s="5">
        <f>IFERROR(VLOOKUP(C5547,[2]Sheet1!$B:$F,5,FALSE),0)</f>
        <v>31500456.899999999</v>
      </c>
      <c r="AC5547" s="11">
        <f>IFERROR(VLOOKUP(AE5547,[3]Sheet2!$M:$O,2,FALSE),0)</f>
        <v>6.85</v>
      </c>
      <c r="AD5547" s="11">
        <f>IFERROR(VLOOKUP(AE5547,[3]Sheet2!$M:$O,3,FALSE),0)</f>
        <v>3.8</v>
      </c>
      <c r="AE5547" s="10" t="str">
        <f t="shared" si="133"/>
        <v>80/81SBI</v>
      </c>
    </row>
    <row r="5548" spans="1:31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308.5</v>
      </c>
      <c r="AA5548" s="11">
        <f t="shared" si="132"/>
        <v>19.399999999999999</v>
      </c>
      <c r="AB5548" s="5">
        <f>IFERROR(VLOOKUP(C5548,[2]Sheet1!$B:$F,5,FALSE),0)</f>
        <v>69040902.980000004</v>
      </c>
      <c r="AC5548" s="11">
        <f>IFERROR(VLOOKUP(AE5548,[3]Sheet2!$M:$O,2,FALSE),0)</f>
        <v>4</v>
      </c>
      <c r="AD5548" s="11">
        <f>IFERROR(VLOOKUP(AE5548,[3]Sheet2!$M:$O,3,FALSE),0)</f>
        <v>0</v>
      </c>
      <c r="AE5548" s="10" t="str">
        <f t="shared" si="133"/>
        <v>80/81SBL</v>
      </c>
    </row>
    <row r="5549" spans="1:31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672</v>
      </c>
      <c r="AA5549" s="11">
        <f t="shared" si="132"/>
        <v>19.399999999999999</v>
      </c>
      <c r="AB5549" s="5">
        <f>IFERROR(VLOOKUP(C5549,[2]Sheet1!$B:$F,5,FALSE),0)</f>
        <v>27114394.41</v>
      </c>
      <c r="AC5549" s="11">
        <f>IFERROR(VLOOKUP(AE5549,[3]Sheet2!$M:$O,2,FALSE),0)</f>
        <v>19</v>
      </c>
      <c r="AD5549" s="11">
        <f>IFERROR(VLOOKUP(AE5549,[3]Sheet2!$M:$O,3,FALSE),0)</f>
        <v>6.5</v>
      </c>
      <c r="AE5549" s="10" t="str">
        <f t="shared" si="133"/>
        <v>80/81SCB</v>
      </c>
    </row>
    <row r="5550" spans="1:31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223.8</v>
      </c>
      <c r="AA5550" s="11">
        <f t="shared" si="132"/>
        <v>21.8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133"/>
        <v>80/81PRVU</v>
      </c>
    </row>
    <row r="5551" spans="1:31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219</v>
      </c>
      <c r="AA5551" s="11">
        <f t="shared" si="132"/>
        <v>17.100000000000001</v>
      </c>
      <c r="AB5551" s="5">
        <f>IFERROR(VLOOKUP(C5551,[2]Sheet1!$B:$F,5,FALSE),0)</f>
        <v>71670049.5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133"/>
        <v>80/81NIMB</v>
      </c>
    </row>
    <row r="5552" spans="1:31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235</v>
      </c>
      <c r="AA5552" s="11">
        <f t="shared" si="132"/>
        <v>25.3</v>
      </c>
      <c r="AB5552" s="5">
        <f>IFERROR(VLOOKUP(C5552,[2]Sheet1!$B:$F,5,FALSE),0)</f>
        <v>113617058.03</v>
      </c>
      <c r="AC5552" s="11">
        <f>IFERROR(VLOOKUP(AE5552,[3]Sheet2!$M:$O,2,FALSE),0)</f>
        <v>0.26</v>
      </c>
      <c r="AD5552" s="11">
        <f>IFERROR(VLOOKUP(AE5552,[3]Sheet2!$M:$O,3,FALSE),0)</f>
        <v>5</v>
      </c>
      <c r="AE5552" s="10" t="str">
        <f t="shared" si="133"/>
        <v>80/81LSL</v>
      </c>
    </row>
    <row r="5553" spans="1:31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1624</v>
      </c>
      <c r="AA5553" s="11">
        <f t="shared" si="132"/>
        <v>734.8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3"/>
        <v>80/81CORBL</v>
      </c>
    </row>
    <row r="5554" spans="1:31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634</v>
      </c>
      <c r="AA5554" s="11">
        <f t="shared" si="132"/>
        <v>-110.6</v>
      </c>
      <c r="AB5554" s="5">
        <f>IFERROR(VLOOKUP(C5554,[2]Sheet1!$B:$F,5,FALSE),0)</f>
        <v>6123503.0499999998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3"/>
        <v>80/81EDBL</v>
      </c>
    </row>
    <row r="5555" spans="1:31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428</v>
      </c>
      <c r="AA5555" s="11">
        <f t="shared" si="132"/>
        <v>26.7</v>
      </c>
      <c r="AB5555" s="5">
        <f>IFERROR(VLOOKUP(C5555,[2]Sheet1!$B:$F,5,FALSE),0)</f>
        <v>27834534.77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133"/>
        <v>80/81GBBL</v>
      </c>
    </row>
    <row r="5556" spans="1:31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365</v>
      </c>
      <c r="AA5556" s="11">
        <f t="shared" si="132"/>
        <v>79.2</v>
      </c>
      <c r="AB5556" s="5">
        <f>IFERROR(VLOOKUP(C5556,[2]Sheet1!$B:$F,5,FALSE),0)</f>
        <v>21539350.91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133"/>
        <v>80/81JBBL</v>
      </c>
    </row>
    <row r="5557" spans="1:31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779.9</v>
      </c>
      <c r="AA5557" s="11">
        <f t="shared" si="132"/>
        <v>102.2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3"/>
        <v>80/81KRBL</v>
      </c>
    </row>
    <row r="5558" spans="1:31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710</v>
      </c>
      <c r="AA5558" s="11">
        <f t="shared" si="132"/>
        <v>86.7</v>
      </c>
      <c r="AB5558" s="5">
        <f>IFERROR(VLOOKUP(C5558,[2]Sheet1!$B:$F,5,FALSE),0)</f>
        <v>5445990.3399999999</v>
      </c>
      <c r="AC5558" s="11">
        <f>IFERROR(VLOOKUP(AE5558,[3]Sheet2!$M:$O,2,FALSE),0)</f>
        <v>0.50039999999999996</v>
      </c>
      <c r="AD5558" s="11">
        <f>IFERROR(VLOOKUP(AE5558,[3]Sheet2!$M:$O,3,FALSE),0)</f>
        <v>9.5078999999999994</v>
      </c>
      <c r="AE5558" s="10" t="str">
        <f t="shared" si="133"/>
        <v>80/81MDB</v>
      </c>
    </row>
    <row r="5559" spans="1:31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378</v>
      </c>
      <c r="AA5559" s="11">
        <f t="shared" si="132"/>
        <v>22.9</v>
      </c>
      <c r="AB5559" s="5">
        <f>IFERROR(VLOOKUP(C5559,[2]Sheet1!$B:$F,5,FALSE),0)</f>
        <v>34531463.259999998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3"/>
        <v>80/81MNBBL</v>
      </c>
    </row>
    <row r="5560" spans="1:31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1364</v>
      </c>
      <c r="AA5560" s="11">
        <f t="shared" si="132"/>
        <v>-631.5</v>
      </c>
      <c r="AB5560" s="5">
        <f>IFERROR(VLOOKUP(C5560,[2]Sheet1!$B:$F,5,FALSE),0)</f>
        <v>761156.03999999992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3"/>
        <v>80/81NABBC</v>
      </c>
    </row>
    <row r="5561" spans="1:31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419</v>
      </c>
      <c r="AA5561" s="11">
        <f t="shared" si="132"/>
        <v>40</v>
      </c>
      <c r="AB5561" s="5">
        <f>IFERROR(VLOOKUP(C5561,[2]Sheet1!$B:$F,5,FALSE),0)</f>
        <v>16811183.620000001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3"/>
        <v>80/81SADBL</v>
      </c>
    </row>
    <row r="5562" spans="1:31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463</v>
      </c>
      <c r="AA5562" s="11">
        <f t="shared" si="132"/>
        <v>32</v>
      </c>
      <c r="AB5562" s="5">
        <f>IFERROR(VLOOKUP(C5562,[2]Sheet1!$B:$F,5,FALSE),0)</f>
        <v>23195085.41</v>
      </c>
      <c r="AC5562" s="11">
        <f>IFERROR(VLOOKUP(AE5562,[3]Sheet2!$M:$O,2,FALSE),0)</f>
        <v>5</v>
      </c>
      <c r="AD5562" s="11">
        <f>IFERROR(VLOOKUP(AE5562,[3]Sheet2!$M:$O,3,FALSE),0)</f>
        <v>3</v>
      </c>
      <c r="AE5562" s="10" t="str">
        <f t="shared" si="133"/>
        <v>80/81SHINE</v>
      </c>
    </row>
    <row r="5563" spans="1:31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889.7</v>
      </c>
      <c r="AA5563" s="11">
        <f t="shared" si="132"/>
        <v>-68.8</v>
      </c>
      <c r="AB5563" s="5">
        <f>IFERROR(VLOOKUP(C5563,[2]Sheet1!$B:$F,5,FALSE),0)</f>
        <v>2731534.89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3"/>
        <v>80/81SINDU</v>
      </c>
    </row>
    <row r="5564" spans="1:31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988</v>
      </c>
      <c r="AA5564" s="11">
        <f t="shared" si="132"/>
        <v>220.5</v>
      </c>
      <c r="AB5564" s="5">
        <f>IFERROR(VLOOKUP(C5564,[2]Sheet1!$B:$F,5,FALSE),0)</f>
        <v>2639737.7999999998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3"/>
        <v>80/81GRDBL</v>
      </c>
    </row>
    <row r="5565" spans="1:31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395</v>
      </c>
      <c r="AA5565" s="11">
        <f t="shared" si="132"/>
        <v>33.1</v>
      </c>
      <c r="AB5565" s="5">
        <f>IFERROR(VLOOKUP(C5565,[2]Sheet1!$B:$F,5,FALSE),0)</f>
        <v>20439461.140000001</v>
      </c>
      <c r="AC5565" s="11">
        <f>IFERROR(VLOOKUP(AE5565,[3]Sheet2!$M:$O,2,FALSE),0)</f>
        <v>4</v>
      </c>
      <c r="AD5565" s="11">
        <f>IFERROR(VLOOKUP(AE5565,[3]Sheet2!$M:$O,3,FALSE),0)</f>
        <v>3</v>
      </c>
      <c r="AE5565" s="10" t="str">
        <f t="shared" si="133"/>
        <v>80/81MLBL</v>
      </c>
    </row>
    <row r="5566" spans="1:31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486.4</v>
      </c>
      <c r="AA5566" s="11">
        <f t="shared" si="132"/>
        <v>37.5</v>
      </c>
      <c r="AB5566" s="5">
        <f>IFERROR(VLOOKUP(C5566,[2]Sheet1!$B:$F,5,FALSE),0)</f>
        <v>17238924.219999999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133"/>
        <v>80/81LBBL</v>
      </c>
    </row>
    <row r="5567" spans="1:31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449</v>
      </c>
      <c r="AA5567" s="11">
        <f t="shared" si="132"/>
        <v>33.4</v>
      </c>
      <c r="AB5567" s="5">
        <f>IFERROR(VLOOKUP(C5567,[2]Sheet1!$B:$F,5,FALSE),0)</f>
        <v>17203146.870000001</v>
      </c>
      <c r="AC5567" s="11">
        <f>IFERROR(VLOOKUP(AE5567,[3]Sheet2!$M:$O,2,FALSE),0)</f>
        <v>5</v>
      </c>
      <c r="AD5567" s="11">
        <f>IFERROR(VLOOKUP(AE5567,[3]Sheet2!$M:$O,3,FALSE),0)</f>
        <v>7</v>
      </c>
      <c r="AE5567" s="10" t="str">
        <f t="shared" si="133"/>
        <v>80/81KSBBL</v>
      </c>
    </row>
    <row r="5568" spans="1:31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1068</v>
      </c>
      <c r="AA5568" s="11">
        <f t="shared" si="132"/>
        <v>-91.4</v>
      </c>
      <c r="AB5568" s="5">
        <f>IFERROR(VLOOKUP(C5568,[2]Sheet1!$B:$F,5,FALSE),0)</f>
        <v>3587655.12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618</v>
      </c>
      <c r="AA5569" s="11">
        <f t="shared" si="132"/>
        <v>-70.8</v>
      </c>
      <c r="AB5569" s="5">
        <f>IFERROR(VLOOKUP(C5569,[2]Sheet1!$B:$F,5,FALSE),0)</f>
        <v>4649489.95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3"/>
        <v>80/81CFCL</v>
      </c>
    </row>
    <row r="5570" spans="1:31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798</v>
      </c>
      <c r="AA5570" s="11">
        <f t="shared" si="132"/>
        <v>-65.599999999999994</v>
      </c>
      <c r="AB5570" s="5">
        <f>IFERROR(VLOOKUP(C5570,[2]Sheet1!$B:$F,5,FALSE),0)</f>
        <v>4635964.4799999995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3"/>
        <v>80/81GFCL</v>
      </c>
    </row>
    <row r="5571" spans="1:31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588</v>
      </c>
      <c r="AA5571" s="11">
        <f t="shared" si="132"/>
        <v>-81.099999999999994</v>
      </c>
      <c r="AB5571" s="5">
        <f>IFERROR(VLOOKUP(C5571,[2]Sheet1!$B:$F,5,FALSE),0)</f>
        <v>4858444.8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3"/>
        <v>80/81GMFIL</v>
      </c>
    </row>
    <row r="5572" spans="1:31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696</v>
      </c>
      <c r="AA5572" s="11">
        <f t="shared" si="132"/>
        <v>185.6</v>
      </c>
      <c r="AB5572" s="5">
        <f>IFERROR(VLOOKUP(C5572,[2]Sheet1!$B:$F,5,FALSE),0)</f>
        <v>5799007.8999999994</v>
      </c>
      <c r="AC5572" s="11">
        <f>IFERROR(VLOOKUP(AE5572,[3]Sheet2!$M:$O,2,FALSE),0)</f>
        <v>5.2632000000000003</v>
      </c>
      <c r="AD5572" s="11">
        <f>IFERROR(VLOOKUP(AE5572,[3]Sheet2!$M:$O,3,FALSE),0)</f>
        <v>0</v>
      </c>
      <c r="AE5572" s="10" t="str">
        <f t="shared" si="133"/>
        <v>80/81ICFC</v>
      </c>
    </row>
    <row r="5573" spans="1:31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879.9</v>
      </c>
      <c r="AA5573" s="11">
        <f t="shared" si="132"/>
        <v>-42</v>
      </c>
      <c r="AB5573" s="5">
        <f>IFERROR(VLOOKUP(C5573,[2]Sheet1!$B:$F,5,FALSE),0)</f>
        <v>3383316.7199999997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3"/>
        <v>80/81JFL</v>
      </c>
    </row>
    <row r="5574" spans="1:31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686</v>
      </c>
      <c r="AA5574" s="11">
        <f t="shared" si="132"/>
        <v>46.1</v>
      </c>
      <c r="AB5574" s="5">
        <f>IFERROR(VLOOKUP(C5574,[2]Sheet1!$B:$F,5,FALSE),0)</f>
        <v>6622606.7599999998</v>
      </c>
      <c r="AC5574" s="11">
        <f>IFERROR(VLOOKUP(AE5574,[3]Sheet2!$M:$O,2,FALSE),0)</f>
        <v>6.35</v>
      </c>
      <c r="AD5574" s="11">
        <f>IFERROR(VLOOKUP(AE5574,[3]Sheet2!$M:$O,3,FALSE),0)</f>
        <v>0</v>
      </c>
      <c r="AE5574" s="10" t="str">
        <f t="shared" si="133"/>
        <v>80/81MFIL</v>
      </c>
    </row>
    <row r="5575" spans="1:31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715</v>
      </c>
      <c r="AA5575" s="11">
        <f t="shared" si="132"/>
        <v>205.5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3"/>
        <v>80/81MPFL</v>
      </c>
    </row>
    <row r="5576" spans="1:31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1067.8</v>
      </c>
      <c r="AA5576" s="11">
        <f t="shared" si="132"/>
        <v>4449.2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3"/>
        <v>80/81NFS</v>
      </c>
    </row>
    <row r="5577" spans="1:31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623.9</v>
      </c>
      <c r="AA5577" s="11">
        <f t="shared" si="132"/>
        <v>-29.4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3"/>
        <v>80/81PFL</v>
      </c>
    </row>
    <row r="5578" spans="1:31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653</v>
      </c>
      <c r="AA5578" s="11">
        <f t="shared" si="132"/>
        <v>-75.7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3"/>
        <v>80/81PROFL</v>
      </c>
    </row>
    <row r="5579" spans="1:31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603</v>
      </c>
      <c r="AA5579" s="11">
        <f t="shared" si="132"/>
        <v>142.6</v>
      </c>
      <c r="AB5579" s="5">
        <f>IFERROR(VLOOKUP(C5579,[2]Sheet1!$B:$F,5,FALSE),0)</f>
        <v>4810249.1500000004</v>
      </c>
      <c r="AC5579" s="11">
        <f>IFERROR(VLOOKUP(AE5579,[3]Sheet2!$M:$O,2,FALSE),0)</f>
        <v>9.8199999999999996E-2</v>
      </c>
      <c r="AD5579" s="11">
        <f>IFERROR(VLOOKUP(AE5579,[3]Sheet2!$M:$O,3,FALSE),0)</f>
        <v>1.8658999999999999</v>
      </c>
      <c r="AE5579" s="10" t="str">
        <f t="shared" si="133"/>
        <v>80/81SIFC</v>
      </c>
    </row>
    <row r="5580" spans="1:31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610</v>
      </c>
      <c r="AA5580" s="11">
        <f t="shared" si="132"/>
        <v>-108.7</v>
      </c>
      <c r="AB5580" s="5">
        <f>IFERROR(VLOOKUP(C5580,[2]Sheet1!$B:$F,5,FALSE),0)</f>
        <v>5495113.8200000003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3"/>
        <v>80/81RLFL</v>
      </c>
    </row>
    <row r="5581" spans="1:31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695</v>
      </c>
      <c r="AA5581" s="11">
        <f t="shared" si="132"/>
        <v>82.4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3"/>
        <v>80/81GUFL</v>
      </c>
    </row>
    <row r="5582" spans="1:31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730</v>
      </c>
      <c r="AA5582" s="11">
        <f t="shared" si="132"/>
        <v>407.8</v>
      </c>
      <c r="AB5582" s="5">
        <f>IFERROR(VLOOKUP(C5582,[2]Sheet1!$B:$F,5,FALSE),0)</f>
        <v>3561696.8000000003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3"/>
        <v>80/81BFC</v>
      </c>
    </row>
    <row r="5583" spans="1:31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681</v>
      </c>
      <c r="AA5583" s="11">
        <f t="shared" ref="AA5583:AA5636" si="134">ROUND(IFERROR(Z5583/M5583,0),1)</f>
        <v>-60.3</v>
      </c>
      <c r="AB5583" s="5">
        <f>IFERROR(VLOOKUP(C5583,[2]Sheet1!$B:$F,5,FALSE),0)</f>
        <v>3357537.15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135">B5583&amp;C5583</f>
        <v>80/81SFCL</v>
      </c>
    </row>
    <row r="5584" spans="1:31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916</v>
      </c>
      <c r="AA5584" s="11">
        <f t="shared" si="134"/>
        <v>31.8</v>
      </c>
      <c r="AB5584" s="5">
        <f>IFERROR(VLOOKUP(C5584,[2]Sheet1!$B:$F,5,FALSE),0)</f>
        <v>14588143.289999999</v>
      </c>
      <c r="AC5584" s="11">
        <f>IFERROR(VLOOKUP(AE5584,[3]Sheet2!$M:$O,2,FALSE),0)</f>
        <v>7</v>
      </c>
      <c r="AD5584" s="11">
        <f>IFERROR(VLOOKUP(AE5584,[3]Sheet2!$M:$O,3,FALSE),0)</f>
        <v>8</v>
      </c>
      <c r="AE5584" s="10" t="str">
        <f t="shared" si="135"/>
        <v>80/81CBBL</v>
      </c>
    </row>
    <row r="5585" spans="1:31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868</v>
      </c>
      <c r="AA5585" s="11">
        <f t="shared" si="134"/>
        <v>43.9</v>
      </c>
      <c r="AB5585" s="5">
        <f>IFERROR(VLOOKUP(C5585,[2]Sheet1!$B:$F,5,FALSE),0)</f>
        <v>8360365.2999999998</v>
      </c>
      <c r="AC5585" s="11">
        <f>IFERROR(VLOOKUP(AE5585,[3]Sheet2!$M:$O,2,FALSE),0)</f>
        <v>0.5</v>
      </c>
      <c r="AD5585" s="11">
        <f>IFERROR(VLOOKUP(AE5585,[3]Sheet2!$M:$O,3,FALSE),0)</f>
        <v>9.5</v>
      </c>
      <c r="AE5585" s="10" t="str">
        <f t="shared" si="135"/>
        <v>80/81DDBL</v>
      </c>
    </row>
    <row r="5586" spans="1:31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770</v>
      </c>
      <c r="AA5586" s="11">
        <f t="shared" si="134"/>
        <v>54.7</v>
      </c>
      <c r="AB5586" s="5">
        <f>IFERROR(VLOOKUP(C5586,[2]Sheet1!$B:$F,5,FALSE),0)</f>
        <v>6589869.3700000001</v>
      </c>
      <c r="AC5586" s="11">
        <f>IFERROR(VLOOKUP(AE5586,[3]Sheet2!$M:$O,2,FALSE),0)</f>
        <v>0.47</v>
      </c>
      <c r="AD5586" s="11">
        <f>IFERROR(VLOOKUP(AE5586,[3]Sheet2!$M:$O,3,FALSE),0)</f>
        <v>9</v>
      </c>
      <c r="AE5586" s="10" t="str">
        <f t="shared" si="135"/>
        <v>80/81FMDBL</v>
      </c>
    </row>
    <row r="5587" spans="1:31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1105.9000000000001</v>
      </c>
      <c r="AA5587" s="11">
        <f t="shared" si="134"/>
        <v>96.2</v>
      </c>
      <c r="AB5587" s="5">
        <f>IFERROR(VLOOKUP(C5587,[2]Sheet1!$B:$F,5,FALSE),0)</f>
        <v>1303125.95</v>
      </c>
      <c r="AC5587" s="11">
        <f>IFERROR(VLOOKUP(AE5587,[3]Sheet2!$M:$O,2,FALSE),0)</f>
        <v>0.5</v>
      </c>
      <c r="AD5587" s="11">
        <f>IFERROR(VLOOKUP(AE5587,[3]Sheet2!$M:$O,3,FALSE),0)</f>
        <v>9.5</v>
      </c>
      <c r="AE5587" s="10" t="str">
        <f t="shared" si="135"/>
        <v>80/81KMCDB</v>
      </c>
    </row>
    <row r="5588" spans="1:31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693</v>
      </c>
      <c r="AA5588" s="11">
        <f t="shared" si="134"/>
        <v>77.3</v>
      </c>
      <c r="AB5588" s="5">
        <f>IFERROR(VLOOKUP(C5588,[2]Sheet1!$B:$F,5,FALSE),0)</f>
        <v>12799191.02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80/81NUBL</v>
      </c>
    </row>
    <row r="5589" spans="1:31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925</v>
      </c>
      <c r="AA5589" s="11">
        <f t="shared" si="134"/>
        <v>49.4</v>
      </c>
      <c r="AB5589" s="5">
        <f>IFERROR(VLOOKUP(C5589,[2]Sheet1!$B:$F,5,FALSE),0)</f>
        <v>11419121.4</v>
      </c>
      <c r="AC5589" s="11">
        <f>IFERROR(VLOOKUP(AE5589,[3]Sheet2!$M:$O,2,FALSE),0)</f>
        <v>0.7</v>
      </c>
      <c r="AD5589" s="11">
        <f>IFERROR(VLOOKUP(AE5589,[3]Sheet2!$M:$O,3,FALSE),0)</f>
        <v>13.3</v>
      </c>
      <c r="AE5589" s="10" t="str">
        <f t="shared" si="135"/>
        <v>80/81SKBBL</v>
      </c>
    </row>
    <row r="5590" spans="1:31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912</v>
      </c>
      <c r="AA5590" s="11">
        <f t="shared" si="134"/>
        <v>62.8</v>
      </c>
      <c r="AB5590" s="5">
        <f>IFERROR(VLOOKUP(C5590,[2]Sheet1!$B:$F,5,FALSE),0)</f>
        <v>3288414.5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80/81SLBBL</v>
      </c>
    </row>
    <row r="5591" spans="1:31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890</v>
      </c>
      <c r="AA5591" s="11">
        <f t="shared" si="134"/>
        <v>81.599999999999994</v>
      </c>
      <c r="AB5591" s="5">
        <f>IFERROR(VLOOKUP(C5591,[2]Sheet1!$B:$F,5,FALSE),0)</f>
        <v>4969873.2</v>
      </c>
      <c r="AC5591" s="11">
        <f>IFERROR(VLOOKUP(AE5591,[3]Sheet2!$M:$O,2,FALSE),0)</f>
        <v>0.75</v>
      </c>
      <c r="AD5591" s="11">
        <f>IFERROR(VLOOKUP(AE5591,[3]Sheet2!$M:$O,3,FALSE),0)</f>
        <v>14.25</v>
      </c>
      <c r="AE5591" s="10" t="str">
        <f t="shared" si="135"/>
        <v>80/81SWBBL</v>
      </c>
    </row>
    <row r="5592" spans="1:31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1654</v>
      </c>
      <c r="AA5592" s="11">
        <f t="shared" si="134"/>
        <v>80.900000000000006</v>
      </c>
      <c r="AB5592" s="5">
        <f>IFERROR(VLOOKUP(C5592,[2]Sheet1!$B:$F,5,FALSE),0)</f>
        <v>784011.20000000007</v>
      </c>
      <c r="AC5592" s="11">
        <f>IFERROR(VLOOKUP(AE5592,[3]Sheet2!$M:$O,2,FALSE),0)</f>
        <v>0.75</v>
      </c>
      <c r="AD5592" s="11">
        <f>IFERROR(VLOOKUP(AE5592,[3]Sheet2!$M:$O,3,FALSE),0)</f>
        <v>14.25</v>
      </c>
      <c r="AE5592" s="10" t="str">
        <f t="shared" si="135"/>
        <v>80/81MLBBL</v>
      </c>
    </row>
    <row r="5593" spans="1:31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1150</v>
      </c>
      <c r="AA5593" s="11">
        <f t="shared" si="134"/>
        <v>85.8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80/81LLBS</v>
      </c>
    </row>
    <row r="5594" spans="1:31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1598</v>
      </c>
      <c r="AA5594" s="11">
        <f t="shared" si="134"/>
        <v>214.5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80/81JSLBB</v>
      </c>
    </row>
    <row r="5595" spans="1:31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879</v>
      </c>
      <c r="AA5595" s="11">
        <f t="shared" si="134"/>
        <v>148.19999999999999</v>
      </c>
      <c r="AB5595" s="5">
        <f>IFERROR(VLOOKUP(C5595,[2]Sheet1!$B:$F,5,FALSE),0)</f>
        <v>1937105.04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80/81VLBS</v>
      </c>
    </row>
    <row r="5596" spans="1:31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712</v>
      </c>
      <c r="AA5596" s="11">
        <f t="shared" si="134"/>
        <v>45</v>
      </c>
      <c r="AB5596" s="5">
        <f>IFERROR(VLOOKUP(C5596,[2]Sheet1!$B:$F,5,FALSE),0)</f>
        <v>4627320.3899999997</v>
      </c>
      <c r="AC5596" s="11">
        <f>IFERROR(VLOOKUP(AE5596,[3]Sheet2!$M:$O,2,FALSE),0)</f>
        <v>0.5</v>
      </c>
      <c r="AD5596" s="11">
        <f>IFERROR(VLOOKUP(AE5596,[3]Sheet2!$M:$O,3,FALSE),0)</f>
        <v>9.5</v>
      </c>
      <c r="AE5596" s="10" t="str">
        <f t="shared" si="135"/>
        <v>80/81RSDC</v>
      </c>
    </row>
    <row r="5597" spans="1:31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707</v>
      </c>
      <c r="AA5597" s="11">
        <f t="shared" si="134"/>
        <v>-51.1</v>
      </c>
      <c r="AB5597" s="5">
        <f>IFERROR(VLOOKUP(C5597,[2]Sheet1!$B:$F,5,FALSE),0)</f>
        <v>2885796.8000000003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80/81NMBMF</v>
      </c>
    </row>
    <row r="5598" spans="1:31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728.9</v>
      </c>
      <c r="AA5598" s="11">
        <f t="shared" si="134"/>
        <v>58.3</v>
      </c>
      <c r="AB5598" s="5">
        <f>IFERROR(VLOOKUP(C5598,[2]Sheet1!$B:$F,5,FALSE),0)</f>
        <v>5412003.6899999995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80/81MERO</v>
      </c>
    </row>
    <row r="5599" spans="1:31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975</v>
      </c>
      <c r="AA5599" s="11">
        <f t="shared" si="134"/>
        <v>1989.8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80/81NADEP</v>
      </c>
    </row>
    <row r="5600" spans="1:31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818</v>
      </c>
      <c r="AA5600" s="11">
        <f t="shared" si="134"/>
        <v>101.4</v>
      </c>
      <c r="AB5600" s="5">
        <f>IFERROR(VLOOKUP(C5600,[2]Sheet1!$B:$F,5,FALSE),0)</f>
        <v>2419052.79</v>
      </c>
      <c r="AC5600" s="11">
        <f>IFERROR(VLOOKUP(AE5600,[3]Sheet2!$M:$O,2,FALSE),0)</f>
        <v>0.75</v>
      </c>
      <c r="AD5600" s="11">
        <f>IFERROR(VLOOKUP(AE5600,[3]Sheet2!$M:$O,3,FALSE),0)</f>
        <v>14.25</v>
      </c>
      <c r="AE5600" s="10" t="str">
        <f t="shared" si="135"/>
        <v>80/81ALBSL</v>
      </c>
    </row>
    <row r="5601" spans="1:31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1261.0999999999999</v>
      </c>
      <c r="AA5601" s="11">
        <f t="shared" si="134"/>
        <v>57.8</v>
      </c>
      <c r="AB5601" s="5">
        <f>IFERROR(VLOOKUP(C5601,[2]Sheet1!$B:$F,5,FALSE),0)</f>
        <v>3462181.58</v>
      </c>
      <c r="AC5601" s="11">
        <f>IFERROR(VLOOKUP(AE5601,[3]Sheet2!$M:$O,2,FALSE),0)</f>
        <v>0.75</v>
      </c>
      <c r="AD5601" s="11">
        <f>IFERROR(VLOOKUP(AE5601,[3]Sheet2!$M:$O,3,FALSE),0)</f>
        <v>14.25</v>
      </c>
      <c r="AE5601" s="10" t="str">
        <f t="shared" si="135"/>
        <v>80/81NMFBS</v>
      </c>
    </row>
    <row r="5602" spans="1:31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1758</v>
      </c>
      <c r="AA5602" s="11">
        <f t="shared" si="134"/>
        <v>232.8</v>
      </c>
      <c r="AB5602" s="5">
        <f>IFERROR(VLOOKUP(C5602,[2]Sheet1!$B:$F,5,FALSE),0)</f>
        <v>484974.4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80/81GMFBS</v>
      </c>
    </row>
    <row r="5603" spans="1:31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950</v>
      </c>
      <c r="AA5603" s="11">
        <f t="shared" si="134"/>
        <v>200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80/81HLBSL</v>
      </c>
    </row>
    <row r="5604" spans="1:31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970</v>
      </c>
      <c r="AA5604" s="11">
        <f t="shared" si="134"/>
        <v>68.8</v>
      </c>
      <c r="AB5604" s="5">
        <f>IFERROR(VLOOKUP(C5604,[2]Sheet1!$B:$F,5,FALSE),0)</f>
        <v>1641493.9200000002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80/81ILBS</v>
      </c>
    </row>
    <row r="5605" spans="1:31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1237.8</v>
      </c>
      <c r="AA5605" s="11">
        <f t="shared" si="134"/>
        <v>84.1</v>
      </c>
      <c r="AB5605" s="5">
        <f>IFERROR(VLOOKUP(C5605,[2]Sheet1!$B:$F,5,FALSE),0)</f>
        <v>3587861.1</v>
      </c>
      <c r="AC5605" s="11">
        <f>IFERROR(VLOOKUP(AE5605,[3]Sheet2!$M:$O,2,FALSE),0)</f>
        <v>0.7</v>
      </c>
      <c r="AD5605" s="11">
        <f>IFERROR(VLOOKUP(AE5605,[3]Sheet2!$M:$O,3,FALSE),0)</f>
        <v>13.3</v>
      </c>
      <c r="AE5605" s="10" t="str">
        <f t="shared" si="135"/>
        <v>80/81FOWAD</v>
      </c>
    </row>
    <row r="5606" spans="1:31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817.2</v>
      </c>
      <c r="AA5606" s="11">
        <f t="shared" si="134"/>
        <v>84.8</v>
      </c>
      <c r="AB5606" s="5">
        <f>IFERROR(VLOOKUP(C5606,[2]Sheet1!$B:$F,5,FALSE),0)</f>
        <v>1692018.9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80/81SMATA</v>
      </c>
    </row>
    <row r="5607" spans="1:31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1588</v>
      </c>
      <c r="AA5607" s="11">
        <f t="shared" si="134"/>
        <v>119</v>
      </c>
      <c r="AB5607" s="5">
        <f>IFERROR(VLOOKUP(C5607,[2]Sheet1!$B:$F,5,FALSE),0)</f>
        <v>967135.5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80/81MSLB</v>
      </c>
    </row>
    <row r="5608" spans="1:31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1208</v>
      </c>
      <c r="AA5608" s="11">
        <f t="shared" si="134"/>
        <v>52.3</v>
      </c>
      <c r="AB5608" s="5">
        <f>IFERROR(VLOOKUP(C5608,[2]Sheet1!$B:$F,5,FALSE),0)</f>
        <v>1856700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80/81GILB</v>
      </c>
    </row>
    <row r="5609" spans="1:31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2750</v>
      </c>
      <c r="AA5609" s="11">
        <f t="shared" si="134"/>
        <v>159.19999999999999</v>
      </c>
      <c r="AB5609" s="5">
        <f>IFERROR(VLOOKUP(C5609,[2]Sheet1!$B:$F,5,FALSE),0)</f>
        <v>367330.2</v>
      </c>
      <c r="AC5609" s="11">
        <f>IFERROR(VLOOKUP(AE5609,[3]Sheet2!$M:$O,2,FALSE),0)</f>
        <v>0.72499999999999998</v>
      </c>
      <c r="AD5609" s="11">
        <f>IFERROR(VLOOKUP(AE5609,[3]Sheet2!$M:$O,3,FALSE),0)</f>
        <v>13.775</v>
      </c>
      <c r="AE5609" s="10" t="str">
        <f t="shared" si="135"/>
        <v>80/81SMB</v>
      </c>
    </row>
    <row r="5610" spans="1:31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782</v>
      </c>
      <c r="AA5610" s="11">
        <f t="shared" si="134"/>
        <v>27.3</v>
      </c>
      <c r="AB5610" s="5">
        <f>IFERROR(VLOOKUP(C5610,[2]Sheet1!$B:$F,5,FALSE),0)</f>
        <v>2947500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80/81GBLBS</v>
      </c>
    </row>
    <row r="5611" spans="1:31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2190</v>
      </c>
      <c r="AA5611" s="11">
        <f t="shared" si="134"/>
        <v>90.9</v>
      </c>
      <c r="AB5611" s="5">
        <f>IFERROR(VLOOKUP(C5611,[2]Sheet1!$B:$F,5,FALSE),0)</f>
        <v>841500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80/81NESDO</v>
      </c>
    </row>
    <row r="5612" spans="1:31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2254.8000000000002</v>
      </c>
      <c r="AA5612" s="11">
        <f t="shared" si="134"/>
        <v>91.4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80/81MLBSL</v>
      </c>
    </row>
    <row r="5613" spans="1:31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134"/>
        <v>0</v>
      </c>
      <c r="AB5613" s="5">
        <f>IFERROR(VLOOKUP(C5613,[2]Sheet1!$B:$F,5,FALSE),0)</f>
        <v>0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80/81MKLB</v>
      </c>
    </row>
    <row r="5614" spans="1:31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2201</v>
      </c>
      <c r="AA5614" s="11">
        <f t="shared" si="134"/>
        <v>74.5</v>
      </c>
      <c r="AB5614" s="5">
        <f>IFERROR(VLOOKUP(C5614,[2]Sheet1!$B:$F,5,FALSE),0)</f>
        <v>370729.60000000003</v>
      </c>
      <c r="AC5614" s="11">
        <f>IFERROR(VLOOKUP(AE5614,[3]Sheet2!$M:$O,2,FALSE),0)</f>
        <v>0.75</v>
      </c>
      <c r="AD5614" s="11">
        <f>IFERROR(VLOOKUP(AE5614,[3]Sheet2!$M:$O,3,FALSE),0)</f>
        <v>14.25</v>
      </c>
      <c r="AE5614" s="10" t="str">
        <f t="shared" si="135"/>
        <v>80/81GLBSL</v>
      </c>
    </row>
    <row r="5615" spans="1:31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671</v>
      </c>
      <c r="AA5615" s="11">
        <f t="shared" si="134"/>
        <v>7455.6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80/81NICLBSL</v>
      </c>
    </row>
    <row r="5616" spans="1:31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1737</v>
      </c>
      <c r="AA5616" s="11">
        <f t="shared" si="134"/>
        <v>-49.7</v>
      </c>
      <c r="AB5616" s="5">
        <f>IFERROR(VLOOKUP(C5616,[2]Sheet1!$B:$F,5,FALSE),0)</f>
        <v>512415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80/81SLBSL</v>
      </c>
    </row>
    <row r="5617" spans="1:31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0</v>
      </c>
      <c r="AA5617" s="11">
        <f t="shared" si="134"/>
        <v>0</v>
      </c>
      <c r="AB5617" s="5">
        <f>IFERROR(VLOOKUP(C5617,[2]Sheet1!$B:$F,5,FALSE),0)</f>
        <v>0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80/81SDLBSL</v>
      </c>
    </row>
    <row r="5618" spans="1:31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2550</v>
      </c>
      <c r="AA5618" s="11">
        <f t="shared" si="134"/>
        <v>74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80/81UNLB</v>
      </c>
    </row>
    <row r="5619" spans="1:31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1525</v>
      </c>
      <c r="AA5619" s="11">
        <f t="shared" si="134"/>
        <v>57.9</v>
      </c>
      <c r="AB5619" s="5">
        <f>IFERROR(VLOOKUP(C5619,[2]Sheet1!$B:$F,5,FALSE),0)</f>
        <v>4446785.3100000005</v>
      </c>
      <c r="AC5619" s="11">
        <f>IFERROR(VLOOKUP(AE5619,[3]Sheet2!$M:$O,2,FALSE),0)</f>
        <v>0.73680000000000001</v>
      </c>
      <c r="AD5619" s="11">
        <f>IFERROR(VLOOKUP(AE5619,[3]Sheet2!$M:$O,3,FALSE),0)</f>
        <v>14</v>
      </c>
      <c r="AE5619" s="10" t="str">
        <f t="shared" si="135"/>
        <v>80/81JBLB</v>
      </c>
    </row>
    <row r="5620" spans="1:31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2382</v>
      </c>
      <c r="AA5620" s="11">
        <f t="shared" si="134"/>
        <v>80.2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80/81SHLB</v>
      </c>
    </row>
    <row r="5621" spans="1:31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3108</v>
      </c>
      <c r="AA5621" s="11">
        <f t="shared" si="134"/>
        <v>339.3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80/81ULBSL</v>
      </c>
    </row>
    <row r="5622" spans="1:31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2007</v>
      </c>
      <c r="AA5622" s="11">
        <f t="shared" si="134"/>
        <v>1223.8</v>
      </c>
      <c r="AB5622" s="5">
        <f>IFERROR(VLOOKUP(C5622,[2]Sheet1!$B:$F,5,FALSE),0)</f>
        <v>467639.36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80/81SMFBS</v>
      </c>
    </row>
    <row r="5623" spans="1:31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2634.5</v>
      </c>
      <c r="AA5623" s="11">
        <f t="shared" si="134"/>
        <v>-328.9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80/81WNLB</v>
      </c>
    </row>
    <row r="5624" spans="1:31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0</v>
      </c>
      <c r="AA5624" s="11">
        <f t="shared" si="134"/>
        <v>0</v>
      </c>
      <c r="AB5624" s="5">
        <f>IFERROR(VLOOKUP(C5624,[2]Sheet1!$B:$F,5,FALSE),0)</f>
        <v>0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80/81SABSL</v>
      </c>
    </row>
    <row r="5625" spans="1:31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3540</v>
      </c>
      <c r="AA5625" s="11">
        <f t="shared" si="134"/>
        <v>-264.2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80/81SAMAJ</v>
      </c>
    </row>
    <row r="5626" spans="1:31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1535.2</v>
      </c>
      <c r="AA5626" s="11">
        <f t="shared" si="134"/>
        <v>-31.1</v>
      </c>
      <c r="AB5626" s="5">
        <f>IFERROR(VLOOKUP(C5626,[2]Sheet1!$B:$F,5,FALSE),0)</f>
        <v>425920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80/81DLBS</v>
      </c>
    </row>
    <row r="5627" spans="1:31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4920.2</v>
      </c>
      <c r="AA5627" s="11">
        <f t="shared" si="134"/>
        <v>199.3</v>
      </c>
      <c r="AB5627" s="5">
        <f>IFERROR(VLOOKUP(C5627,[2]Sheet1!$B:$F,5,FALSE),0)</f>
        <v>226286.94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80/81ANLB</v>
      </c>
    </row>
    <row r="5628" spans="1:31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2065</v>
      </c>
      <c r="AA5628" s="11">
        <f t="shared" si="134"/>
        <v>-235.5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80/81MLBS</v>
      </c>
    </row>
    <row r="5629" spans="1:31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1060.5</v>
      </c>
      <c r="AA5629" s="11">
        <f t="shared" si="134"/>
        <v>-89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80/81AVYAN</v>
      </c>
    </row>
    <row r="5630" spans="1:31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0</v>
      </c>
      <c r="AA5630" s="11">
        <f t="shared" si="134"/>
        <v>0</v>
      </c>
      <c r="AB5630" s="5">
        <f>IFERROR(VLOOKUP(C5630,[2]Sheet1!$B:$F,5,FALSE),0)</f>
        <v>0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80/81JALPA</v>
      </c>
    </row>
    <row r="5631" spans="1:31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1000</v>
      </c>
      <c r="AA5631" s="11">
        <f t="shared" si="134"/>
        <v>155.30000000000001</v>
      </c>
      <c r="AB5631" s="5">
        <f>IFERROR(VLOOKUP(C5631,[2]Sheet1!$B:$F,5,FALSE),0)</f>
        <v>1468573.6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80/81ACLBSL</v>
      </c>
    </row>
    <row r="5632" spans="1:31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1518</v>
      </c>
      <c r="AA5632" s="11">
        <f t="shared" si="134"/>
        <v>285.3</v>
      </c>
      <c r="AB5632" s="5">
        <f>IFERROR(VLOOKUP(C5632,[2]Sheet1!$B:$F,5,FALSE),0)</f>
        <v>740597.1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80/81USLB</v>
      </c>
    </row>
    <row r="5633" spans="1:31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1626</v>
      </c>
      <c r="AA5633" s="11">
        <f t="shared" si="134"/>
        <v>116.1</v>
      </c>
      <c r="AB5633" s="5">
        <f>IFERROR(VLOOKUP(C5633,[2]Sheet1!$B:$F,5,FALSE),0)</f>
        <v>879200.52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80/81CYCL</v>
      </c>
    </row>
    <row r="5634" spans="1:31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0</v>
      </c>
      <c r="AA5634" s="11">
        <f t="shared" si="134"/>
        <v>0</v>
      </c>
      <c r="AB5634" s="5">
        <f>IFERROR(VLOOKUP(C5634,[2]Sheet1!$B:$F,5,FALSE),0)</f>
        <v>0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80/81KLBSL</v>
      </c>
    </row>
    <row r="5635" spans="1:31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770</v>
      </c>
      <c r="AA5635" s="11">
        <f t="shared" si="134"/>
        <v>229.9</v>
      </c>
      <c r="AB5635" s="5">
        <f>IFERROR(VLOOKUP(C5635,[2]Sheet1!$B:$F,5,FALSE),0)</f>
        <v>5113964.87</v>
      </c>
      <c r="AC5635" s="11">
        <f>IFERROR(VLOOKUP(AE5635,[3]Sheet2!$M:$O,2,FALSE),0)</f>
        <v>1</v>
      </c>
      <c r="AD5635" s="11">
        <f>IFERROR(VLOOKUP(AE5635,[3]Sheet2!$M:$O,3,FALSE),0)</f>
        <v>6</v>
      </c>
      <c r="AE5635" s="10" t="str">
        <f t="shared" si="135"/>
        <v>80/81SWMF</v>
      </c>
    </row>
    <row r="5636" spans="1:31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668</v>
      </c>
      <c r="AA5636" s="11">
        <f t="shared" si="134"/>
        <v>35.299999999999997</v>
      </c>
      <c r="AB5636" s="5">
        <f>IFERROR(VLOOKUP(C5636,[2]Sheet1!$B:$F,5,FALSE),0)</f>
        <v>6849045.0700000003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80/81NMLBBL</v>
      </c>
    </row>
    <row r="5637" spans="1:31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254</v>
      </c>
      <c r="AA5637" s="11">
        <f t="shared" ref="AA5637:AA5700" si="136">ROUND(IFERROR(Z5637/M5637,0),1)</f>
        <v>176.4</v>
      </c>
      <c r="AB5637" s="5">
        <f>IFERROR(VLOOKUP(C5637,[2]Sheet1!$B:$F,5,FALSE),0)</f>
        <v>38480027</v>
      </c>
      <c r="AC5637" s="11">
        <f>IFERROR(VLOOKUP(AE5637,[3]Sheet2!$M:$O,2,FALSE),0)</f>
        <v>0.157</v>
      </c>
      <c r="AD5637" s="11">
        <f>IFERROR(VLOOKUP(AE5637,[3]Sheet2!$M:$O,3,FALSE),0)</f>
        <v>3</v>
      </c>
      <c r="AE5637" s="10" t="str">
        <f t="shared" ref="AE5637:AE5700" si="137">B5637&amp;C5637</f>
        <v>80/81AHPC</v>
      </c>
    </row>
    <row r="5638" spans="1:31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394</v>
      </c>
      <c r="AA5638" s="11">
        <f t="shared" si="136"/>
        <v>44.8</v>
      </c>
      <c r="AB5638" s="5">
        <f>IFERROR(VLOOKUP(C5638,[2]Sheet1!$B:$F,5,FALSE),0)</f>
        <v>34098721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80/81BPCL</v>
      </c>
    </row>
    <row r="5639" spans="1:31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563.5</v>
      </c>
      <c r="AA5639" s="11">
        <f t="shared" si="136"/>
        <v>54.6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80/81CHCL</v>
      </c>
    </row>
    <row r="5640" spans="1:31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223</v>
      </c>
      <c r="AA5640" s="11">
        <f t="shared" si="136"/>
        <v>309.7</v>
      </c>
      <c r="AB5640" s="5">
        <f>IFERROR(VLOOKUP(C5640,[2]Sheet1!$B:$F,5,FALSE),0)</f>
        <v>4934325.8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80/81NHPC</v>
      </c>
    </row>
    <row r="5641" spans="1:31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529</v>
      </c>
      <c r="AA5641" s="11">
        <f t="shared" si="136"/>
        <v>18.3</v>
      </c>
      <c r="AB5641" s="5">
        <f>IFERROR(VLOOKUP(C5641,[2]Sheet1!$B:$F,5,FALSE),0)</f>
        <v>33981761</v>
      </c>
      <c r="AC5641" s="11">
        <f>IFERROR(VLOOKUP(AE5641,[3]Sheet2!$M:$O,2,FALSE),0)</f>
        <v>0.52629999999999999</v>
      </c>
      <c r="AD5641" s="11">
        <f>IFERROR(VLOOKUP(AE5641,[3]Sheet2!$M:$O,3,FALSE),0)</f>
        <v>10</v>
      </c>
      <c r="AE5641" s="10" t="str">
        <f t="shared" si="137"/>
        <v>80/81SHPC</v>
      </c>
    </row>
    <row r="5642" spans="1:31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232</v>
      </c>
      <c r="AA5642" s="11">
        <f t="shared" si="136"/>
        <v>18.100000000000001</v>
      </c>
      <c r="AB5642" s="5">
        <f>IFERROR(VLOOKUP(C5642,[2]Sheet1!$B:$F,5,FALSE),0)</f>
        <v>19800000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80/81HURJA</v>
      </c>
    </row>
    <row r="5643" spans="1:31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240</v>
      </c>
      <c r="AA5643" s="11">
        <f t="shared" si="136"/>
        <v>-15.4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80/81AKPL</v>
      </c>
    </row>
    <row r="5644" spans="1:31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415</v>
      </c>
      <c r="AA5644" s="11">
        <f t="shared" si="136"/>
        <v>-26.5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80/81BARUN</v>
      </c>
    </row>
    <row r="5645" spans="1:31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264.89999999999998</v>
      </c>
      <c r="AA5645" s="11">
        <f t="shared" si="136"/>
        <v>-96</v>
      </c>
      <c r="AB5645" s="5">
        <f>IFERROR(VLOOKUP(C5645,[2]Sheet1!$B:$F,5,FALSE),0)</f>
        <v>60759278</v>
      </c>
      <c r="AC5645" s="11">
        <f>IFERROR(VLOOKUP(AE5645,[3]Sheet2!$M:$O,2,FALSE),0)</f>
        <v>0.26319999999999999</v>
      </c>
      <c r="AD5645" s="11">
        <f>IFERROR(VLOOKUP(AE5645,[3]Sheet2!$M:$O,3,FALSE),0)</f>
        <v>5</v>
      </c>
      <c r="AE5645" s="10" t="str">
        <f t="shared" si="137"/>
        <v>80/81API</v>
      </c>
    </row>
    <row r="5646" spans="1:31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267</v>
      </c>
      <c r="AA5646" s="11">
        <f t="shared" si="136"/>
        <v>50.6</v>
      </c>
      <c r="AB5646" s="5">
        <f>IFERROR(VLOOKUP(C5646,[2]Sheet1!$B:$F,5,FALSE),0)</f>
        <v>37025584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80/81NGPL</v>
      </c>
    </row>
    <row r="5647" spans="1:31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890</v>
      </c>
      <c r="AA5647" s="11">
        <f t="shared" si="136"/>
        <v>57.3</v>
      </c>
      <c r="AB5647" s="5">
        <f>IFERROR(VLOOKUP(C5647,[2]Sheet1!$B:$F,5,FALSE),0)</f>
        <v>1293534.2000000002</v>
      </c>
      <c r="AC5647" s="11">
        <f>IFERROR(VLOOKUP(AE5647,[3]Sheet2!$M:$O,2,FALSE),0)</f>
        <v>0.26319999999999999</v>
      </c>
      <c r="AD5647" s="11">
        <f>IFERROR(VLOOKUP(AE5647,[3]Sheet2!$M:$O,3,FALSE),0)</f>
        <v>5</v>
      </c>
      <c r="AE5647" s="10" t="str">
        <f t="shared" si="137"/>
        <v>80/81MHL</v>
      </c>
    </row>
    <row r="5648" spans="1:31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Power</v>
      </c>
      <c r="Z5648">
        <f>IFERROR(VLOOKUP(C5648,[1]LP!$B:$C,2,FALSE),0)</f>
        <v>366.8</v>
      </c>
      <c r="AA5648" s="11">
        <f t="shared" si="136"/>
        <v>-40.9</v>
      </c>
      <c r="AB5648" s="5">
        <f>IFERROR(VLOOKUP(C5648,[2]Sheet1!$B:$F,5,FALSE),0)</f>
        <v>15000000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80/81NYADI</v>
      </c>
    </row>
    <row r="5649" spans="1:31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370</v>
      </c>
      <c r="AA5649" s="11">
        <f t="shared" si="136"/>
        <v>-210.2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80/81SJCL</v>
      </c>
    </row>
    <row r="5650" spans="1:31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449</v>
      </c>
      <c r="AA5650" s="11">
        <f t="shared" si="136"/>
        <v>-510.2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80/81RHPL</v>
      </c>
    </row>
    <row r="5651" spans="1:31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325.10000000000002</v>
      </c>
      <c r="AA5651" s="11">
        <f t="shared" si="136"/>
        <v>50.2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80/81UMHL</v>
      </c>
    </row>
    <row r="5652" spans="1:31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527.4</v>
      </c>
      <c r="AA5652" s="11">
        <f t="shared" si="136"/>
        <v>51.9</v>
      </c>
      <c r="AB5652" s="5">
        <f>IFERROR(VLOOKUP(C5652,[2]Sheet1!$B:$F,5,FALSE),0)</f>
        <v>2108520.8000000003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80/81DORDI</v>
      </c>
    </row>
    <row r="5653" spans="1:31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538</v>
      </c>
      <c r="AA5653" s="11">
        <f t="shared" si="136"/>
        <v>-120.1</v>
      </c>
      <c r="AB5653" s="5">
        <f>IFERROR(VLOOKUP(C5653,[2]Sheet1!$B:$F,5,FALSE),0)</f>
        <v>5440000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80/81PHCL</v>
      </c>
    </row>
    <row r="5654" spans="1:31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520</v>
      </c>
      <c r="AA5654" s="11">
        <f t="shared" si="136"/>
        <v>78.3</v>
      </c>
      <c r="AB5654" s="5">
        <f>IFERROR(VLOOKUP(C5654,[2]Sheet1!$B:$F,5,FALSE),0)</f>
        <v>2403880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80/81PPL</v>
      </c>
    </row>
    <row r="5655" spans="1:31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278</v>
      </c>
      <c r="AA5655" s="11">
        <f t="shared" si="136"/>
        <v>27.7</v>
      </c>
      <c r="AB5655" s="5">
        <f>IFERROR(VLOOKUP(C5655,[2]Sheet1!$B:$F,5,FALSE),0)</f>
        <v>22799299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80/81UPCL</v>
      </c>
    </row>
    <row r="5656" spans="1:31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976</v>
      </c>
      <c r="AA5656" s="11">
        <f t="shared" si="136"/>
        <v>-143.5</v>
      </c>
      <c r="AB5656" s="5">
        <f>IFERROR(VLOOKUP(C5656,[2]Sheet1!$B:$F,5,FALSE),0)</f>
        <v>560000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80/81SPL</v>
      </c>
    </row>
    <row r="5657" spans="1:31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324</v>
      </c>
      <c r="AA5657" s="11">
        <f t="shared" si="136"/>
        <v>36.799999999999997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80/81SPDL</v>
      </c>
    </row>
    <row r="5658" spans="1:31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Power</v>
      </c>
      <c r="Z5658">
        <f>IFERROR(VLOOKUP(C5658,[1]LP!$B:$C,2,FALSE),0)</f>
        <v>529.9</v>
      </c>
      <c r="AA5658" s="11">
        <f t="shared" si="136"/>
        <v>36.799999999999997</v>
      </c>
      <c r="AB5658" s="5">
        <f>IFERROR(VLOOKUP(C5658,[2]Sheet1!$B:$F,5,FALSE),0)</f>
        <v>3763198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80/81MKJC</v>
      </c>
    </row>
    <row r="5659" spans="1:31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Power</v>
      </c>
      <c r="Z5659">
        <f>IFERROR(VLOOKUP(C5659,[1]LP!$B:$C,2,FALSE),0)</f>
        <v>480</v>
      </c>
      <c r="AA5659" s="11">
        <f t="shared" si="136"/>
        <v>12.2</v>
      </c>
      <c r="AB5659" s="5">
        <f>IFERROR(VLOOKUP(C5659,[2]Sheet1!$B:$F,5,FALSE),0)</f>
        <v>37800000</v>
      </c>
      <c r="AC5659" s="11">
        <f>IFERROR(VLOOKUP(AE5659,[3]Sheet2!$M:$O,2,FALSE),0)</f>
        <v>0.42099999999999999</v>
      </c>
      <c r="AD5659" s="11">
        <f>IFERROR(VLOOKUP(AE5659,[3]Sheet2!$M:$O,3,FALSE),0)</f>
        <v>8</v>
      </c>
      <c r="AE5659" s="10" t="str">
        <f t="shared" si="137"/>
        <v>80/81SAHAS</v>
      </c>
    </row>
    <row r="5660" spans="1:31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397.9</v>
      </c>
      <c r="AA5660" s="11">
        <f t="shared" si="136"/>
        <v>25.8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80/81KKHC</v>
      </c>
    </row>
    <row r="5661" spans="1:31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386</v>
      </c>
      <c r="AA5661" s="11">
        <f t="shared" si="136"/>
        <v>-10.9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80/81HPPL</v>
      </c>
    </row>
    <row r="5662" spans="1:31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300</v>
      </c>
      <c r="AA5662" s="11">
        <f t="shared" si="136"/>
        <v>-416.7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80/81DHPL</v>
      </c>
    </row>
    <row r="5663" spans="1:31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778</v>
      </c>
      <c r="AA5663" s="11">
        <f t="shared" si="136"/>
        <v>240.1</v>
      </c>
      <c r="AB5663" s="5">
        <f>IFERROR(VLOOKUP(C5663,[2]Sheet1!$B:$F,5,FALSE),0)</f>
        <v>575000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80/81BHPL</v>
      </c>
    </row>
    <row r="5664" spans="1:31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272</v>
      </c>
      <c r="AA5664" s="11">
        <f t="shared" si="136"/>
        <v>53.5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80/81MHNL</v>
      </c>
    </row>
    <row r="5665" spans="1:31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425.1</v>
      </c>
      <c r="AA5665" s="11">
        <f t="shared" si="136"/>
        <v>-52.4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80/81CHL</v>
      </c>
    </row>
    <row r="5666" spans="1:31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760</v>
      </c>
      <c r="AA5666" s="11">
        <f t="shared" si="136"/>
        <v>-29.9</v>
      </c>
      <c r="AB5666" s="5">
        <f>IFERROR(VLOOKUP(C5666,[2]Sheet1!$B:$F,5,FALSE),0)</f>
        <v>638000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80/81USHL</v>
      </c>
    </row>
    <row r="5667" spans="1:31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775</v>
      </c>
      <c r="AA5667" s="11">
        <f t="shared" si="136"/>
        <v>49.3</v>
      </c>
      <c r="AB5667" s="5">
        <f>IFERROR(VLOOKUP(C5667,[2]Sheet1!$B:$F,5,FALSE),0)</f>
        <v>720000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80/81SPHL</v>
      </c>
    </row>
    <row r="5668" spans="1:31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733</v>
      </c>
      <c r="AA5668" s="11">
        <f t="shared" si="136"/>
        <v>41.1</v>
      </c>
      <c r="AB5668" s="5">
        <f>IFERROR(VLOOKUP(C5668,[2]Sheet1!$B:$F,5,FALSE),0)</f>
        <v>3594414</v>
      </c>
      <c r="AC5668" s="11">
        <f>IFERROR(VLOOKUP(AE5668,[3]Sheet2!$M:$O,2,FALSE),0)</f>
        <v>0.42</v>
      </c>
      <c r="AD5668" s="11">
        <f>IFERROR(VLOOKUP(AE5668,[3]Sheet2!$M:$O,3,FALSE),0)</f>
        <v>8</v>
      </c>
      <c r="AE5668" s="10" t="str">
        <f t="shared" si="137"/>
        <v>80/81NHDL</v>
      </c>
    </row>
    <row r="5669" spans="1:31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383.6</v>
      </c>
      <c r="AA5669" s="11">
        <f t="shared" si="136"/>
        <v>51.8</v>
      </c>
      <c r="AB5669" s="5">
        <f>IFERROR(VLOOKUP(C5669,[2]Sheet1!$B:$F,5,FALSE),0)</f>
        <v>17555889</v>
      </c>
      <c r="AC5669" s="11">
        <f>IFERROR(VLOOKUP(AE5669,[3]Sheet2!$M:$O,2,FALSE),0)</f>
        <v>0.25</v>
      </c>
      <c r="AD5669" s="11">
        <f>IFERROR(VLOOKUP(AE5669,[3]Sheet2!$M:$O,3,FALSE),0)</f>
        <v>4.75</v>
      </c>
      <c r="AE5669" s="10" t="str">
        <f t="shared" si="137"/>
        <v>80/81RADHI</v>
      </c>
    </row>
    <row r="5670" spans="1:31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Power</v>
      </c>
      <c r="Z5670">
        <f>IFERROR(VLOOKUP(C5670,[1]LP!$B:$C,2,FALSE),0)</f>
        <v>480</v>
      </c>
      <c r="AA5670" s="11">
        <f t="shared" si="136"/>
        <v>-97.6</v>
      </c>
      <c r="AB5670" s="5">
        <f>IFERROR(VLOOKUP(C5670,[2]Sheet1!$B:$F,5,FALSE),0)</f>
        <v>4000000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80/81BNHC</v>
      </c>
    </row>
    <row r="5671" spans="1:31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500</v>
      </c>
      <c r="AA5671" s="11">
        <f t="shared" si="136"/>
        <v>-39.6</v>
      </c>
      <c r="AB5671" s="5">
        <f>IFERROR(VLOOKUP(C5671,[2]Sheet1!$B:$F,5,FALSE),0)</f>
        <v>2267337.06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80/81RHGCL</v>
      </c>
    </row>
    <row r="5672" spans="1:31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533</v>
      </c>
      <c r="AA5672" s="11">
        <f t="shared" si="136"/>
        <v>30.2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80/81KPCL</v>
      </c>
    </row>
    <row r="5673" spans="1:31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516</v>
      </c>
      <c r="AA5673" s="11">
        <f t="shared" si="136"/>
        <v>-496.2</v>
      </c>
      <c r="AB5673" s="5">
        <f>IFERROR(VLOOKUP(C5673,[2]Sheet1!$B:$F,5,FALSE),0)</f>
        <v>4998750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80/81TAMOR</v>
      </c>
    </row>
    <row r="5674" spans="1:31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213</v>
      </c>
      <c r="AA5674" s="11">
        <f t="shared" si="136"/>
        <v>-28.2</v>
      </c>
      <c r="AB5674" s="5">
        <f>IFERROR(VLOOKUP(C5674,[2]Sheet1!$B:$F,5,FALSE),0)</f>
        <v>16500000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80/81GHL</v>
      </c>
    </row>
    <row r="5675" spans="1:31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727.8</v>
      </c>
      <c r="AA5675" s="11">
        <f t="shared" si="136"/>
        <v>72.8</v>
      </c>
      <c r="AB5675" s="5">
        <f>IFERROR(VLOOKUP(C5675,[2]Sheet1!$B:$F,5,FALSE),0)</f>
        <v>682000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80/81EHPL</v>
      </c>
    </row>
    <row r="5676" spans="1:31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550</v>
      </c>
      <c r="AA5676" s="11">
        <f t="shared" si="136"/>
        <v>-27.4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80/81MKHC</v>
      </c>
    </row>
    <row r="5677" spans="1:31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635</v>
      </c>
      <c r="AA5677" s="11">
        <f t="shared" si="136"/>
        <v>1587.5</v>
      </c>
      <c r="AB5677" s="5">
        <f>IFERROR(VLOOKUP(C5677,[2]Sheet1!$B:$F,5,FALSE),0)</f>
        <v>1523349.5200000003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80/81BEDC</v>
      </c>
    </row>
    <row r="5678" spans="1:31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281.2</v>
      </c>
      <c r="AA5678" s="11">
        <f t="shared" si="136"/>
        <v>12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80/81PMHPL</v>
      </c>
    </row>
    <row r="5679" spans="1:31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2970</v>
      </c>
      <c r="AA5679" s="11">
        <f t="shared" si="136"/>
        <v>178.9</v>
      </c>
      <c r="AB5679" s="5">
        <f>IFERROR(VLOOKUP(C5679,[2]Sheet1!$B:$F,5,FALSE),0)</f>
        <v>121867.5</v>
      </c>
      <c r="AC5679" s="11">
        <f>IFERROR(VLOOKUP(AE5679,[3]Sheet2!$M:$O,2,FALSE),0)</f>
        <v>0</v>
      </c>
      <c r="AD5679" s="11">
        <f>IFERROR(VLOOKUP(AE5679,[3]Sheet2!$M:$O,3,FALSE),0)</f>
        <v>10</v>
      </c>
      <c r="AE5679" s="10" t="str">
        <f t="shared" si="137"/>
        <v>80/81KBSH</v>
      </c>
    </row>
    <row r="5680" spans="1:31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Power</v>
      </c>
      <c r="Z5680">
        <f>IFERROR(VLOOKUP(C5680,[1]LP!$B:$C,2,FALSE),0)</f>
        <v>344.1</v>
      </c>
      <c r="AA5680" s="11">
        <f t="shared" si="136"/>
        <v>-716.9</v>
      </c>
      <c r="AB5680" s="5">
        <f>IFERROR(VLOOKUP(C5680,[2]Sheet1!$B:$F,5,FALSE),0)</f>
        <v>60000000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80/81MBJC</v>
      </c>
    </row>
    <row r="5681" spans="1:31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239.9</v>
      </c>
      <c r="AA5681" s="11">
        <f t="shared" si="136"/>
        <v>-285.60000000000002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80/81GLH</v>
      </c>
    </row>
    <row r="5682" spans="1:31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579</v>
      </c>
      <c r="AA5682" s="11">
        <f t="shared" si="136"/>
        <v>28</v>
      </c>
      <c r="AB5682" s="5">
        <f>IFERROR(VLOOKUP(C5682,[2]Sheet1!$B:$F,5,FALSE),0)</f>
        <v>1890000.0000000002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80/81USHEC</v>
      </c>
    </row>
    <row r="5683" spans="1:31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205</v>
      </c>
      <c r="AA5683" s="11">
        <f t="shared" si="136"/>
        <v>42.4</v>
      </c>
      <c r="AB5683" s="5">
        <f>IFERROR(VLOOKUP(C5683,[2]Sheet1!$B:$F,5,FALSE),0)</f>
        <v>18249752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80/81AKJCL</v>
      </c>
    </row>
    <row r="5684" spans="1:31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207.9</v>
      </c>
      <c r="AA5684" s="11">
        <f t="shared" si="136"/>
        <v>-6.6</v>
      </c>
      <c r="AB5684" s="5">
        <f>IFERROR(VLOOKUP(C5684,[2]Sheet1!$B:$F,5,FALSE),0)</f>
        <v>22500000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80/81LEC</v>
      </c>
    </row>
    <row r="5685" spans="1:31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Power</v>
      </c>
      <c r="Z5685">
        <f>IFERROR(VLOOKUP(C5685,[1]LP!$B:$C,2,FALSE),0)</f>
        <v>544</v>
      </c>
      <c r="AA5685" s="11">
        <f t="shared" si="136"/>
        <v>20.5</v>
      </c>
      <c r="AB5685" s="5">
        <f>IFERROR(VLOOKUP(C5685,[2]Sheet1!$B:$F,5,FALSE),0)</f>
        <v>4000000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80/81TPC</v>
      </c>
    </row>
    <row r="5686" spans="1:31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245</v>
      </c>
      <c r="AA5686" s="11">
        <f t="shared" si="136"/>
        <v>33.700000000000003</v>
      </c>
      <c r="AB5686" s="5">
        <f>IFERROR(VLOOKUP(C5686,[2]Sheet1!$B:$F,5,FALSE),0)</f>
        <v>29000000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80/81SHEL</v>
      </c>
    </row>
    <row r="5687" spans="1:31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289</v>
      </c>
      <c r="AA5687" s="11">
        <f t="shared" si="136"/>
        <v>-12.7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80/81PPCL</v>
      </c>
    </row>
    <row r="5688" spans="1:31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870</v>
      </c>
      <c r="AA5688" s="11">
        <f t="shared" si="136"/>
        <v>25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80/81TSHL</v>
      </c>
    </row>
    <row r="5689" spans="1:31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233.9</v>
      </c>
      <c r="AA5689" s="11">
        <f t="shared" si="136"/>
        <v>-119.3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80/81SSHL</v>
      </c>
    </row>
    <row r="5690" spans="1:31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448</v>
      </c>
      <c r="AA5690" s="11">
        <f t="shared" si="136"/>
        <v>-228.6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80/81JOSHI</v>
      </c>
    </row>
    <row r="5691" spans="1:31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206.5</v>
      </c>
      <c r="AA5691" s="11">
        <f t="shared" si="136"/>
        <v>10.9</v>
      </c>
      <c r="AB5691" s="5">
        <f>IFERROR(VLOOKUP(C5691,[2]Sheet1!$B:$F,5,FALSE),0)</f>
        <v>211800000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80/81UPPER</v>
      </c>
    </row>
    <row r="5692" spans="1:31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550</v>
      </c>
      <c r="AA5692" s="11">
        <f t="shared" si="136"/>
        <v>-292.60000000000002</v>
      </c>
      <c r="AB5692" s="5">
        <f>IFERROR(VLOOKUP(C5692,[2]Sheet1!$B:$F,5,FALSE),0)</f>
        <v>2504827.9200000004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80/81TVCL</v>
      </c>
    </row>
    <row r="5693" spans="1:31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289.5</v>
      </c>
      <c r="AA5693" s="11">
        <f t="shared" si="136"/>
        <v>51.7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80/81UNHPL</v>
      </c>
    </row>
    <row r="5694" spans="1:31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Power</v>
      </c>
      <c r="Z5694">
        <f>IFERROR(VLOOKUP(C5694,[1]LP!$B:$C,2,FALSE),0)</f>
        <v>532</v>
      </c>
      <c r="AA5694" s="11">
        <f t="shared" si="136"/>
        <v>26.4</v>
      </c>
      <c r="AB5694" s="5">
        <f>IFERROR(VLOOKUP(C5694,[2]Sheet1!$B:$F,5,FALSE),0)</f>
        <v>5000000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80/81SPC</v>
      </c>
    </row>
    <row r="5695" spans="1:31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468.9</v>
      </c>
      <c r="AA5695" s="11">
        <f t="shared" si="136"/>
        <v>71.900000000000006</v>
      </c>
      <c r="AB5695" s="5">
        <f>IFERROR(VLOOKUP(C5695,[2]Sheet1!$B:$F,5,FALSE),0)</f>
        <v>2389500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80/81SGHC</v>
      </c>
    </row>
    <row r="5696" spans="1:31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704</v>
      </c>
      <c r="AA5696" s="11">
        <f t="shared" si="136"/>
        <v>-2933.3</v>
      </c>
      <c r="AB5696" s="5">
        <f>IFERROR(VLOOKUP(C5696,[2]Sheet1!$B:$F,5,FALSE),0)</f>
        <v>816000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80/81AHL</v>
      </c>
    </row>
    <row r="5697" spans="1:31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643</v>
      </c>
      <c r="AA5697" s="11">
        <f t="shared" si="136"/>
        <v>27.4</v>
      </c>
      <c r="AB5697" s="5">
        <f>IFERROR(VLOOKUP(C5697,[2]Sheet1!$B:$F,5,FALSE),0)</f>
        <v>1587600.0000000002</v>
      </c>
      <c r="AC5697" s="11">
        <f>IFERROR(VLOOKUP(AE5697,[3]Sheet2!$M:$O,2,FALSE),0)</f>
        <v>0</v>
      </c>
      <c r="AD5697" s="11">
        <f>IFERROR(VLOOKUP(AE5697,[3]Sheet2!$M:$O,3,FALSE),0)</f>
        <v>8</v>
      </c>
      <c r="AE5697" s="10" t="str">
        <f t="shared" si="137"/>
        <v>80/81BHDC</v>
      </c>
    </row>
    <row r="5698" spans="1:31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202</v>
      </c>
      <c r="AA5698" s="11">
        <f t="shared" si="136"/>
        <v>-12.5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80/81HDHPC</v>
      </c>
    </row>
    <row r="5699" spans="1:31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550</v>
      </c>
      <c r="AA5699" s="11">
        <f t="shared" si="136"/>
        <v>32.1</v>
      </c>
      <c r="AB5699" s="5">
        <f>IFERROR(VLOOKUP(C5699,[2]Sheet1!$B:$F,5,FALSE),0)</f>
        <v>2648250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80/81MHCL</v>
      </c>
    </row>
    <row r="5700" spans="1:31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1014.8</v>
      </c>
      <c r="AA5700" s="11">
        <f t="shared" si="136"/>
        <v>28</v>
      </c>
      <c r="AB5700" s="5">
        <f>IFERROR(VLOOKUP(C5700,[2]Sheet1!$B:$F,5,FALSE),0)</f>
        <v>535000</v>
      </c>
      <c r="AC5700" s="11">
        <f>IFERROR(VLOOKUP(AE5700,[3]Sheet2!$M:$O,2,FALSE),0)</f>
        <v>5.63</v>
      </c>
      <c r="AD5700" s="11">
        <f>IFERROR(VLOOKUP(AE5700,[3]Sheet2!$M:$O,3,FALSE),0)</f>
        <v>7</v>
      </c>
      <c r="AE5700" s="10" t="str">
        <f t="shared" si="137"/>
        <v>80/81SMH</v>
      </c>
    </row>
    <row r="5701" spans="1:31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730</v>
      </c>
      <c r="AA5701" s="11">
        <f t="shared" ref="AA5701:AA5764" si="138">ROUND(IFERROR(Z5701/M5701,0),1)</f>
        <v>13.6</v>
      </c>
      <c r="AB5701" s="5">
        <f>IFERROR(VLOOKUP(C5701,[2]Sheet1!$B:$F,5,FALSE),0)</f>
        <v>22632311</v>
      </c>
      <c r="AC5701" s="11">
        <f>IFERROR(VLOOKUP(AE5701,[3]Sheet2!$M:$O,2,FALSE),0)</f>
        <v>0.78949999999999998</v>
      </c>
      <c r="AD5701" s="11">
        <f>IFERROR(VLOOKUP(AE5701,[3]Sheet2!$M:$O,3,FALSE),0)</f>
        <v>15</v>
      </c>
      <c r="AE5701" s="10" t="str">
        <f t="shared" ref="AE5701:AE5764" si="139">B5701&amp;C5701</f>
        <v>80/81MEN</v>
      </c>
    </row>
    <row r="5702" spans="1:31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690.1</v>
      </c>
      <c r="AA5702" s="11">
        <f t="shared" si="138"/>
        <v>-27.4</v>
      </c>
      <c r="AB5702" s="5">
        <f>IFERROR(VLOOKUP(C5702,[2]Sheet1!$B:$F,5,FALSE),0)</f>
        <v>1450000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9"/>
        <v>80/81UHEWA</v>
      </c>
    </row>
    <row r="5703" spans="1:31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525</v>
      </c>
      <c r="AA5703" s="11">
        <f t="shared" si="138"/>
        <v>60.2</v>
      </c>
      <c r="AB5703" s="5">
        <f>IFERROR(VLOOKUP(C5703,[2]Sheet1!$B:$F,5,FALSE),0)</f>
        <v>1971000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9"/>
        <v>80/81HHL</v>
      </c>
    </row>
    <row r="5704" spans="1:31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637.5</v>
      </c>
      <c r="AA5704" s="11">
        <f t="shared" si="138"/>
        <v>36.6</v>
      </c>
      <c r="AB5704" s="5">
        <f>IFERROR(VLOOKUP(C5704,[2]Sheet1!$B:$F,5,FALSE),0)</f>
        <v>4431000</v>
      </c>
      <c r="AC5704" s="11">
        <f>IFERROR(VLOOKUP(AE5704,[3]Sheet2!$M:$O,2,FALSE),0)</f>
        <v>0.21099999999999999</v>
      </c>
      <c r="AD5704" s="11">
        <f>IFERROR(VLOOKUP(AE5704,[3]Sheet2!$M:$O,3,FALSE),0)</f>
        <v>4</v>
      </c>
      <c r="AE5704" s="10" t="str">
        <f t="shared" si="139"/>
        <v>80/81UMRH</v>
      </c>
    </row>
    <row r="5705" spans="1:31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800.1</v>
      </c>
      <c r="AA5705" s="11">
        <f t="shared" si="138"/>
        <v>26.6</v>
      </c>
      <c r="AB5705" s="5">
        <f>IFERROR(VLOOKUP(C5705,[2]Sheet1!$B:$F,5,FALSE),0)</f>
        <v>1105000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9"/>
        <v>80/81SIKLES</v>
      </c>
    </row>
    <row r="5706" spans="1:31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316.89999999999998</v>
      </c>
      <c r="AA5706" s="11">
        <f t="shared" si="138"/>
        <v>-20.399999999999999</v>
      </c>
      <c r="AB5706" s="5">
        <f>IFERROR(VLOOKUP(C5706,[2]Sheet1!$B:$F,5,FALSE),0)</f>
        <v>6380000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9"/>
        <v>80/81MEL</v>
      </c>
    </row>
    <row r="5707" spans="1:31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693.1</v>
      </c>
      <c r="AA5707" s="11">
        <f t="shared" si="138"/>
        <v>23.5</v>
      </c>
      <c r="AB5707" s="5">
        <f>IFERROR(VLOOKUP(C5707,[2]Sheet1!$B:$F,5,FALSE),0)</f>
        <v>5673222</v>
      </c>
      <c r="AC5707" s="11">
        <f>IFERROR(VLOOKUP(AE5707,[3]Sheet2!$M:$O,2,FALSE),0)</f>
        <v>0.78900000000000003</v>
      </c>
      <c r="AD5707" s="11">
        <f>IFERROR(VLOOKUP(AE5707,[3]Sheet2!$M:$O,3,FALSE),0)</f>
        <v>15</v>
      </c>
      <c r="AE5707" s="10" t="str">
        <f t="shared" si="139"/>
        <v>80/81RURU</v>
      </c>
    </row>
    <row r="5708" spans="1:31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620</v>
      </c>
      <c r="AA5708" s="11">
        <f t="shared" si="138"/>
        <v>49.7</v>
      </c>
      <c r="AB5708" s="5">
        <f>IFERROR(VLOOKUP(C5708,[2]Sheet1!$B:$F,5,FALSE),0)</f>
        <v>1596000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80/81MAKAR</v>
      </c>
    </row>
    <row r="5709" spans="1:31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535.6</v>
      </c>
      <c r="AA5709" s="11">
        <f t="shared" si="138"/>
        <v>27.7</v>
      </c>
      <c r="AB5709" s="5">
        <f>IFERROR(VLOOKUP(C5709,[2]Sheet1!$B:$F,5,FALSE),0)</f>
        <v>4458160</v>
      </c>
      <c r="AC5709" s="11">
        <f>IFERROR(VLOOKUP(AE5709,[3]Sheet2!$M:$O,2,FALSE),0)</f>
        <v>0.25</v>
      </c>
      <c r="AD5709" s="11">
        <f>IFERROR(VLOOKUP(AE5709,[3]Sheet2!$M:$O,3,FALSE),0)</f>
        <v>4.75</v>
      </c>
      <c r="AE5709" s="10" t="str">
        <f t="shared" si="139"/>
        <v>80/81SMJC</v>
      </c>
    </row>
    <row r="5710" spans="1:31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630</v>
      </c>
      <c r="AA5710" s="11">
        <f t="shared" si="138"/>
        <v>79.5</v>
      </c>
      <c r="AB5710" s="5">
        <f>IFERROR(VLOOKUP(C5710,[2]Sheet1!$B:$F,5,FALSE),0)</f>
        <v>1490195.84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80/81MKHL</v>
      </c>
    </row>
    <row r="5711" spans="1:31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680</v>
      </c>
      <c r="AA5711" s="11">
        <f t="shared" si="138"/>
        <v>-1000</v>
      </c>
      <c r="AB5711" s="5">
        <f>IFERROR(VLOOKUP(C5711,[2]Sheet1!$B:$F,5,FALSE),0)</f>
        <v>960000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9"/>
        <v>80/81CKHL</v>
      </c>
    </row>
    <row r="5712" spans="1:31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686.1</v>
      </c>
      <c r="AA5712" s="11">
        <f t="shared" si="138"/>
        <v>-490.1</v>
      </c>
      <c r="AB5712" s="5">
        <f>IFERROR(VLOOKUP(C5712,[2]Sheet1!$B:$F,5,FALSE),0)</f>
        <v>1500000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9"/>
        <v>80/81MMKJL</v>
      </c>
    </row>
    <row r="5713" spans="1:31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732</v>
      </c>
      <c r="AA5713" s="11">
        <f t="shared" si="138"/>
        <v>169.4</v>
      </c>
      <c r="AB5713" s="5">
        <f>IFERROR(VLOOKUP(C5713,[2]Sheet1!$B:$F,5,FALSE),0)</f>
        <v>1609458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9"/>
        <v>80/81DOLTI</v>
      </c>
    </row>
    <row r="5714" spans="1:31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345</v>
      </c>
      <c r="AA5714" s="11">
        <f t="shared" si="138"/>
        <v>-19.3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9"/>
        <v>80/81BHL</v>
      </c>
    </row>
    <row r="5715" spans="1:31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532</v>
      </c>
      <c r="AA5715" s="11">
        <f t="shared" si="138"/>
        <v>17.7</v>
      </c>
      <c r="AB5715" s="5">
        <f>IFERROR(VLOOKUP(C5715,[2]Sheet1!$B:$F,5,FALSE),0)</f>
        <v>3125000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9"/>
        <v>80/81GVL</v>
      </c>
    </row>
    <row r="5716" spans="1:31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1005</v>
      </c>
      <c r="AA5716" s="11">
        <f t="shared" si="138"/>
        <v>1142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9"/>
        <v>80/81MSHL</v>
      </c>
    </row>
    <row r="5717" spans="1:31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227.9</v>
      </c>
      <c r="AA5717" s="11">
        <f t="shared" si="138"/>
        <v>-29.1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9"/>
        <v>80/81RIDI</v>
      </c>
    </row>
    <row r="5718" spans="1:31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457</v>
      </c>
      <c r="AA5718" s="11">
        <f t="shared" si="138"/>
        <v>-193.6</v>
      </c>
      <c r="AB5718" s="5">
        <f>IFERROR(VLOOKUP(C5718,[2]Sheet1!$B:$F,5,FALSE),0)</f>
        <v>2560000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9"/>
        <v>80/81MEHL</v>
      </c>
    </row>
    <row r="5719" spans="1:31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654</v>
      </c>
      <c r="AA5719" s="11">
        <f t="shared" si="138"/>
        <v>-8175</v>
      </c>
      <c r="AB5719" s="5">
        <f>IFERROR(VLOOKUP(C5719,[2]Sheet1!$B:$F,5,FALSE),0)</f>
        <v>1440000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9"/>
        <v>80/81IHL</v>
      </c>
    </row>
    <row r="5720" spans="1:31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992</v>
      </c>
      <c r="AA5720" s="11">
        <f t="shared" si="138"/>
        <v>48.7</v>
      </c>
      <c r="AB5720" s="5">
        <f>IFERROR(VLOOKUP(C5720,[2]Sheet1!$B:$F,5,FALSE),0)</f>
        <v>2205000</v>
      </c>
      <c r="AC5720" s="11">
        <f>IFERROR(VLOOKUP(AE5720,[3]Sheet2!$M:$O,2,FALSE),0)</f>
        <v>0.26</v>
      </c>
      <c r="AD5720" s="11">
        <f>IFERROR(VLOOKUP(AE5720,[3]Sheet2!$M:$O,3,FALSE),0)</f>
        <v>5</v>
      </c>
      <c r="AE5720" s="10" t="str">
        <f t="shared" si="139"/>
        <v>80/81SMHL</v>
      </c>
    </row>
    <row r="5721" spans="1:31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573.9</v>
      </c>
      <c r="AA5721" s="11">
        <f t="shared" si="138"/>
        <v>-22.7</v>
      </c>
      <c r="AB5721" s="5">
        <f>IFERROR(VLOOKUP(C5721,[2]Sheet1!$B:$F,5,FALSE),0)</f>
        <v>1085166.6000000001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9"/>
        <v>80/81MCHL</v>
      </c>
    </row>
    <row r="5722" spans="1:31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794</v>
      </c>
      <c r="AA5722" s="11">
        <f t="shared" si="138"/>
        <v>-684.5</v>
      </c>
      <c r="AB5722" s="5">
        <f>IFERROR(VLOOKUP(C5722,[2]Sheet1!$B:$F,5,FALSE),0)</f>
        <v>728000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9"/>
        <v>80/81RAWA</v>
      </c>
    </row>
    <row r="5723" spans="1:31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959</v>
      </c>
      <c r="AA5723" s="11">
        <f t="shared" si="138"/>
        <v>96.3</v>
      </c>
      <c r="AB5723" s="5">
        <f>IFERROR(VLOOKUP(C5723,[2]Sheet1!$B:$F,5,FALSE),0)</f>
        <v>892420.95</v>
      </c>
      <c r="AC5723" s="11">
        <f>IFERROR(VLOOKUP(AE5723,[3]Sheet2!$M:$O,2,FALSE),0)</f>
        <v>10.736800000000001</v>
      </c>
      <c r="AD5723" s="11">
        <f>IFERROR(VLOOKUP(AE5723,[3]Sheet2!$M:$O,3,FALSE),0)</f>
        <v>4</v>
      </c>
      <c r="AE5723" s="10" t="str">
        <f t="shared" si="139"/>
        <v>80/81BGWT</v>
      </c>
    </row>
    <row r="5724" spans="1:31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885</v>
      </c>
      <c r="AA5724" s="11">
        <f t="shared" si="138"/>
        <v>23.7</v>
      </c>
      <c r="AB5724" s="5">
        <f>IFERROR(VLOOKUP(C5724,[2]Sheet1!$B:$F,5,FALSE),0)</f>
        <v>1363637</v>
      </c>
      <c r="AC5724" s="11">
        <f>IFERROR(VLOOKUP(AE5724,[3]Sheet2!$M:$O,2,FALSE),0)</f>
        <v>12</v>
      </c>
      <c r="AD5724" s="11">
        <f>IFERROR(VLOOKUP(AE5724,[3]Sheet2!$M:$O,3,FALSE),0)</f>
        <v>0</v>
      </c>
      <c r="AE5724" s="10" t="str">
        <f t="shared" si="139"/>
        <v>80/81MANDU</v>
      </c>
    </row>
    <row r="5725" spans="1:31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254</v>
      </c>
      <c r="AA5725" s="11">
        <f t="shared" si="138"/>
        <v>204.8</v>
      </c>
      <c r="AB5725" s="5">
        <f>IFERROR(VLOOKUP(C5725,[2]Sheet1!$B:$F,5,FALSE),0)</f>
        <v>38480027</v>
      </c>
      <c r="AC5725" s="11">
        <f>IFERROR(VLOOKUP(AE5725,[3]Sheet2!$M:$O,2,FALSE),0)</f>
        <v>0.157</v>
      </c>
      <c r="AD5725" s="11">
        <f>IFERROR(VLOOKUP(AE5725,[3]Sheet2!$M:$O,3,FALSE),0)</f>
        <v>3</v>
      </c>
      <c r="AE5725" s="10" t="str">
        <f t="shared" si="139"/>
        <v>80/81AHPC</v>
      </c>
    </row>
    <row r="5726" spans="1:31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394</v>
      </c>
      <c r="AA5726" s="11">
        <f t="shared" si="138"/>
        <v>37.700000000000003</v>
      </c>
      <c r="AB5726" s="5">
        <f>IFERROR(VLOOKUP(C5726,[2]Sheet1!$B:$F,5,FALSE),0)</f>
        <v>34098721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9"/>
        <v>80/81BPCL</v>
      </c>
    </row>
    <row r="5727" spans="1:31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563.5</v>
      </c>
      <c r="AA5727" s="11">
        <f t="shared" si="138"/>
        <v>59.4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9"/>
        <v>80/81CHCL</v>
      </c>
    </row>
    <row r="5728" spans="1:31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223</v>
      </c>
      <c r="AA5728" s="11">
        <f t="shared" si="138"/>
        <v>318.60000000000002</v>
      </c>
      <c r="AB5728" s="5">
        <f>IFERROR(VLOOKUP(C5728,[2]Sheet1!$B:$F,5,FALSE),0)</f>
        <v>4934325.8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9"/>
        <v>80/81NHPC</v>
      </c>
    </row>
    <row r="5729" spans="1:31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529</v>
      </c>
      <c r="AA5729" s="11">
        <f t="shared" si="138"/>
        <v>24.5</v>
      </c>
      <c r="AB5729" s="5">
        <f>IFERROR(VLOOKUP(C5729,[2]Sheet1!$B:$F,5,FALSE),0)</f>
        <v>33981761</v>
      </c>
      <c r="AC5729" s="11">
        <f>IFERROR(VLOOKUP(AE5729,[3]Sheet2!$M:$O,2,FALSE),0)</f>
        <v>0.52629999999999999</v>
      </c>
      <c r="AD5729" s="11">
        <f>IFERROR(VLOOKUP(AE5729,[3]Sheet2!$M:$O,3,FALSE),0)</f>
        <v>10</v>
      </c>
      <c r="AE5729" s="10" t="str">
        <f t="shared" si="139"/>
        <v>80/81SHPC</v>
      </c>
    </row>
    <row r="5730" spans="1:31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232</v>
      </c>
      <c r="AA5730" s="11">
        <f t="shared" si="138"/>
        <v>-644.4</v>
      </c>
      <c r="AB5730" s="5">
        <f>IFERROR(VLOOKUP(C5730,[2]Sheet1!$B:$F,5,FALSE),0)</f>
        <v>19800000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9"/>
        <v>80/81HURJA</v>
      </c>
    </row>
    <row r="5731" spans="1:31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240</v>
      </c>
      <c r="AA5731" s="11">
        <f t="shared" si="138"/>
        <v>-15.3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9"/>
        <v>80/81AKPL</v>
      </c>
    </row>
    <row r="5732" spans="1:31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415</v>
      </c>
      <c r="AA5732" s="11">
        <f t="shared" si="138"/>
        <v>-29.8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9"/>
        <v>80/81BARUN</v>
      </c>
    </row>
    <row r="5733" spans="1:31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264.89999999999998</v>
      </c>
      <c r="AA5733" s="11">
        <f t="shared" si="138"/>
        <v>4415</v>
      </c>
      <c r="AB5733" s="5">
        <f>IFERROR(VLOOKUP(C5733,[2]Sheet1!$B:$F,5,FALSE),0)</f>
        <v>60759278</v>
      </c>
      <c r="AC5733" s="11">
        <f>IFERROR(VLOOKUP(AE5733,[3]Sheet2!$M:$O,2,FALSE),0)</f>
        <v>0.26319999999999999</v>
      </c>
      <c r="AD5733" s="11">
        <f>IFERROR(VLOOKUP(AE5733,[3]Sheet2!$M:$O,3,FALSE),0)</f>
        <v>5</v>
      </c>
      <c r="AE5733" s="10" t="str">
        <f t="shared" si="139"/>
        <v>80/81API</v>
      </c>
    </row>
    <row r="5734" spans="1:31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267</v>
      </c>
      <c r="AA5734" s="11">
        <f t="shared" si="138"/>
        <v>74.599999999999994</v>
      </c>
      <c r="AB5734" s="5">
        <f>IFERROR(VLOOKUP(C5734,[2]Sheet1!$B:$F,5,FALSE),0)</f>
        <v>37025584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9"/>
        <v>80/81NGPL</v>
      </c>
    </row>
    <row r="5735" spans="1:31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890</v>
      </c>
      <c r="AA5735" s="11">
        <f t="shared" si="138"/>
        <v>289</v>
      </c>
      <c r="AB5735" s="5">
        <f>IFERROR(VLOOKUP(C5735,[2]Sheet1!$B:$F,5,FALSE),0)</f>
        <v>1293534.2000000002</v>
      </c>
      <c r="AC5735" s="11">
        <f>IFERROR(VLOOKUP(AE5735,[3]Sheet2!$M:$O,2,FALSE),0)</f>
        <v>0.26319999999999999</v>
      </c>
      <c r="AD5735" s="11">
        <f>IFERROR(VLOOKUP(AE5735,[3]Sheet2!$M:$O,3,FALSE),0)</f>
        <v>5</v>
      </c>
      <c r="AE5735" s="10" t="str">
        <f t="shared" si="139"/>
        <v>80/81MHL</v>
      </c>
    </row>
    <row r="5736" spans="1:31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Power</v>
      </c>
      <c r="Z5736">
        <f>IFERROR(VLOOKUP(C5736,[1]LP!$B:$C,2,FALSE),0)</f>
        <v>366.8</v>
      </c>
      <c r="AA5736" s="11">
        <f t="shared" si="138"/>
        <v>-25.9</v>
      </c>
      <c r="AB5736" s="5">
        <f>IFERROR(VLOOKUP(C5736,[2]Sheet1!$B:$F,5,FALSE),0)</f>
        <v>15000000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9"/>
        <v>80/81NYADI</v>
      </c>
    </row>
    <row r="5737" spans="1:31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370</v>
      </c>
      <c r="AA5737" s="11">
        <f t="shared" si="138"/>
        <v>190.7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9"/>
        <v>80/81SJCL</v>
      </c>
    </row>
    <row r="5738" spans="1:31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449</v>
      </c>
      <c r="AA5738" s="11">
        <f t="shared" si="138"/>
        <v>-748.3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9"/>
        <v>80/81RHPL</v>
      </c>
    </row>
    <row r="5739" spans="1:31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325.10000000000002</v>
      </c>
      <c r="AA5739" s="11">
        <f t="shared" si="138"/>
        <v>68.3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9"/>
        <v>80/81UMHL</v>
      </c>
    </row>
    <row r="5740" spans="1:31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527.4</v>
      </c>
      <c r="AA5740" s="11">
        <f t="shared" si="138"/>
        <v>87.6</v>
      </c>
      <c r="AB5740" s="5">
        <f>IFERROR(VLOOKUP(C5740,[2]Sheet1!$B:$F,5,FALSE),0)</f>
        <v>2108520.8000000003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9"/>
        <v>80/81DORDI</v>
      </c>
    </row>
    <row r="5741" spans="1:31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538</v>
      </c>
      <c r="AA5741" s="11">
        <f t="shared" si="138"/>
        <v>-1222.7</v>
      </c>
      <c r="AB5741" s="5">
        <f>IFERROR(VLOOKUP(C5741,[2]Sheet1!$B:$F,5,FALSE),0)</f>
        <v>5440000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9"/>
        <v>80/81PHCL</v>
      </c>
    </row>
    <row r="5742" spans="1:31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520</v>
      </c>
      <c r="AA5742" s="11">
        <f t="shared" si="138"/>
        <v>388.1</v>
      </c>
      <c r="AB5742" s="5">
        <f>IFERROR(VLOOKUP(C5742,[2]Sheet1!$B:$F,5,FALSE),0)</f>
        <v>2403880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9"/>
        <v>80/81PPL</v>
      </c>
    </row>
    <row r="5743" spans="1:31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278</v>
      </c>
      <c r="AA5743" s="11">
        <f t="shared" si="138"/>
        <v>38.700000000000003</v>
      </c>
      <c r="AB5743" s="5">
        <f>IFERROR(VLOOKUP(C5743,[2]Sheet1!$B:$F,5,FALSE),0)</f>
        <v>22799299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9"/>
        <v>80/81UPCL</v>
      </c>
    </row>
    <row r="5744" spans="1:31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976</v>
      </c>
      <c r="AA5744" s="11">
        <f t="shared" si="138"/>
        <v>-151.6</v>
      </c>
      <c r="AB5744" s="5">
        <f>IFERROR(VLOOKUP(C5744,[2]Sheet1!$B:$F,5,FALSE),0)</f>
        <v>560000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9"/>
        <v>80/81SPL</v>
      </c>
    </row>
    <row r="5745" spans="1:31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324</v>
      </c>
      <c r="AA5745" s="11">
        <f t="shared" si="138"/>
        <v>56.3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9"/>
        <v>80/81SPDL</v>
      </c>
    </row>
    <row r="5746" spans="1:31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Power</v>
      </c>
      <c r="Z5746">
        <f>IFERROR(VLOOKUP(C5746,[1]LP!$B:$C,2,FALSE),0)</f>
        <v>529.9</v>
      </c>
      <c r="AA5746" s="11">
        <f t="shared" si="138"/>
        <v>65.3</v>
      </c>
      <c r="AB5746" s="5">
        <f>IFERROR(VLOOKUP(C5746,[2]Sheet1!$B:$F,5,FALSE),0)</f>
        <v>3763198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9"/>
        <v>80/81MKJC</v>
      </c>
    </row>
    <row r="5747" spans="1:31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Power</v>
      </c>
      <c r="Z5747">
        <f>IFERROR(VLOOKUP(C5747,[1]LP!$B:$C,2,FALSE),0)</f>
        <v>480</v>
      </c>
      <c r="AA5747" s="11">
        <f t="shared" si="138"/>
        <v>18.3</v>
      </c>
      <c r="AB5747" s="5">
        <f>IFERROR(VLOOKUP(C5747,[2]Sheet1!$B:$F,5,FALSE),0)</f>
        <v>37800000</v>
      </c>
      <c r="AC5747" s="11">
        <f>IFERROR(VLOOKUP(AE5747,[3]Sheet2!$M:$O,2,FALSE),0)</f>
        <v>0.42099999999999999</v>
      </c>
      <c r="AD5747" s="11">
        <f>IFERROR(VLOOKUP(AE5747,[3]Sheet2!$M:$O,3,FALSE),0)</f>
        <v>8</v>
      </c>
      <c r="AE5747" s="10" t="str">
        <f t="shared" si="139"/>
        <v>80/81SAHAS</v>
      </c>
    </row>
    <row r="5748" spans="1:31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397.9</v>
      </c>
      <c r="AA5748" s="11">
        <f t="shared" si="138"/>
        <v>62.6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9"/>
        <v>80/81KKHC</v>
      </c>
    </row>
    <row r="5749" spans="1:31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386</v>
      </c>
      <c r="AA5749" s="11">
        <f t="shared" si="138"/>
        <v>-14.1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9"/>
        <v>80/81HPPL</v>
      </c>
    </row>
    <row r="5750" spans="1:31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300</v>
      </c>
      <c r="AA5750" s="11">
        <f t="shared" si="138"/>
        <v>-27.6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9"/>
        <v>80/81DHPL</v>
      </c>
    </row>
    <row r="5751" spans="1:31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778</v>
      </c>
      <c r="AA5751" s="11">
        <f t="shared" si="138"/>
        <v>-793.9</v>
      </c>
      <c r="AB5751" s="5">
        <f>IFERROR(VLOOKUP(C5751,[2]Sheet1!$B:$F,5,FALSE),0)</f>
        <v>575000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9"/>
        <v>80/81BHPL</v>
      </c>
    </row>
    <row r="5752" spans="1:31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272</v>
      </c>
      <c r="AA5752" s="11">
        <f t="shared" si="138"/>
        <v>128.30000000000001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9"/>
        <v>80/81MHNL</v>
      </c>
    </row>
    <row r="5753" spans="1:31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425.1</v>
      </c>
      <c r="AA5753" s="11">
        <f t="shared" si="138"/>
        <v>-787.2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9"/>
        <v>80/81CHL</v>
      </c>
    </row>
    <row r="5754" spans="1:31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760</v>
      </c>
      <c r="AA5754" s="11">
        <f t="shared" si="138"/>
        <v>-77.900000000000006</v>
      </c>
      <c r="AB5754" s="5">
        <f>IFERROR(VLOOKUP(C5754,[2]Sheet1!$B:$F,5,FALSE),0)</f>
        <v>638000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9"/>
        <v>80/81USHL</v>
      </c>
    </row>
    <row r="5755" spans="1:31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775</v>
      </c>
      <c r="AA5755" s="11">
        <f t="shared" si="138"/>
        <v>90.7</v>
      </c>
      <c r="AB5755" s="5">
        <f>IFERROR(VLOOKUP(C5755,[2]Sheet1!$B:$F,5,FALSE),0)</f>
        <v>720000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9"/>
        <v>80/81SPHL</v>
      </c>
    </row>
    <row r="5756" spans="1:31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733</v>
      </c>
      <c r="AA5756" s="11">
        <f t="shared" si="138"/>
        <v>39.799999999999997</v>
      </c>
      <c r="AB5756" s="5">
        <f>IFERROR(VLOOKUP(C5756,[2]Sheet1!$B:$F,5,FALSE),0)</f>
        <v>3594414</v>
      </c>
      <c r="AC5756" s="11">
        <f>IFERROR(VLOOKUP(AE5756,[3]Sheet2!$M:$O,2,FALSE),0)</f>
        <v>0.42</v>
      </c>
      <c r="AD5756" s="11">
        <f>IFERROR(VLOOKUP(AE5756,[3]Sheet2!$M:$O,3,FALSE),0)</f>
        <v>8</v>
      </c>
      <c r="AE5756" s="10" t="str">
        <f t="shared" si="139"/>
        <v>80/81NHDL</v>
      </c>
    </row>
    <row r="5757" spans="1:31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383.6</v>
      </c>
      <c r="AA5757" s="11">
        <f t="shared" si="138"/>
        <v>46.1</v>
      </c>
      <c r="AB5757" s="5">
        <f>IFERROR(VLOOKUP(C5757,[2]Sheet1!$B:$F,5,FALSE),0)</f>
        <v>17555889</v>
      </c>
      <c r="AC5757" s="11">
        <f>IFERROR(VLOOKUP(AE5757,[3]Sheet2!$M:$O,2,FALSE),0)</f>
        <v>0.25</v>
      </c>
      <c r="AD5757" s="11">
        <f>IFERROR(VLOOKUP(AE5757,[3]Sheet2!$M:$O,3,FALSE),0)</f>
        <v>4.75</v>
      </c>
      <c r="AE5757" s="10" t="str">
        <f t="shared" si="139"/>
        <v>80/81RADHI</v>
      </c>
    </row>
    <row r="5758" spans="1:31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Power</v>
      </c>
      <c r="Z5758">
        <f>IFERROR(VLOOKUP(C5758,[1]LP!$B:$C,2,FALSE),0)</f>
        <v>480</v>
      </c>
      <c r="AA5758" s="11">
        <f t="shared" si="138"/>
        <v>296.3</v>
      </c>
      <c r="AB5758" s="5">
        <f>IFERROR(VLOOKUP(C5758,[2]Sheet1!$B:$F,5,FALSE),0)</f>
        <v>4000000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39"/>
        <v>80/81BNHC</v>
      </c>
    </row>
    <row r="5759" spans="1:31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500</v>
      </c>
      <c r="AA5759" s="11">
        <f t="shared" si="138"/>
        <v>-29.7</v>
      </c>
      <c r="AB5759" s="5">
        <f>IFERROR(VLOOKUP(C5759,[2]Sheet1!$B:$F,5,FALSE),0)</f>
        <v>2267337.06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9"/>
        <v>80/81RHGCL</v>
      </c>
    </row>
    <row r="5760" spans="1:31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533</v>
      </c>
      <c r="AA5760" s="11">
        <f t="shared" si="138"/>
        <v>35.9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9"/>
        <v>80/81KPCL</v>
      </c>
    </row>
    <row r="5761" spans="1:31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516</v>
      </c>
      <c r="AA5761" s="11">
        <f t="shared" si="138"/>
        <v>-526.5</v>
      </c>
      <c r="AB5761" s="5">
        <f>IFERROR(VLOOKUP(C5761,[2]Sheet1!$B:$F,5,FALSE),0)</f>
        <v>4998750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9"/>
        <v>80/81TAMOR</v>
      </c>
    </row>
    <row r="5762" spans="1:31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213</v>
      </c>
      <c r="AA5762" s="11">
        <f t="shared" si="138"/>
        <v>-95.1</v>
      </c>
      <c r="AB5762" s="5">
        <f>IFERROR(VLOOKUP(C5762,[2]Sheet1!$B:$F,5,FALSE),0)</f>
        <v>16500000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9"/>
        <v>80/81GHL</v>
      </c>
    </row>
    <row r="5763" spans="1:31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727.8</v>
      </c>
      <c r="AA5763" s="11">
        <f t="shared" si="138"/>
        <v>163.9</v>
      </c>
      <c r="AB5763" s="5">
        <f>IFERROR(VLOOKUP(C5763,[2]Sheet1!$B:$F,5,FALSE),0)</f>
        <v>682000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9"/>
        <v>80/81EHPL</v>
      </c>
    </row>
    <row r="5764" spans="1:31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550</v>
      </c>
      <c r="AA5764" s="11">
        <f t="shared" si="138"/>
        <v>-17.899999999999999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9"/>
        <v>80/81MKHC</v>
      </c>
    </row>
    <row r="5765" spans="1:31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635</v>
      </c>
      <c r="AA5765" s="11">
        <f t="shared" ref="AA5765:AA5828" si="140">ROUND(IFERROR(Z5765/M5765,0),1)</f>
        <v>-151.19999999999999</v>
      </c>
      <c r="AB5765" s="5">
        <f>IFERROR(VLOOKUP(C5765,[2]Sheet1!$B:$F,5,FALSE),0)</f>
        <v>1523349.5200000003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141">B5765&amp;C5765</f>
        <v>80/81BEDC</v>
      </c>
    </row>
    <row r="5766" spans="1:31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281.2</v>
      </c>
      <c r="AA5766" s="11">
        <f t="shared" si="140"/>
        <v>28.5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80/81PMHPL</v>
      </c>
    </row>
    <row r="5767" spans="1:31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2970</v>
      </c>
      <c r="AA5767" s="11">
        <f t="shared" si="140"/>
        <v>175.5</v>
      </c>
      <c r="AB5767" s="5">
        <f>IFERROR(VLOOKUP(C5767,[2]Sheet1!$B:$F,5,FALSE),0)</f>
        <v>121867.5</v>
      </c>
      <c r="AC5767" s="11">
        <f>IFERROR(VLOOKUP(AE5767,[3]Sheet2!$M:$O,2,FALSE),0)</f>
        <v>0</v>
      </c>
      <c r="AD5767" s="11">
        <f>IFERROR(VLOOKUP(AE5767,[3]Sheet2!$M:$O,3,FALSE),0)</f>
        <v>10</v>
      </c>
      <c r="AE5767" s="10" t="str">
        <f t="shared" si="141"/>
        <v>80/81KBSH</v>
      </c>
    </row>
    <row r="5768" spans="1:31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Power</v>
      </c>
      <c r="Z5768">
        <f>IFERROR(VLOOKUP(C5768,[1]LP!$B:$C,2,FALSE),0)</f>
        <v>344.1</v>
      </c>
      <c r="AA5768" s="11">
        <f t="shared" si="140"/>
        <v>-1012.1</v>
      </c>
      <c r="AB5768" s="5">
        <f>IFERROR(VLOOKUP(C5768,[2]Sheet1!$B:$F,5,FALSE),0)</f>
        <v>60000000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80/81MBJC</v>
      </c>
    </row>
    <row r="5769" spans="1:31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239.9</v>
      </c>
      <c r="AA5769" s="11">
        <f t="shared" si="140"/>
        <v>-222.1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80/81GLH</v>
      </c>
    </row>
    <row r="5770" spans="1:31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579</v>
      </c>
      <c r="AA5770" s="11">
        <f t="shared" si="140"/>
        <v>46.6</v>
      </c>
      <c r="AB5770" s="5">
        <f>IFERROR(VLOOKUP(C5770,[2]Sheet1!$B:$F,5,FALSE),0)</f>
        <v>1890000.0000000002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80/81USHEC</v>
      </c>
    </row>
    <row r="5771" spans="1:31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205</v>
      </c>
      <c r="AA5771" s="11">
        <f t="shared" si="140"/>
        <v>53.9</v>
      </c>
      <c r="AB5771" s="5">
        <f>IFERROR(VLOOKUP(C5771,[2]Sheet1!$B:$F,5,FALSE),0)</f>
        <v>18249752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80/81AKJCL</v>
      </c>
    </row>
    <row r="5772" spans="1:31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207.9</v>
      </c>
      <c r="AA5772" s="11">
        <f t="shared" si="140"/>
        <v>-21.9</v>
      </c>
      <c r="AB5772" s="5">
        <f>IFERROR(VLOOKUP(C5772,[2]Sheet1!$B:$F,5,FALSE),0)</f>
        <v>22500000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80/81LEC</v>
      </c>
    </row>
    <row r="5773" spans="1:31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Power</v>
      </c>
      <c r="Z5773">
        <f>IFERROR(VLOOKUP(C5773,[1]LP!$B:$C,2,FALSE),0)</f>
        <v>544</v>
      </c>
      <c r="AA5773" s="11">
        <f t="shared" si="140"/>
        <v>168.9</v>
      </c>
      <c r="AB5773" s="5">
        <f>IFERROR(VLOOKUP(C5773,[2]Sheet1!$B:$F,5,FALSE),0)</f>
        <v>4000000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80/81TPC</v>
      </c>
    </row>
    <row r="5774" spans="1:31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245</v>
      </c>
      <c r="AA5774" s="11">
        <f t="shared" si="140"/>
        <v>-875</v>
      </c>
      <c r="AB5774" s="5">
        <f>IFERROR(VLOOKUP(C5774,[2]Sheet1!$B:$F,5,FALSE),0)</f>
        <v>29000000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80/81SHEL</v>
      </c>
    </row>
    <row r="5775" spans="1:31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289</v>
      </c>
      <c r="AA5775" s="11">
        <f t="shared" si="140"/>
        <v>-13.2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1"/>
        <v>80/81PPCL</v>
      </c>
    </row>
    <row r="5776" spans="1:31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870</v>
      </c>
      <c r="AA5776" s="11">
        <f t="shared" si="140"/>
        <v>-1740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1"/>
        <v>80/81TSHL</v>
      </c>
    </row>
    <row r="5777" spans="1:31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233.9</v>
      </c>
      <c r="AA5777" s="11">
        <f t="shared" si="140"/>
        <v>-19.3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1"/>
        <v>80/81SSHL</v>
      </c>
    </row>
    <row r="5778" spans="1:31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448</v>
      </c>
      <c r="AA5778" s="11">
        <f t="shared" si="140"/>
        <v>-103.2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1"/>
        <v>80/81JOSHI</v>
      </c>
    </row>
    <row r="5779" spans="1:31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206.5</v>
      </c>
      <c r="AA5779" s="11">
        <f t="shared" si="140"/>
        <v>-85.3</v>
      </c>
      <c r="AB5779" s="5">
        <f>IFERROR(VLOOKUP(C5779,[2]Sheet1!$B:$F,5,FALSE),0)</f>
        <v>211800000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1"/>
        <v>80/81UPPER</v>
      </c>
    </row>
    <row r="5780" spans="1:31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550</v>
      </c>
      <c r="AA5780" s="11">
        <f t="shared" si="140"/>
        <v>-275</v>
      </c>
      <c r="AB5780" s="5">
        <f>IFERROR(VLOOKUP(C5780,[2]Sheet1!$B:$F,5,FALSE),0)</f>
        <v>2504827.9200000004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1"/>
        <v>80/81TVCL</v>
      </c>
    </row>
    <row r="5781" spans="1:31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289.5</v>
      </c>
      <c r="AA5781" s="11">
        <f t="shared" si="140"/>
        <v>60.3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1"/>
        <v>80/81UNHPL</v>
      </c>
    </row>
    <row r="5782" spans="1:31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Power</v>
      </c>
      <c r="Z5782">
        <f>IFERROR(VLOOKUP(C5782,[1]LP!$B:$C,2,FALSE),0)</f>
        <v>532</v>
      </c>
      <c r="AA5782" s="11">
        <f t="shared" si="140"/>
        <v>97.1</v>
      </c>
      <c r="AB5782" s="5">
        <f>IFERROR(VLOOKUP(C5782,[2]Sheet1!$B:$F,5,FALSE),0)</f>
        <v>5000000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1"/>
        <v>80/81SPC</v>
      </c>
    </row>
    <row r="5783" spans="1:31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468.9</v>
      </c>
      <c r="AA5783" s="11">
        <f t="shared" si="140"/>
        <v>3349.3</v>
      </c>
      <c r="AB5783" s="5">
        <f>IFERROR(VLOOKUP(C5783,[2]Sheet1!$B:$F,5,FALSE),0)</f>
        <v>2389500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1"/>
        <v>80/81SGHC</v>
      </c>
    </row>
    <row r="5784" spans="1:31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704</v>
      </c>
      <c r="AA5784" s="11">
        <f t="shared" si="140"/>
        <v>-52.2</v>
      </c>
      <c r="AB5784" s="5">
        <f>IFERROR(VLOOKUP(C5784,[2]Sheet1!$B:$F,5,FALSE),0)</f>
        <v>816000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1"/>
        <v>80/81AHL</v>
      </c>
    </row>
    <row r="5785" spans="1:31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643</v>
      </c>
      <c r="AA5785" s="11">
        <f t="shared" si="140"/>
        <v>38.4</v>
      </c>
      <c r="AB5785" s="5">
        <f>IFERROR(VLOOKUP(C5785,[2]Sheet1!$B:$F,5,FALSE),0)</f>
        <v>1587600.0000000002</v>
      </c>
      <c r="AC5785" s="11">
        <f>IFERROR(VLOOKUP(AE5785,[3]Sheet2!$M:$O,2,FALSE),0)</f>
        <v>0</v>
      </c>
      <c r="AD5785" s="11">
        <f>IFERROR(VLOOKUP(AE5785,[3]Sheet2!$M:$O,3,FALSE),0)</f>
        <v>8</v>
      </c>
      <c r="AE5785" s="10" t="str">
        <f t="shared" si="141"/>
        <v>80/81BHDC</v>
      </c>
    </row>
    <row r="5786" spans="1:31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202</v>
      </c>
      <c r="AA5786" s="11">
        <f t="shared" si="140"/>
        <v>-24.7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1"/>
        <v>80/81HDHPC</v>
      </c>
    </row>
    <row r="5787" spans="1:31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550</v>
      </c>
      <c r="AA5787" s="11">
        <f t="shared" si="140"/>
        <v>482.5</v>
      </c>
      <c r="AB5787" s="5">
        <f>IFERROR(VLOOKUP(C5787,[2]Sheet1!$B:$F,5,FALSE),0)</f>
        <v>2648250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1"/>
        <v>80/81MHCL</v>
      </c>
    </row>
    <row r="5788" spans="1:31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1014.8</v>
      </c>
      <c r="AA5788" s="11">
        <f t="shared" si="140"/>
        <v>44</v>
      </c>
      <c r="AB5788" s="5">
        <f>IFERROR(VLOOKUP(C5788,[2]Sheet1!$B:$F,5,FALSE),0)</f>
        <v>535000</v>
      </c>
      <c r="AC5788" s="11">
        <f>IFERROR(VLOOKUP(AE5788,[3]Sheet2!$M:$O,2,FALSE),0)</f>
        <v>5.63</v>
      </c>
      <c r="AD5788" s="11">
        <f>IFERROR(VLOOKUP(AE5788,[3]Sheet2!$M:$O,3,FALSE),0)</f>
        <v>7</v>
      </c>
      <c r="AE5788" s="10" t="str">
        <f t="shared" si="141"/>
        <v>80/81SMH</v>
      </c>
    </row>
    <row r="5789" spans="1:31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960</v>
      </c>
      <c r="AA5789" s="11">
        <f t="shared" si="140"/>
        <v>-100</v>
      </c>
      <c r="AB5789" s="5">
        <f>IFERROR(VLOOKUP(C5789,[2]Sheet1!$B:$F,5,FALSE),0)</f>
        <v>2660000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1"/>
        <v>80/81RFPL</v>
      </c>
    </row>
    <row r="5790" spans="1:31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730</v>
      </c>
      <c r="AA5790" s="11">
        <f t="shared" si="140"/>
        <v>23.6</v>
      </c>
      <c r="AB5790" s="5">
        <f>IFERROR(VLOOKUP(C5790,[2]Sheet1!$B:$F,5,FALSE),0)</f>
        <v>22632311</v>
      </c>
      <c r="AC5790" s="11">
        <f>IFERROR(VLOOKUP(AE5790,[3]Sheet2!$M:$O,2,FALSE),0)</f>
        <v>0.78949999999999998</v>
      </c>
      <c r="AD5790" s="11">
        <f>IFERROR(VLOOKUP(AE5790,[3]Sheet2!$M:$O,3,FALSE),0)</f>
        <v>15</v>
      </c>
      <c r="AE5790" s="10" t="str">
        <f t="shared" si="141"/>
        <v>80/81MEN</v>
      </c>
    </row>
    <row r="5791" spans="1:31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690.1</v>
      </c>
      <c r="AA5791" s="11">
        <f t="shared" si="140"/>
        <v>-19.899999999999999</v>
      </c>
      <c r="AB5791" s="5">
        <f>IFERROR(VLOOKUP(C5791,[2]Sheet1!$B:$F,5,FALSE),0)</f>
        <v>1450000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1"/>
        <v>80/81UHEWA</v>
      </c>
    </row>
    <row r="5792" spans="1:31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525</v>
      </c>
      <c r="AA5792" s="11">
        <f t="shared" si="140"/>
        <v>-336.5</v>
      </c>
      <c r="AB5792" s="5">
        <f>IFERROR(VLOOKUP(C5792,[2]Sheet1!$B:$F,5,FALSE),0)</f>
        <v>1971000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1"/>
        <v>80/81HHL</v>
      </c>
    </row>
    <row r="5793" spans="1:31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637.5</v>
      </c>
      <c r="AA5793" s="11">
        <f t="shared" si="140"/>
        <v>64.099999999999994</v>
      </c>
      <c r="AB5793" s="5">
        <f>IFERROR(VLOOKUP(C5793,[2]Sheet1!$B:$F,5,FALSE),0)</f>
        <v>4431000</v>
      </c>
      <c r="AC5793" s="11">
        <f>IFERROR(VLOOKUP(AE5793,[3]Sheet2!$M:$O,2,FALSE),0)</f>
        <v>0.21099999999999999</v>
      </c>
      <c r="AD5793" s="11">
        <f>IFERROR(VLOOKUP(AE5793,[3]Sheet2!$M:$O,3,FALSE),0)</f>
        <v>4</v>
      </c>
      <c r="AE5793" s="10" t="str">
        <f t="shared" si="141"/>
        <v>80/81UMRH</v>
      </c>
    </row>
    <row r="5794" spans="1:31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800.1</v>
      </c>
      <c r="AA5794" s="11">
        <f t="shared" si="140"/>
        <v>54.1</v>
      </c>
      <c r="AB5794" s="5">
        <f>IFERROR(VLOOKUP(C5794,[2]Sheet1!$B:$F,5,FALSE),0)</f>
        <v>1105000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1"/>
        <v>80/81SIKLES</v>
      </c>
    </row>
    <row r="5795" spans="1:31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316.89999999999998</v>
      </c>
      <c r="AA5795" s="11">
        <f t="shared" si="140"/>
        <v>-23.1</v>
      </c>
      <c r="AB5795" s="5">
        <f>IFERROR(VLOOKUP(C5795,[2]Sheet1!$B:$F,5,FALSE),0)</f>
        <v>6380000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1"/>
        <v>80/81MEL</v>
      </c>
    </row>
    <row r="5796" spans="1:31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693.1</v>
      </c>
      <c r="AA5796" s="11">
        <f t="shared" si="140"/>
        <v>29</v>
      </c>
      <c r="AB5796" s="5">
        <f>IFERROR(VLOOKUP(C5796,[2]Sheet1!$B:$F,5,FALSE),0)</f>
        <v>5673222</v>
      </c>
      <c r="AC5796" s="11">
        <f>IFERROR(VLOOKUP(AE5796,[3]Sheet2!$M:$O,2,FALSE),0)</f>
        <v>0.78900000000000003</v>
      </c>
      <c r="AD5796" s="11">
        <f>IFERROR(VLOOKUP(AE5796,[3]Sheet2!$M:$O,3,FALSE),0)</f>
        <v>15</v>
      </c>
      <c r="AE5796" s="10" t="str">
        <f t="shared" si="141"/>
        <v>80/81RURU</v>
      </c>
    </row>
    <row r="5797" spans="1:31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620</v>
      </c>
      <c r="AA5797" s="11">
        <f t="shared" si="140"/>
        <v>137.19999999999999</v>
      </c>
      <c r="AB5797" s="5">
        <f>IFERROR(VLOOKUP(C5797,[2]Sheet1!$B:$F,5,FALSE),0)</f>
        <v>1596000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1"/>
        <v>80/81MAKAR</v>
      </c>
    </row>
    <row r="5798" spans="1:31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535.6</v>
      </c>
      <c r="AA5798" s="11">
        <f t="shared" si="140"/>
        <v>45.5</v>
      </c>
      <c r="AB5798" s="5">
        <f>IFERROR(VLOOKUP(C5798,[2]Sheet1!$B:$F,5,FALSE),0)</f>
        <v>4458160</v>
      </c>
      <c r="AC5798" s="11">
        <f>IFERROR(VLOOKUP(AE5798,[3]Sheet2!$M:$O,2,FALSE),0)</f>
        <v>0.25</v>
      </c>
      <c r="AD5798" s="11">
        <f>IFERROR(VLOOKUP(AE5798,[3]Sheet2!$M:$O,3,FALSE),0)</f>
        <v>4.75</v>
      </c>
      <c r="AE5798" s="10" t="str">
        <f t="shared" si="141"/>
        <v>80/81SMJC</v>
      </c>
    </row>
    <row r="5799" spans="1:31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630</v>
      </c>
      <c r="AA5799" s="11">
        <f t="shared" si="140"/>
        <v>163.19999999999999</v>
      </c>
      <c r="AB5799" s="5">
        <f>IFERROR(VLOOKUP(C5799,[2]Sheet1!$B:$F,5,FALSE),0)</f>
        <v>1490195.84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1"/>
        <v>80/81MKHL</v>
      </c>
    </row>
    <row r="5800" spans="1:31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680</v>
      </c>
      <c r="AA5800" s="11">
        <f t="shared" si="140"/>
        <v>-1619</v>
      </c>
      <c r="AB5800" s="5">
        <f>IFERROR(VLOOKUP(C5800,[2]Sheet1!$B:$F,5,FALSE),0)</f>
        <v>960000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1"/>
        <v>80/81CKHL</v>
      </c>
    </row>
    <row r="5801" spans="1:31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686.1</v>
      </c>
      <c r="AA5801" s="11">
        <f t="shared" si="140"/>
        <v>-439.8</v>
      </c>
      <c r="AB5801" s="5">
        <f>IFERROR(VLOOKUP(C5801,[2]Sheet1!$B:$F,5,FALSE),0)</f>
        <v>1500000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1"/>
        <v>80/81MMKJL</v>
      </c>
    </row>
    <row r="5802" spans="1:31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732</v>
      </c>
      <c r="AA5802" s="11">
        <f t="shared" si="140"/>
        <v>-198.9</v>
      </c>
      <c r="AB5802" s="5">
        <f>IFERROR(VLOOKUP(C5802,[2]Sheet1!$B:$F,5,FALSE),0)</f>
        <v>1609458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1"/>
        <v>80/81DOLTI</v>
      </c>
    </row>
    <row r="5803" spans="1:31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345</v>
      </c>
      <c r="AA5803" s="11">
        <f t="shared" si="140"/>
        <v>-18.899999999999999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1"/>
        <v>80/81BHL</v>
      </c>
    </row>
    <row r="5804" spans="1:31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532</v>
      </c>
      <c r="AA5804" s="11">
        <f t="shared" si="140"/>
        <v>27.3</v>
      </c>
      <c r="AB5804" s="5">
        <f>IFERROR(VLOOKUP(C5804,[2]Sheet1!$B:$F,5,FALSE),0)</f>
        <v>3125000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1"/>
        <v>80/81GVL</v>
      </c>
    </row>
    <row r="5805" spans="1:31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1005</v>
      </c>
      <c r="AA5805" s="11">
        <f t="shared" si="140"/>
        <v>169.2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1"/>
        <v>80/81MSHL</v>
      </c>
    </row>
    <row r="5806" spans="1:31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227.9</v>
      </c>
      <c r="AA5806" s="11">
        <f t="shared" si="140"/>
        <v>-29.8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1"/>
        <v>80/81RIDI</v>
      </c>
    </row>
    <row r="5807" spans="1:31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457</v>
      </c>
      <c r="AA5807" s="11">
        <f t="shared" si="140"/>
        <v>-256.7</v>
      </c>
      <c r="AB5807" s="5">
        <f>IFERROR(VLOOKUP(C5807,[2]Sheet1!$B:$F,5,FALSE),0)</f>
        <v>2560000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1"/>
        <v>80/81MEHL</v>
      </c>
    </row>
    <row r="5808" spans="1:31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654</v>
      </c>
      <c r="AA5808" s="11">
        <f t="shared" si="140"/>
        <v>-2515.4</v>
      </c>
      <c r="AB5808" s="5">
        <f>IFERROR(VLOOKUP(C5808,[2]Sheet1!$B:$F,5,FALSE),0)</f>
        <v>1440000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1"/>
        <v>80/81IHL</v>
      </c>
    </row>
    <row r="5809" spans="1:31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992</v>
      </c>
      <c r="AA5809" s="11">
        <f t="shared" si="140"/>
        <v>70.8</v>
      </c>
      <c r="AB5809" s="5">
        <f>IFERROR(VLOOKUP(C5809,[2]Sheet1!$B:$F,5,FALSE),0)</f>
        <v>2205000</v>
      </c>
      <c r="AC5809" s="11">
        <f>IFERROR(VLOOKUP(AE5809,[3]Sheet2!$M:$O,2,FALSE),0)</f>
        <v>0.26</v>
      </c>
      <c r="AD5809" s="11">
        <f>IFERROR(VLOOKUP(AE5809,[3]Sheet2!$M:$O,3,FALSE),0)</f>
        <v>5</v>
      </c>
      <c r="AE5809" s="10" t="str">
        <f t="shared" si="141"/>
        <v>80/81SMHL</v>
      </c>
    </row>
    <row r="5810" spans="1:31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573.9</v>
      </c>
      <c r="AA5810" s="11">
        <f t="shared" si="140"/>
        <v>33.700000000000003</v>
      </c>
      <c r="AB5810" s="5">
        <f>IFERROR(VLOOKUP(C5810,[2]Sheet1!$B:$F,5,FALSE),0)</f>
        <v>1085166.6000000001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1"/>
        <v>80/81MCHL</v>
      </c>
    </row>
    <row r="5811" spans="1:31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794</v>
      </c>
      <c r="AA5811" s="11">
        <f t="shared" si="140"/>
        <v>-2205.6</v>
      </c>
      <c r="AB5811" s="5">
        <f>IFERROR(VLOOKUP(C5811,[2]Sheet1!$B:$F,5,FALSE),0)</f>
        <v>728000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1"/>
        <v>80/81RAWA</v>
      </c>
    </row>
    <row r="5812" spans="1:31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495</v>
      </c>
      <c r="AA5812" s="11">
        <f t="shared" si="140"/>
        <v>0</v>
      </c>
      <c r="AB5812" s="5">
        <f>IFERROR(VLOOKUP(C5812,[2]Sheet1!$B:$F,5,FALSE),0)</f>
        <v>2243137.6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1"/>
        <v>80/81ULHC</v>
      </c>
    </row>
    <row r="5813" spans="1:31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959</v>
      </c>
      <c r="AA5813" s="11">
        <f t="shared" si="140"/>
        <v>72.7</v>
      </c>
      <c r="AB5813" s="5">
        <f>IFERROR(VLOOKUP(C5813,[2]Sheet1!$B:$F,5,FALSE),0)</f>
        <v>892420.95</v>
      </c>
      <c r="AC5813" s="11">
        <f>IFERROR(VLOOKUP(AE5813,[3]Sheet2!$M:$O,2,FALSE),0)</f>
        <v>10.736800000000001</v>
      </c>
      <c r="AD5813" s="11">
        <f>IFERROR(VLOOKUP(AE5813,[3]Sheet2!$M:$O,3,FALSE),0)</f>
        <v>4</v>
      </c>
      <c r="AE5813" s="10" t="str">
        <f t="shared" si="141"/>
        <v>80/81BGWT</v>
      </c>
    </row>
    <row r="5814" spans="1:31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885</v>
      </c>
      <c r="AA5814" s="11">
        <f t="shared" si="140"/>
        <v>35.4</v>
      </c>
      <c r="AB5814" s="5">
        <f>IFERROR(VLOOKUP(C5814,[2]Sheet1!$B:$F,5,FALSE),0)</f>
        <v>1363637</v>
      </c>
      <c r="AC5814" s="11">
        <f>IFERROR(VLOOKUP(AE5814,[3]Sheet2!$M:$O,2,FALSE),0)</f>
        <v>12</v>
      </c>
      <c r="AD5814" s="11">
        <f>IFERROR(VLOOKUP(AE5814,[3]Sheet2!$M:$O,3,FALSE),0)</f>
        <v>0</v>
      </c>
      <c r="AE5814" s="10" t="str">
        <f t="shared" si="141"/>
        <v>80/81MANDU</v>
      </c>
    </row>
    <row r="5815" spans="1:31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670</v>
      </c>
      <c r="AA5815" s="11">
        <f t="shared" si="140"/>
        <v>90.3</v>
      </c>
      <c r="AB5815" s="5">
        <f>IFERROR(VLOOKUP(C5815,[2]Sheet1!$B:$F,5,FALSE),0)</f>
        <v>1912500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1"/>
        <v>80/81VLUCL</v>
      </c>
    </row>
    <row r="5816" spans="1:31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254</v>
      </c>
      <c r="AA5816" s="11">
        <f t="shared" si="140"/>
        <v>1270</v>
      </c>
      <c r="AB5816" s="5">
        <f>IFERROR(VLOOKUP(C5816,[2]Sheet1!$B:$F,5,FALSE),0)</f>
        <v>38480027</v>
      </c>
      <c r="AC5816" s="11">
        <f>IFERROR(VLOOKUP(AE5816,[3]Sheet2!$M:$O,2,FALSE),0)</f>
        <v>0.157</v>
      </c>
      <c r="AD5816" s="11">
        <f>IFERROR(VLOOKUP(AE5816,[3]Sheet2!$M:$O,3,FALSE),0)</f>
        <v>3</v>
      </c>
      <c r="AE5816" s="10" t="str">
        <f t="shared" si="141"/>
        <v>80/81AHPC</v>
      </c>
    </row>
    <row r="5817" spans="1:31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394</v>
      </c>
      <c r="AA5817" s="11">
        <f t="shared" si="140"/>
        <v>56</v>
      </c>
      <c r="AB5817" s="5">
        <f>IFERROR(VLOOKUP(C5817,[2]Sheet1!$B:$F,5,FALSE),0)</f>
        <v>34098721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1"/>
        <v>80/81BPCL</v>
      </c>
    </row>
    <row r="5818" spans="1:31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563.5</v>
      </c>
      <c r="AA5818" s="11">
        <f t="shared" si="140"/>
        <v>72.5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1"/>
        <v>80/81CHCL</v>
      </c>
    </row>
    <row r="5819" spans="1:31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223</v>
      </c>
      <c r="AA5819" s="11">
        <f t="shared" si="140"/>
        <v>-365.6</v>
      </c>
      <c r="AB5819" s="5">
        <f>IFERROR(VLOOKUP(C5819,[2]Sheet1!$B:$F,5,FALSE),0)</f>
        <v>4934325.8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1"/>
        <v>80/81NHPC</v>
      </c>
    </row>
    <row r="5820" spans="1:31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529</v>
      </c>
      <c r="AA5820" s="11">
        <f t="shared" si="140"/>
        <v>42.8</v>
      </c>
      <c r="AB5820" s="5">
        <f>IFERROR(VLOOKUP(C5820,[2]Sheet1!$B:$F,5,FALSE),0)</f>
        <v>33981761</v>
      </c>
      <c r="AC5820" s="11">
        <f>IFERROR(VLOOKUP(AE5820,[3]Sheet2!$M:$O,2,FALSE),0)</f>
        <v>0.52629999999999999</v>
      </c>
      <c r="AD5820" s="11">
        <f>IFERROR(VLOOKUP(AE5820,[3]Sheet2!$M:$O,3,FALSE),0)</f>
        <v>10</v>
      </c>
      <c r="AE5820" s="10" t="str">
        <f t="shared" si="141"/>
        <v>80/81SHPC</v>
      </c>
    </row>
    <row r="5821" spans="1:31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232</v>
      </c>
      <c r="AA5821" s="11">
        <f t="shared" si="140"/>
        <v>-15.5</v>
      </c>
      <c r="AB5821" s="5">
        <f>IFERROR(VLOOKUP(C5821,[2]Sheet1!$B:$F,5,FALSE),0)</f>
        <v>19800000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1"/>
        <v>80/81HURJA</v>
      </c>
    </row>
    <row r="5822" spans="1:31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240</v>
      </c>
      <c r="AA5822" s="11">
        <f t="shared" si="140"/>
        <v>-20.5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1"/>
        <v>80/81AKPL</v>
      </c>
    </row>
    <row r="5823" spans="1:31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415</v>
      </c>
      <c r="AA5823" s="11">
        <f t="shared" si="140"/>
        <v>-33.9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1"/>
        <v>80/81BARUN</v>
      </c>
    </row>
    <row r="5824" spans="1:31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264.89999999999998</v>
      </c>
      <c r="AA5824" s="11">
        <f t="shared" si="140"/>
        <v>257.2</v>
      </c>
      <c r="AB5824" s="5">
        <f>IFERROR(VLOOKUP(C5824,[2]Sheet1!$B:$F,5,FALSE),0)</f>
        <v>60759278</v>
      </c>
      <c r="AC5824" s="11">
        <f>IFERROR(VLOOKUP(AE5824,[3]Sheet2!$M:$O,2,FALSE),0)</f>
        <v>0.26319999999999999</v>
      </c>
      <c r="AD5824" s="11">
        <f>IFERROR(VLOOKUP(AE5824,[3]Sheet2!$M:$O,3,FALSE),0)</f>
        <v>5</v>
      </c>
      <c r="AE5824" s="10" t="str">
        <f t="shared" si="141"/>
        <v>80/81API</v>
      </c>
    </row>
    <row r="5825" spans="1:31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267</v>
      </c>
      <c r="AA5825" s="11">
        <f t="shared" si="140"/>
        <v>130.9</v>
      </c>
      <c r="AB5825" s="5">
        <f>IFERROR(VLOOKUP(C5825,[2]Sheet1!$B:$F,5,FALSE),0)</f>
        <v>37025584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1"/>
        <v>80/81NGPL</v>
      </c>
    </row>
    <row r="5826" spans="1:31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890</v>
      </c>
      <c r="AA5826" s="11">
        <f t="shared" si="140"/>
        <v>-29666.7</v>
      </c>
      <c r="AB5826" s="5">
        <f>IFERROR(VLOOKUP(C5826,[2]Sheet1!$B:$F,5,FALSE),0)</f>
        <v>1293534.2000000002</v>
      </c>
      <c r="AC5826" s="11">
        <f>IFERROR(VLOOKUP(AE5826,[3]Sheet2!$M:$O,2,FALSE),0)</f>
        <v>0.26319999999999999</v>
      </c>
      <c r="AD5826" s="11">
        <f>IFERROR(VLOOKUP(AE5826,[3]Sheet2!$M:$O,3,FALSE),0)</f>
        <v>5</v>
      </c>
      <c r="AE5826" s="10" t="str">
        <f t="shared" si="141"/>
        <v>80/81MHL</v>
      </c>
    </row>
    <row r="5827" spans="1:31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Power</v>
      </c>
      <c r="Z5827">
        <f>IFERROR(VLOOKUP(C5827,[1]LP!$B:$C,2,FALSE),0)</f>
        <v>366.8</v>
      </c>
      <c r="AA5827" s="11">
        <f t="shared" si="140"/>
        <v>-27.3</v>
      </c>
      <c r="AB5827" s="5">
        <f>IFERROR(VLOOKUP(C5827,[2]Sheet1!$B:$F,5,FALSE),0)</f>
        <v>15000000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1"/>
        <v>80/81NYADI</v>
      </c>
    </row>
    <row r="5828" spans="1:31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370</v>
      </c>
      <c r="AA5828" s="11">
        <f t="shared" si="140"/>
        <v>-80.400000000000006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1"/>
        <v>80/81SJCL</v>
      </c>
    </row>
    <row r="5829" spans="1:31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449</v>
      </c>
      <c r="AA5829" s="11">
        <f t="shared" ref="AA5829:AA5892" si="142">ROUND(IFERROR(Z5829/M5829,0),1)</f>
        <v>-863.5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143">B5829&amp;C5829</f>
        <v>80/81RHPL</v>
      </c>
    </row>
    <row r="5830" spans="1:31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325.10000000000002</v>
      </c>
      <c r="AA5830" s="11">
        <f t="shared" si="142"/>
        <v>150.5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3"/>
        <v>80/81UMHL</v>
      </c>
    </row>
    <row r="5831" spans="1:31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527.4</v>
      </c>
      <c r="AA5831" s="11">
        <f t="shared" si="142"/>
        <v>787.2</v>
      </c>
      <c r="AB5831" s="5">
        <f>IFERROR(VLOOKUP(C5831,[2]Sheet1!$B:$F,5,FALSE),0)</f>
        <v>2108520.8000000003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3"/>
        <v>80/81DORDI</v>
      </c>
    </row>
    <row r="5832" spans="1:31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538</v>
      </c>
      <c r="AA5832" s="11">
        <f t="shared" si="142"/>
        <v>263.7</v>
      </c>
      <c r="AB5832" s="5">
        <f>IFERROR(VLOOKUP(C5832,[2]Sheet1!$B:$F,5,FALSE),0)</f>
        <v>5440000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3"/>
        <v>80/81PHCL</v>
      </c>
    </row>
    <row r="5833" spans="1:31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520</v>
      </c>
      <c r="AA5833" s="11">
        <f t="shared" si="142"/>
        <v>200</v>
      </c>
      <c r="AB5833" s="5">
        <f>IFERROR(VLOOKUP(C5833,[2]Sheet1!$B:$F,5,FALSE),0)</f>
        <v>2403880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3"/>
        <v>80/81PPL</v>
      </c>
    </row>
    <row r="5834" spans="1:31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278</v>
      </c>
      <c r="AA5834" s="11">
        <f t="shared" si="142"/>
        <v>63.8</v>
      </c>
      <c r="AB5834" s="5">
        <f>IFERROR(VLOOKUP(C5834,[2]Sheet1!$B:$F,5,FALSE),0)</f>
        <v>22799299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3"/>
        <v>80/81UPCL</v>
      </c>
    </row>
    <row r="5835" spans="1:31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976</v>
      </c>
      <c r="AA5835" s="11">
        <f t="shared" si="142"/>
        <v>-155.69999999999999</v>
      </c>
      <c r="AB5835" s="5">
        <f>IFERROR(VLOOKUP(C5835,[2]Sheet1!$B:$F,5,FALSE),0)</f>
        <v>560000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3"/>
        <v>80/81SPL</v>
      </c>
    </row>
    <row r="5836" spans="1:31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324</v>
      </c>
      <c r="AA5836" s="11">
        <f t="shared" si="142"/>
        <v>132.80000000000001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3"/>
        <v>80/81SPDL</v>
      </c>
    </row>
    <row r="5837" spans="1:31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Power</v>
      </c>
      <c r="Z5837">
        <f>IFERROR(VLOOKUP(C5837,[1]LP!$B:$C,2,FALSE),0)</f>
        <v>529.9</v>
      </c>
      <c r="AA5837" s="11">
        <f t="shared" si="142"/>
        <v>244.2</v>
      </c>
      <c r="AB5837" s="5">
        <f>IFERROR(VLOOKUP(C5837,[2]Sheet1!$B:$F,5,FALSE),0)</f>
        <v>3763198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3"/>
        <v>80/81MKJC</v>
      </c>
    </row>
    <row r="5838" spans="1:31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Power</v>
      </c>
      <c r="Z5838">
        <f>IFERROR(VLOOKUP(C5838,[1]LP!$B:$C,2,FALSE),0)</f>
        <v>480</v>
      </c>
      <c r="AA5838" s="11">
        <f t="shared" si="142"/>
        <v>26.4</v>
      </c>
      <c r="AB5838" s="5">
        <f>IFERROR(VLOOKUP(C5838,[2]Sheet1!$B:$F,5,FALSE),0)</f>
        <v>37800000</v>
      </c>
      <c r="AC5838" s="11">
        <f>IFERROR(VLOOKUP(AE5838,[3]Sheet2!$M:$O,2,FALSE),0)</f>
        <v>0.42099999999999999</v>
      </c>
      <c r="AD5838" s="11">
        <f>IFERROR(VLOOKUP(AE5838,[3]Sheet2!$M:$O,3,FALSE),0)</f>
        <v>8</v>
      </c>
      <c r="AE5838" s="10" t="str">
        <f t="shared" si="143"/>
        <v>80/81SAHAS</v>
      </c>
    </row>
    <row r="5839" spans="1:31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397.9</v>
      </c>
      <c r="AA5839" s="11">
        <f t="shared" si="142"/>
        <v>-292.60000000000002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3"/>
        <v>80/81KKHC</v>
      </c>
    </row>
    <row r="5840" spans="1:31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386</v>
      </c>
      <c r="AA5840" s="11">
        <f t="shared" si="142"/>
        <v>-15.3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3"/>
        <v>80/81HPPL</v>
      </c>
    </row>
    <row r="5841" spans="1:31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300</v>
      </c>
      <c r="AA5841" s="11">
        <f t="shared" si="142"/>
        <v>-19.2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3"/>
        <v>80/81DHPL</v>
      </c>
    </row>
    <row r="5842" spans="1:31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778</v>
      </c>
      <c r="AA5842" s="11">
        <f t="shared" si="142"/>
        <v>-161.69999999999999</v>
      </c>
      <c r="AB5842" s="5">
        <f>IFERROR(VLOOKUP(C5842,[2]Sheet1!$B:$F,5,FALSE),0)</f>
        <v>575000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3"/>
        <v>80/81BHPL</v>
      </c>
    </row>
    <row r="5843" spans="1:31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272</v>
      </c>
      <c r="AA5843" s="11">
        <f t="shared" si="142"/>
        <v>-61.8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3"/>
        <v>80/81MHNL</v>
      </c>
    </row>
    <row r="5844" spans="1:31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425.1</v>
      </c>
      <c r="AA5844" s="11">
        <f t="shared" si="142"/>
        <v>-32.799999999999997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3"/>
        <v>80/81CHL</v>
      </c>
    </row>
    <row r="5845" spans="1:31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760</v>
      </c>
      <c r="AA5845" s="11">
        <f t="shared" si="142"/>
        <v>-367.1</v>
      </c>
      <c r="AB5845" s="5">
        <f>IFERROR(VLOOKUP(C5845,[2]Sheet1!$B:$F,5,FALSE),0)</f>
        <v>638000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3"/>
        <v>80/81USHL</v>
      </c>
    </row>
    <row r="5846" spans="1:31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775</v>
      </c>
      <c r="AA5846" s="11">
        <f t="shared" si="142"/>
        <v>279.8</v>
      </c>
      <c r="AB5846" s="5">
        <f>IFERROR(VLOOKUP(C5846,[2]Sheet1!$B:$F,5,FALSE),0)</f>
        <v>720000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3"/>
        <v>80/81SPHL</v>
      </c>
    </row>
    <row r="5847" spans="1:31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733</v>
      </c>
      <c r="AA5847" s="11">
        <f t="shared" si="142"/>
        <v>52.5</v>
      </c>
      <c r="AB5847" s="5">
        <f>IFERROR(VLOOKUP(C5847,[2]Sheet1!$B:$F,5,FALSE),0)</f>
        <v>3594414</v>
      </c>
      <c r="AC5847" s="11">
        <f>IFERROR(VLOOKUP(AE5847,[3]Sheet2!$M:$O,2,FALSE),0)</f>
        <v>0.42</v>
      </c>
      <c r="AD5847" s="11">
        <f>IFERROR(VLOOKUP(AE5847,[3]Sheet2!$M:$O,3,FALSE),0)</f>
        <v>8</v>
      </c>
      <c r="AE5847" s="10" t="str">
        <f t="shared" si="143"/>
        <v>80/81NHDL</v>
      </c>
    </row>
    <row r="5848" spans="1:31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383.6</v>
      </c>
      <c r="AA5848" s="11">
        <f t="shared" si="142"/>
        <v>54.3</v>
      </c>
      <c r="AB5848" s="5">
        <f>IFERROR(VLOOKUP(C5848,[2]Sheet1!$B:$F,5,FALSE),0)</f>
        <v>17555889</v>
      </c>
      <c r="AC5848" s="11">
        <f>IFERROR(VLOOKUP(AE5848,[3]Sheet2!$M:$O,2,FALSE),0)</f>
        <v>0.25</v>
      </c>
      <c r="AD5848" s="11">
        <f>IFERROR(VLOOKUP(AE5848,[3]Sheet2!$M:$O,3,FALSE),0)</f>
        <v>4.75</v>
      </c>
      <c r="AE5848" s="10" t="str">
        <f t="shared" si="143"/>
        <v>80/81RADHI</v>
      </c>
    </row>
    <row r="5849" spans="1:31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Power</v>
      </c>
      <c r="Z5849">
        <f>IFERROR(VLOOKUP(C5849,[1]LP!$B:$C,2,FALSE),0)</f>
        <v>480</v>
      </c>
      <c r="AA5849" s="11">
        <f t="shared" si="142"/>
        <v>1454.5</v>
      </c>
      <c r="AB5849" s="5">
        <f>IFERROR(VLOOKUP(C5849,[2]Sheet1!$B:$F,5,FALSE),0)</f>
        <v>4000000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3"/>
        <v>80/81BNHC</v>
      </c>
    </row>
    <row r="5850" spans="1:31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500</v>
      </c>
      <c r="AA5850" s="11">
        <f t="shared" si="142"/>
        <v>-34.200000000000003</v>
      </c>
      <c r="AB5850" s="5">
        <f>IFERROR(VLOOKUP(C5850,[2]Sheet1!$B:$F,5,FALSE),0)</f>
        <v>2267337.06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3"/>
        <v>80/81RHGCL</v>
      </c>
    </row>
    <row r="5851" spans="1:31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533</v>
      </c>
      <c r="AA5851" s="11">
        <f t="shared" si="142"/>
        <v>44.3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3"/>
        <v>80/81KPCL</v>
      </c>
    </row>
    <row r="5852" spans="1:31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516</v>
      </c>
      <c r="AA5852" s="11">
        <f t="shared" si="142"/>
        <v>-441</v>
      </c>
      <c r="AB5852" s="5">
        <f>IFERROR(VLOOKUP(C5852,[2]Sheet1!$B:$F,5,FALSE),0)</f>
        <v>4998750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3"/>
        <v>80/81TAMOR</v>
      </c>
    </row>
    <row r="5853" spans="1:31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213</v>
      </c>
      <c r="AA5853" s="11">
        <f t="shared" si="142"/>
        <v>-121</v>
      </c>
      <c r="AB5853" s="5">
        <f>IFERROR(VLOOKUP(C5853,[2]Sheet1!$B:$F,5,FALSE),0)</f>
        <v>16500000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3"/>
        <v>80/81GHL</v>
      </c>
    </row>
    <row r="5854" spans="1:31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727.8</v>
      </c>
      <c r="AA5854" s="11">
        <f t="shared" si="142"/>
        <v>1010.8</v>
      </c>
      <c r="AB5854" s="5">
        <f>IFERROR(VLOOKUP(C5854,[2]Sheet1!$B:$F,5,FALSE),0)</f>
        <v>682000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3"/>
        <v>80/81EHPL</v>
      </c>
    </row>
    <row r="5855" spans="1:31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550</v>
      </c>
      <c r="AA5855" s="11">
        <f t="shared" si="142"/>
        <v>-18.2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3"/>
        <v>80/81MKHC</v>
      </c>
    </row>
    <row r="5856" spans="1:31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635</v>
      </c>
      <c r="AA5856" s="11">
        <f t="shared" si="142"/>
        <v>-93</v>
      </c>
      <c r="AB5856" s="5">
        <f>IFERROR(VLOOKUP(C5856,[2]Sheet1!$B:$F,5,FALSE),0)</f>
        <v>1523349.5200000003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3"/>
        <v>80/81BEDC</v>
      </c>
    </row>
    <row r="5857" spans="1:31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281.2</v>
      </c>
      <c r="AA5857" s="11">
        <f t="shared" si="142"/>
        <v>109.4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3"/>
        <v>80/81PMHPL</v>
      </c>
    </row>
    <row r="5858" spans="1:31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2970</v>
      </c>
      <c r="AA5858" s="11">
        <f t="shared" si="142"/>
        <v>190.3</v>
      </c>
      <c r="AB5858" s="5">
        <f>IFERROR(VLOOKUP(C5858,[2]Sheet1!$B:$F,5,FALSE),0)</f>
        <v>121867.5</v>
      </c>
      <c r="AC5858" s="11">
        <f>IFERROR(VLOOKUP(AE5858,[3]Sheet2!$M:$O,2,FALSE),0)</f>
        <v>0</v>
      </c>
      <c r="AD5858" s="11">
        <f>IFERROR(VLOOKUP(AE5858,[3]Sheet2!$M:$O,3,FALSE),0)</f>
        <v>10</v>
      </c>
      <c r="AE5858" s="10" t="str">
        <f t="shared" si="143"/>
        <v>80/81KBSH</v>
      </c>
    </row>
    <row r="5859" spans="1:31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Power</v>
      </c>
      <c r="Z5859">
        <f>IFERROR(VLOOKUP(C5859,[1]LP!$B:$C,2,FALSE),0)</f>
        <v>344.1</v>
      </c>
      <c r="AA5859" s="11">
        <f t="shared" si="142"/>
        <v>-1228.9000000000001</v>
      </c>
      <c r="AB5859" s="5">
        <f>IFERROR(VLOOKUP(C5859,[2]Sheet1!$B:$F,5,FALSE),0)</f>
        <v>60000000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3"/>
        <v>80/81MBJC</v>
      </c>
    </row>
    <row r="5860" spans="1:31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239.9</v>
      </c>
      <c r="AA5860" s="11">
        <f t="shared" si="142"/>
        <v>-216.1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3"/>
        <v>80/81GLH</v>
      </c>
    </row>
    <row r="5861" spans="1:31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579</v>
      </c>
      <c r="AA5861" s="11">
        <f t="shared" si="142"/>
        <v>141.6</v>
      </c>
      <c r="AB5861" s="5">
        <f>IFERROR(VLOOKUP(C5861,[2]Sheet1!$B:$F,5,FALSE),0)</f>
        <v>1890000.0000000002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3"/>
        <v>80/81USHEC</v>
      </c>
    </row>
    <row r="5862" spans="1:31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205</v>
      </c>
      <c r="AA5862" s="11">
        <f t="shared" si="142"/>
        <v>476.7</v>
      </c>
      <c r="AB5862" s="5">
        <f>IFERROR(VLOOKUP(C5862,[2]Sheet1!$B:$F,5,FALSE),0)</f>
        <v>18249752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3"/>
        <v>80/81AKJCL</v>
      </c>
    </row>
    <row r="5863" spans="1:31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207.9</v>
      </c>
      <c r="AA5863" s="11">
        <f t="shared" si="142"/>
        <v>-49.6</v>
      </c>
      <c r="AB5863" s="5">
        <f>IFERROR(VLOOKUP(C5863,[2]Sheet1!$B:$F,5,FALSE),0)</f>
        <v>22500000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3"/>
        <v>80/81LEC</v>
      </c>
    </row>
    <row r="5864" spans="1:31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Power</v>
      </c>
      <c r="Z5864">
        <f>IFERROR(VLOOKUP(C5864,[1]LP!$B:$C,2,FALSE),0)</f>
        <v>544</v>
      </c>
      <c r="AA5864" s="11">
        <f t="shared" si="142"/>
        <v>-83.1</v>
      </c>
      <c r="AB5864" s="5">
        <f>IFERROR(VLOOKUP(C5864,[2]Sheet1!$B:$F,5,FALSE),0)</f>
        <v>4000000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3"/>
        <v>80/81TPC</v>
      </c>
    </row>
    <row r="5865" spans="1:31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245</v>
      </c>
      <c r="AA5865" s="11">
        <f t="shared" si="142"/>
        <v>-166.7</v>
      </c>
      <c r="AB5865" s="5">
        <f>IFERROR(VLOOKUP(C5865,[2]Sheet1!$B:$F,5,FALSE),0)</f>
        <v>29000000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3"/>
        <v>80/81SHEL</v>
      </c>
    </row>
    <row r="5866" spans="1:31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289</v>
      </c>
      <c r="AA5866" s="11">
        <f t="shared" si="142"/>
        <v>-17.3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3"/>
        <v>80/81PPCL</v>
      </c>
    </row>
    <row r="5867" spans="1:31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870</v>
      </c>
      <c r="AA5867" s="11">
        <f t="shared" si="142"/>
        <v>-134.30000000000001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3"/>
        <v>80/81TSHL</v>
      </c>
    </row>
    <row r="5868" spans="1:31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233.9</v>
      </c>
      <c r="AA5868" s="11">
        <f t="shared" si="142"/>
        <v>-11.7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3"/>
        <v>80/81SSHL</v>
      </c>
    </row>
    <row r="5869" spans="1:31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448</v>
      </c>
      <c r="AA5869" s="11">
        <f t="shared" si="142"/>
        <v>-81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3"/>
        <v>80/81JOSHI</v>
      </c>
    </row>
    <row r="5870" spans="1:31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206.5</v>
      </c>
      <c r="AA5870" s="11">
        <f t="shared" si="142"/>
        <v>-23.6</v>
      </c>
      <c r="AB5870" s="5">
        <f>IFERROR(VLOOKUP(C5870,[2]Sheet1!$B:$F,5,FALSE),0)</f>
        <v>211800000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3"/>
        <v>80/81UPPER</v>
      </c>
    </row>
    <row r="5871" spans="1:31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550</v>
      </c>
      <c r="AA5871" s="11">
        <f t="shared" si="142"/>
        <v>-24.1</v>
      </c>
      <c r="AB5871" s="5">
        <f>IFERROR(VLOOKUP(C5871,[2]Sheet1!$B:$F,5,FALSE),0)</f>
        <v>2504827.9200000004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3"/>
        <v>80/81TVCL</v>
      </c>
    </row>
    <row r="5872" spans="1:31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289.5</v>
      </c>
      <c r="AA5872" s="11">
        <f t="shared" si="142"/>
        <v>106.4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3"/>
        <v>80/81UNHPL</v>
      </c>
    </row>
    <row r="5873" spans="1:31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Power</v>
      </c>
      <c r="Z5873">
        <f>IFERROR(VLOOKUP(C5873,[1]LP!$B:$C,2,FALSE),0)</f>
        <v>532</v>
      </c>
      <c r="AA5873" s="11">
        <f t="shared" si="142"/>
        <v>-100.2</v>
      </c>
      <c r="AB5873" s="5">
        <f>IFERROR(VLOOKUP(C5873,[2]Sheet1!$B:$F,5,FALSE),0)</f>
        <v>5000000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3"/>
        <v>80/81SPC</v>
      </c>
    </row>
    <row r="5874" spans="1:31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468.9</v>
      </c>
      <c r="AA5874" s="11">
        <f t="shared" si="142"/>
        <v>-67.7</v>
      </c>
      <c r="AB5874" s="5">
        <f>IFERROR(VLOOKUP(C5874,[2]Sheet1!$B:$F,5,FALSE),0)</f>
        <v>2389500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3"/>
        <v>80/81SGHC</v>
      </c>
    </row>
    <row r="5875" spans="1:31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704</v>
      </c>
      <c r="AA5875" s="11">
        <f t="shared" si="142"/>
        <v>-36.799999999999997</v>
      </c>
      <c r="AB5875" s="5">
        <f>IFERROR(VLOOKUP(C5875,[2]Sheet1!$B:$F,5,FALSE),0)</f>
        <v>816000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3"/>
        <v>80/81AHL</v>
      </c>
    </row>
    <row r="5876" spans="1:31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643</v>
      </c>
      <c r="AA5876" s="11">
        <f t="shared" si="142"/>
        <v>71.2</v>
      </c>
      <c r="AB5876" s="5">
        <f>IFERROR(VLOOKUP(C5876,[2]Sheet1!$B:$F,5,FALSE),0)</f>
        <v>1587600.0000000002</v>
      </c>
      <c r="AC5876" s="11">
        <f>IFERROR(VLOOKUP(AE5876,[3]Sheet2!$M:$O,2,FALSE),0)</f>
        <v>0</v>
      </c>
      <c r="AD5876" s="11">
        <f>IFERROR(VLOOKUP(AE5876,[3]Sheet2!$M:$O,3,FALSE),0)</f>
        <v>8</v>
      </c>
      <c r="AE5876" s="10" t="str">
        <f t="shared" si="143"/>
        <v>80/81BHDC</v>
      </c>
    </row>
    <row r="5877" spans="1:31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202</v>
      </c>
      <c r="AA5877" s="11">
        <f t="shared" si="142"/>
        <v>204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3"/>
        <v>80/81HDHPC</v>
      </c>
    </row>
    <row r="5878" spans="1:31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550</v>
      </c>
      <c r="AA5878" s="11">
        <f t="shared" si="142"/>
        <v>-182.7</v>
      </c>
      <c r="AB5878" s="5">
        <f>IFERROR(VLOOKUP(C5878,[2]Sheet1!$B:$F,5,FALSE),0)</f>
        <v>2648250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3"/>
        <v>80/81MHCL</v>
      </c>
    </row>
    <row r="5879" spans="1:31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1014.8</v>
      </c>
      <c r="AA5879" s="11">
        <f t="shared" si="142"/>
        <v>66.900000000000006</v>
      </c>
      <c r="AB5879" s="5">
        <f>IFERROR(VLOOKUP(C5879,[2]Sheet1!$B:$F,5,FALSE),0)</f>
        <v>535000</v>
      </c>
      <c r="AC5879" s="11">
        <f>IFERROR(VLOOKUP(AE5879,[3]Sheet2!$M:$O,2,FALSE),0)</f>
        <v>5.63</v>
      </c>
      <c r="AD5879" s="11">
        <f>IFERROR(VLOOKUP(AE5879,[3]Sheet2!$M:$O,3,FALSE),0)</f>
        <v>7</v>
      </c>
      <c r="AE5879" s="10" t="str">
        <f t="shared" si="143"/>
        <v>80/81SMH</v>
      </c>
    </row>
    <row r="5880" spans="1:31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960</v>
      </c>
      <c r="AA5880" s="11">
        <f t="shared" si="142"/>
        <v>-93.1</v>
      </c>
      <c r="AB5880" s="5">
        <f>IFERROR(VLOOKUP(C5880,[2]Sheet1!$B:$F,5,FALSE),0)</f>
        <v>2660000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3"/>
        <v>80/81RFPL</v>
      </c>
    </row>
    <row r="5881" spans="1:31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730</v>
      </c>
      <c r="AA5881" s="11">
        <f t="shared" si="142"/>
        <v>40.1</v>
      </c>
      <c r="AB5881" s="5">
        <f>IFERROR(VLOOKUP(C5881,[2]Sheet1!$B:$F,5,FALSE),0)</f>
        <v>22632311</v>
      </c>
      <c r="AC5881" s="11">
        <f>IFERROR(VLOOKUP(AE5881,[3]Sheet2!$M:$O,2,FALSE),0)</f>
        <v>0.78949999999999998</v>
      </c>
      <c r="AD5881" s="11">
        <f>IFERROR(VLOOKUP(AE5881,[3]Sheet2!$M:$O,3,FALSE),0)</f>
        <v>15</v>
      </c>
      <c r="AE5881" s="10" t="str">
        <f t="shared" si="143"/>
        <v>80/81MEN</v>
      </c>
    </row>
    <row r="5882" spans="1:31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690.1</v>
      </c>
      <c r="AA5882" s="11">
        <f t="shared" si="142"/>
        <v>-3000.4</v>
      </c>
      <c r="AB5882" s="5">
        <f>IFERROR(VLOOKUP(C5882,[2]Sheet1!$B:$F,5,FALSE),0)</f>
        <v>1450000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3"/>
        <v>80/81UHEWA</v>
      </c>
    </row>
    <row r="5883" spans="1:31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525</v>
      </c>
      <c r="AA5883" s="11">
        <f t="shared" si="142"/>
        <v>-448.7</v>
      </c>
      <c r="AB5883" s="5">
        <f>IFERROR(VLOOKUP(C5883,[2]Sheet1!$B:$F,5,FALSE),0)</f>
        <v>1971000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3"/>
        <v>80/81HHL</v>
      </c>
    </row>
    <row r="5884" spans="1:31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637.5</v>
      </c>
      <c r="AA5884" s="11">
        <f t="shared" si="142"/>
        <v>89.2</v>
      </c>
      <c r="AB5884" s="5">
        <f>IFERROR(VLOOKUP(C5884,[2]Sheet1!$B:$F,5,FALSE),0)</f>
        <v>4431000</v>
      </c>
      <c r="AC5884" s="11">
        <f>IFERROR(VLOOKUP(AE5884,[3]Sheet2!$M:$O,2,FALSE),0)</f>
        <v>0.21099999999999999</v>
      </c>
      <c r="AD5884" s="11">
        <f>IFERROR(VLOOKUP(AE5884,[3]Sheet2!$M:$O,3,FALSE),0)</f>
        <v>4</v>
      </c>
      <c r="AE5884" s="10" t="str">
        <f t="shared" si="143"/>
        <v>80/81UMRH</v>
      </c>
    </row>
    <row r="5885" spans="1:31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800.1</v>
      </c>
      <c r="AA5885" s="11">
        <f t="shared" si="142"/>
        <v>97.6</v>
      </c>
      <c r="AB5885" s="5">
        <f>IFERROR(VLOOKUP(C5885,[2]Sheet1!$B:$F,5,FALSE),0)</f>
        <v>1105000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3"/>
        <v>80/81SIKLES</v>
      </c>
    </row>
    <row r="5886" spans="1:31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316.89999999999998</v>
      </c>
      <c r="AA5886" s="11">
        <f t="shared" si="142"/>
        <v>-26.3</v>
      </c>
      <c r="AB5886" s="5">
        <f>IFERROR(VLOOKUP(C5886,[2]Sheet1!$B:$F,5,FALSE),0)</f>
        <v>6380000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143"/>
        <v>80/81MEL</v>
      </c>
    </row>
    <row r="5887" spans="1:31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693.1</v>
      </c>
      <c r="AA5887" s="11">
        <f t="shared" si="142"/>
        <v>37.4</v>
      </c>
      <c r="AB5887" s="5">
        <f>IFERROR(VLOOKUP(C5887,[2]Sheet1!$B:$F,5,FALSE),0)</f>
        <v>5673222</v>
      </c>
      <c r="AC5887" s="11">
        <f>IFERROR(VLOOKUP(AE5887,[3]Sheet2!$M:$O,2,FALSE),0)</f>
        <v>0.78900000000000003</v>
      </c>
      <c r="AD5887" s="11">
        <f>IFERROR(VLOOKUP(AE5887,[3]Sheet2!$M:$O,3,FALSE),0)</f>
        <v>15</v>
      </c>
      <c r="AE5887" s="10" t="str">
        <f t="shared" si="143"/>
        <v>80/81RURU</v>
      </c>
    </row>
    <row r="5888" spans="1:31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620</v>
      </c>
      <c r="AA5888" s="11">
        <f t="shared" si="142"/>
        <v>293.8</v>
      </c>
      <c r="AB5888" s="5">
        <f>IFERROR(VLOOKUP(C5888,[2]Sheet1!$B:$F,5,FALSE),0)</f>
        <v>1596000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3"/>
        <v>80/81MAKAR</v>
      </c>
    </row>
    <row r="5889" spans="1:31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535.6</v>
      </c>
      <c r="AA5889" s="11">
        <f t="shared" si="142"/>
        <v>86.8</v>
      </c>
      <c r="AB5889" s="5">
        <f>IFERROR(VLOOKUP(C5889,[2]Sheet1!$B:$F,5,FALSE),0)</f>
        <v>4458160</v>
      </c>
      <c r="AC5889" s="11">
        <f>IFERROR(VLOOKUP(AE5889,[3]Sheet2!$M:$O,2,FALSE),0)</f>
        <v>0.25</v>
      </c>
      <c r="AD5889" s="11">
        <f>IFERROR(VLOOKUP(AE5889,[3]Sheet2!$M:$O,3,FALSE),0)</f>
        <v>4.75</v>
      </c>
      <c r="AE5889" s="10" t="str">
        <f t="shared" si="143"/>
        <v>80/81SMJC</v>
      </c>
    </row>
    <row r="5890" spans="1:31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630</v>
      </c>
      <c r="AA5890" s="11">
        <f t="shared" si="142"/>
        <v>715.9</v>
      </c>
      <c r="AB5890" s="5">
        <f>IFERROR(VLOOKUP(C5890,[2]Sheet1!$B:$F,5,FALSE),0)</f>
        <v>1490195.84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3"/>
        <v>80/81MKHL</v>
      </c>
    </row>
    <row r="5891" spans="1:31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680</v>
      </c>
      <c r="AA5891" s="11">
        <f t="shared" si="142"/>
        <v>-1658.5</v>
      </c>
      <c r="AB5891" s="5">
        <f>IFERROR(VLOOKUP(C5891,[2]Sheet1!$B:$F,5,FALSE),0)</f>
        <v>960000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3"/>
        <v>80/81CKHL</v>
      </c>
    </row>
    <row r="5892" spans="1:31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686.1</v>
      </c>
      <c r="AA5892" s="11">
        <f t="shared" si="142"/>
        <v>-162.19999999999999</v>
      </c>
      <c r="AB5892" s="5">
        <f>IFERROR(VLOOKUP(C5892,[2]Sheet1!$B:$F,5,FALSE),0)</f>
        <v>1500000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3"/>
        <v>80/81MMKJL</v>
      </c>
    </row>
    <row r="5893" spans="1:31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732</v>
      </c>
      <c r="AA5893" s="11">
        <f t="shared" ref="AA5893:AA5906" si="144">ROUND(IFERROR(Z5893/M5893,0),1)</f>
        <v>-91</v>
      </c>
      <c r="AB5893" s="5">
        <f>IFERROR(VLOOKUP(C5893,[2]Sheet1!$B:$F,5,FALSE),0)</f>
        <v>1609458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145">B5893&amp;C5893</f>
        <v>80/81DOLTI</v>
      </c>
    </row>
    <row r="5894" spans="1:31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345</v>
      </c>
      <c r="AA5894" s="11">
        <f t="shared" si="144"/>
        <v>-17.600000000000001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5"/>
        <v>80/81BHL</v>
      </c>
    </row>
    <row r="5895" spans="1:31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532</v>
      </c>
      <c r="AA5895" s="11">
        <f t="shared" si="144"/>
        <v>47.9</v>
      </c>
      <c r="AB5895" s="5">
        <f>IFERROR(VLOOKUP(C5895,[2]Sheet1!$B:$F,5,FALSE),0)</f>
        <v>3125000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5"/>
        <v>80/81GVL</v>
      </c>
    </row>
    <row r="5896" spans="1:31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1005</v>
      </c>
      <c r="AA5896" s="11">
        <f t="shared" si="144"/>
        <v>261.7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5"/>
        <v>80/81MSHL</v>
      </c>
    </row>
    <row r="5897" spans="1:31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227.9</v>
      </c>
      <c r="AA5897" s="11">
        <f t="shared" si="144"/>
        <v>-33.5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5"/>
        <v>80/81RIDI</v>
      </c>
    </row>
    <row r="5898" spans="1:31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457</v>
      </c>
      <c r="AA5898" s="11">
        <f t="shared" si="144"/>
        <v>-87.7</v>
      </c>
      <c r="AB5898" s="5">
        <f>IFERROR(VLOOKUP(C5898,[2]Sheet1!$B:$F,5,FALSE),0)</f>
        <v>2560000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5"/>
        <v>80/81MEHL</v>
      </c>
    </row>
    <row r="5899" spans="1:31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654</v>
      </c>
      <c r="AA5899" s="11">
        <f t="shared" si="144"/>
        <v>3847.1</v>
      </c>
      <c r="AB5899" s="5">
        <f>IFERROR(VLOOKUP(C5899,[2]Sheet1!$B:$F,5,FALSE),0)</f>
        <v>1440000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5"/>
        <v>80/81IHL</v>
      </c>
    </row>
    <row r="5900" spans="1:31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992</v>
      </c>
      <c r="AA5900" s="11">
        <f t="shared" si="144"/>
        <v>173.4</v>
      </c>
      <c r="AB5900" s="5">
        <f>IFERROR(VLOOKUP(C5900,[2]Sheet1!$B:$F,5,FALSE),0)</f>
        <v>2205000</v>
      </c>
      <c r="AC5900" s="11">
        <f>IFERROR(VLOOKUP(AE5900,[3]Sheet2!$M:$O,2,FALSE),0)</f>
        <v>0.26</v>
      </c>
      <c r="AD5900" s="11">
        <f>IFERROR(VLOOKUP(AE5900,[3]Sheet2!$M:$O,3,FALSE),0)</f>
        <v>5</v>
      </c>
      <c r="AE5900" s="10" t="str">
        <f t="shared" si="145"/>
        <v>80/81SMHL</v>
      </c>
    </row>
    <row r="5901" spans="1:31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573.9</v>
      </c>
      <c r="AA5901" s="11">
        <f t="shared" si="144"/>
        <v>375.1</v>
      </c>
      <c r="AB5901" s="5">
        <f>IFERROR(VLOOKUP(C5901,[2]Sheet1!$B:$F,5,FALSE),0)</f>
        <v>1085166.6000000001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5"/>
        <v>80/81MCHL</v>
      </c>
    </row>
    <row r="5902" spans="1:31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794</v>
      </c>
      <c r="AA5902" s="11">
        <f t="shared" si="144"/>
        <v>770.9</v>
      </c>
      <c r="AB5902" s="5">
        <f>IFERROR(VLOOKUP(C5902,[2]Sheet1!$B:$F,5,FALSE),0)</f>
        <v>728000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5"/>
        <v>80/81RAWA</v>
      </c>
    </row>
    <row r="5903" spans="1:31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495</v>
      </c>
      <c r="AA5903" s="11">
        <f t="shared" si="144"/>
        <v>0</v>
      </c>
      <c r="AB5903" s="5">
        <f>IFERROR(VLOOKUP(C5903,[2]Sheet1!$B:$F,5,FALSE),0)</f>
        <v>2243137.6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5"/>
        <v>80/81ULHC</v>
      </c>
    </row>
    <row r="5904" spans="1:31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959</v>
      </c>
      <c r="AA5904" s="11">
        <f t="shared" si="144"/>
        <v>65</v>
      </c>
      <c r="AB5904" s="5">
        <f>IFERROR(VLOOKUP(C5904,[2]Sheet1!$B:$F,5,FALSE),0)</f>
        <v>892420.95</v>
      </c>
      <c r="AC5904" s="11">
        <f>IFERROR(VLOOKUP(AE5904,[3]Sheet2!$M:$O,2,FALSE),0)</f>
        <v>10.736800000000001</v>
      </c>
      <c r="AD5904" s="11">
        <f>IFERROR(VLOOKUP(AE5904,[3]Sheet2!$M:$O,3,FALSE),0)</f>
        <v>4</v>
      </c>
      <c r="AE5904" s="10" t="str">
        <f t="shared" si="145"/>
        <v>80/81BGWT</v>
      </c>
    </row>
    <row r="5905" spans="1:31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885</v>
      </c>
      <c r="AA5905" s="11">
        <f t="shared" si="144"/>
        <v>40.9</v>
      </c>
      <c r="AB5905" s="5">
        <f>IFERROR(VLOOKUP(C5905,[2]Sheet1!$B:$F,5,FALSE),0)</f>
        <v>1363637</v>
      </c>
      <c r="AC5905" s="11">
        <f>IFERROR(VLOOKUP(AE5905,[3]Sheet2!$M:$O,2,FALSE),0)</f>
        <v>12</v>
      </c>
      <c r="AD5905" s="11">
        <f>IFERROR(VLOOKUP(AE5905,[3]Sheet2!$M:$O,3,FALSE),0)</f>
        <v>0</v>
      </c>
      <c r="AE5905" s="10" t="str">
        <f t="shared" si="145"/>
        <v>80/81MANDU</v>
      </c>
    </row>
    <row r="5906" spans="1:31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670</v>
      </c>
      <c r="AA5906" s="11">
        <f t="shared" si="144"/>
        <v>81.400000000000006</v>
      </c>
      <c r="AB5906" s="5">
        <f>IFERROR(VLOOKUP(C5906,[2]Sheet1!$B:$F,5,FALSE),0)</f>
        <v>1912500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5"/>
        <v>80/81VLUCL</v>
      </c>
    </row>
    <row r="5907" spans="1:31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966.3</v>
      </c>
      <c r="AA5907" s="11">
        <f t="shared" ref="AA5907:AA5970" si="146">ROUND(IFERROR(Z5907/M5907,0),1)</f>
        <v>24.7</v>
      </c>
      <c r="AB5907" s="5">
        <f>IFERROR(VLOOKUP(C5907,[2]Sheet1!$B:$F,5,FALSE),0)</f>
        <v>8056783.3499999996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147">B5907&amp;C5907</f>
        <v>80/81NICL</v>
      </c>
    </row>
    <row r="5908" spans="1:31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915.1</v>
      </c>
      <c r="AA5908" s="11">
        <f t="shared" si="146"/>
        <v>52.4</v>
      </c>
      <c r="AB5908" s="5">
        <f>IFERROR(VLOOKUP(C5908,[2]Sheet1!$B:$F,5,FALSE),0)</f>
        <v>8049442.4000000004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7"/>
        <v>80/81NIL</v>
      </c>
    </row>
    <row r="5909" spans="1:31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927</v>
      </c>
      <c r="AA5909" s="11">
        <f t="shared" si="146"/>
        <v>65.8</v>
      </c>
      <c r="AB5909" s="5">
        <f>IFERROR(VLOOKUP(C5909,[2]Sheet1!$B:$F,5,FALSE),0)</f>
        <v>12263023.709999999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7"/>
        <v>80/81NLG</v>
      </c>
    </row>
    <row r="5910" spans="1:31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805</v>
      </c>
      <c r="AA5910" s="11">
        <f t="shared" si="146"/>
        <v>47.6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7"/>
        <v>80/81SICL</v>
      </c>
    </row>
    <row r="5911" spans="1:31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962</v>
      </c>
      <c r="AA5911" s="11">
        <f t="shared" si="146"/>
        <v>65.400000000000006</v>
      </c>
      <c r="AB5911" s="5">
        <f>IFERROR(VLOOKUP(C5911,[2]Sheet1!$B:$F,5,FALSE),0)</f>
        <v>7063292.6699999999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7"/>
        <v>80/81PRIN</v>
      </c>
    </row>
    <row r="5912" spans="1:31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16900</v>
      </c>
      <c r="AA5912" s="11">
        <f t="shared" si="146"/>
        <v>81.8</v>
      </c>
      <c r="AB5912" s="5">
        <f>IFERROR(VLOOKUP(C5912,[2]Sheet1!$B:$F,5,FALSE),0)</f>
        <v>319966.92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7"/>
        <v>80/81RBCL</v>
      </c>
    </row>
    <row r="5913" spans="1:31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592.9</v>
      </c>
      <c r="AA5913" s="11">
        <f t="shared" si="146"/>
        <v>88.2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7"/>
        <v>80/81IGI</v>
      </c>
    </row>
    <row r="5914" spans="1:31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642.9</v>
      </c>
      <c r="AA5914" s="11">
        <f t="shared" si="146"/>
        <v>20.100000000000001</v>
      </c>
      <c r="AB5914" s="5">
        <f>IFERROR(VLOOKUP(C5914,[2]Sheet1!$B:$F,5,FALSE),0)</f>
        <v>12250773.220000001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7"/>
        <v>80/81HEI</v>
      </c>
    </row>
    <row r="5915" spans="1:31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662.1</v>
      </c>
      <c r="AA5915" s="11">
        <f t="shared" si="146"/>
        <v>98.5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7"/>
        <v>80/81SGIC</v>
      </c>
    </row>
    <row r="5916" spans="1:31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809</v>
      </c>
      <c r="AA5916" s="11">
        <f t="shared" si="146"/>
        <v>40.5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147"/>
        <v>80/81SPIL</v>
      </c>
    </row>
    <row r="5917" spans="1:31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701.1</v>
      </c>
      <c r="AA5917" s="11">
        <f t="shared" si="146"/>
        <v>80.8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147"/>
        <v>80/81SALICO</v>
      </c>
    </row>
    <row r="5918" spans="1:31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633.4</v>
      </c>
      <c r="AA5918" s="11">
        <f t="shared" si="146"/>
        <v>78</v>
      </c>
      <c r="AB5918" s="5">
        <f>IFERROR(VLOOKUP(C5918,[2]Sheet1!$B:$F,5,FALSE),0)</f>
        <v>10289997.549999999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147"/>
        <v>80/81UAIL</v>
      </c>
    </row>
    <row r="5919" spans="1:31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966.3</v>
      </c>
      <c r="AA5919" s="11">
        <f t="shared" si="146"/>
        <v>16</v>
      </c>
      <c r="AB5919" s="5">
        <f>IFERROR(VLOOKUP(C5919,[2]Sheet1!$B:$F,5,FALSE),0)</f>
        <v>8056783.3499999996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147"/>
        <v>80/81NICL</v>
      </c>
    </row>
    <row r="5920" spans="1:31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915.1</v>
      </c>
      <c r="AA5920" s="11">
        <f t="shared" si="146"/>
        <v>41.6</v>
      </c>
      <c r="AB5920" s="5">
        <f>IFERROR(VLOOKUP(C5920,[2]Sheet1!$B:$F,5,FALSE),0)</f>
        <v>8049442.4000000004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147"/>
        <v>80/81NIL</v>
      </c>
    </row>
    <row r="5921" spans="1:31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927</v>
      </c>
      <c r="AA5921" s="11">
        <f t="shared" si="146"/>
        <v>77.400000000000006</v>
      </c>
      <c r="AB5921" s="5">
        <f>IFERROR(VLOOKUP(C5921,[2]Sheet1!$B:$F,5,FALSE),0)</f>
        <v>12263023.709999999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147"/>
        <v>80/81NLG</v>
      </c>
    </row>
    <row r="5922" spans="1:31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805</v>
      </c>
      <c r="AA5922" s="11">
        <f t="shared" si="146"/>
        <v>42.6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147"/>
        <v>80/81SICL</v>
      </c>
    </row>
    <row r="5923" spans="1:31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962</v>
      </c>
      <c r="AA5923" s="11">
        <f t="shared" si="146"/>
        <v>63.9</v>
      </c>
      <c r="AB5923" s="5">
        <f>IFERROR(VLOOKUP(C5923,[2]Sheet1!$B:$F,5,FALSE),0)</f>
        <v>7063292.6699999999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147"/>
        <v>80/81PRIN</v>
      </c>
    </row>
    <row r="5924" spans="1:31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16900</v>
      </c>
      <c r="AA5924" s="11">
        <f t="shared" si="146"/>
        <v>41.7</v>
      </c>
      <c r="AB5924" s="5">
        <f>IFERROR(VLOOKUP(C5924,[2]Sheet1!$B:$F,5,FALSE),0)</f>
        <v>319966.92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147"/>
        <v>80/81RBCL</v>
      </c>
    </row>
    <row r="5925" spans="1:31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592.9</v>
      </c>
      <c r="AA5925" s="11">
        <f t="shared" si="146"/>
        <v>48.9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147"/>
        <v>80/81IGI</v>
      </c>
    </row>
    <row r="5926" spans="1:31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642.9</v>
      </c>
      <c r="AA5926" s="11">
        <f t="shared" si="146"/>
        <v>40.200000000000003</v>
      </c>
      <c r="AB5926" s="5">
        <f>IFERROR(VLOOKUP(C5926,[2]Sheet1!$B:$F,5,FALSE),0)</f>
        <v>12250773.220000001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147"/>
        <v>80/81HEI</v>
      </c>
    </row>
    <row r="5927" spans="1:31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662.1</v>
      </c>
      <c r="AA5927" s="11">
        <f t="shared" si="146"/>
        <v>62.8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147"/>
        <v>80/81SGIC</v>
      </c>
    </row>
    <row r="5928" spans="1:31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809</v>
      </c>
      <c r="AA5928" s="11">
        <f t="shared" si="146"/>
        <v>31.5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147"/>
        <v>80/81SPIL</v>
      </c>
    </row>
    <row r="5929" spans="1:31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701.1</v>
      </c>
      <c r="AA5929" s="11">
        <f t="shared" si="146"/>
        <v>45.8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147"/>
        <v>80/81SALICO</v>
      </c>
    </row>
    <row r="5930" spans="1:31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633.4</v>
      </c>
      <c r="AA5930" s="11">
        <f t="shared" si="146"/>
        <v>45.8</v>
      </c>
      <c r="AB5930" s="5">
        <f>IFERROR(VLOOKUP(C5930,[2]Sheet1!$B:$F,5,FALSE),0)</f>
        <v>10289997.549999999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147"/>
        <v>80/81UAIL</v>
      </c>
    </row>
    <row r="5931" spans="1:31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966.3</v>
      </c>
      <c r="AA5931" s="11">
        <f t="shared" si="146"/>
        <v>19.399999999999999</v>
      </c>
      <c r="AB5931" s="5">
        <f>IFERROR(VLOOKUP(C5931,[2]Sheet1!$B:$F,5,FALSE),0)</f>
        <v>8056783.3499999996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147"/>
        <v>80/81NICL</v>
      </c>
    </row>
    <row r="5932" spans="1:31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915.1</v>
      </c>
      <c r="AA5932" s="11">
        <f t="shared" si="146"/>
        <v>36.6</v>
      </c>
      <c r="AB5932" s="5">
        <f>IFERROR(VLOOKUP(C5932,[2]Sheet1!$B:$F,5,FALSE),0)</f>
        <v>8049442.4000000004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147"/>
        <v>80/81NIL</v>
      </c>
    </row>
    <row r="5933" spans="1:31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927</v>
      </c>
      <c r="AA5933" s="11">
        <f t="shared" si="146"/>
        <v>74.3</v>
      </c>
      <c r="AB5933" s="5">
        <f>IFERROR(VLOOKUP(C5933,[2]Sheet1!$B:$F,5,FALSE),0)</f>
        <v>12263023.709999999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147"/>
        <v>80/81NLG</v>
      </c>
    </row>
    <row r="5934" spans="1:31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805</v>
      </c>
      <c r="AA5934" s="11">
        <f t="shared" si="146"/>
        <v>41.1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147"/>
        <v>80/81SICL</v>
      </c>
    </row>
    <row r="5935" spans="1:31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962</v>
      </c>
      <c r="AA5935" s="11">
        <f t="shared" si="146"/>
        <v>25.4</v>
      </c>
      <c r="AB5935" s="5">
        <f>IFERROR(VLOOKUP(C5935,[2]Sheet1!$B:$F,5,FALSE),0)</f>
        <v>7063292.6699999999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147"/>
        <v>80/81PRIN</v>
      </c>
    </row>
    <row r="5936" spans="1:31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16900</v>
      </c>
      <c r="AA5936" s="11">
        <f t="shared" si="146"/>
        <v>65.5</v>
      </c>
      <c r="AB5936" s="5">
        <f>IFERROR(VLOOKUP(C5936,[2]Sheet1!$B:$F,5,FALSE),0)</f>
        <v>319966.92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147"/>
        <v>80/81RBCL</v>
      </c>
    </row>
    <row r="5937" spans="1:31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592.9</v>
      </c>
      <c r="AA5937" s="11">
        <f t="shared" si="146"/>
        <v>28.8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147"/>
        <v>80/81IGI</v>
      </c>
    </row>
    <row r="5938" spans="1:31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642.9</v>
      </c>
      <c r="AA5938" s="11">
        <f t="shared" si="146"/>
        <v>19.899999999999999</v>
      </c>
      <c r="AB5938" s="5">
        <f>IFERROR(VLOOKUP(C5938,[2]Sheet1!$B:$F,5,FALSE),0)</f>
        <v>12250773.220000001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147"/>
        <v>80/81HEI</v>
      </c>
    </row>
    <row r="5939" spans="1:31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662.1</v>
      </c>
      <c r="AA5939" s="11">
        <f t="shared" si="146"/>
        <v>49.4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147"/>
        <v>80/81SGIC</v>
      </c>
    </row>
    <row r="5940" spans="1:31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809</v>
      </c>
      <c r="AA5940" s="11">
        <f t="shared" si="146"/>
        <v>28.5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147"/>
        <v>80/81SPIL</v>
      </c>
    </row>
    <row r="5941" spans="1:31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701.1</v>
      </c>
      <c r="AA5941" s="11">
        <f t="shared" si="146"/>
        <v>29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147"/>
        <v>80/81SALICO</v>
      </c>
    </row>
    <row r="5942" spans="1:31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633.4</v>
      </c>
      <c r="AA5942" s="11">
        <f t="shared" si="146"/>
        <v>36.4</v>
      </c>
      <c r="AB5942" s="5">
        <f>IFERROR(VLOOKUP(C5942,[2]Sheet1!$B:$F,5,FALSE),0)</f>
        <v>10289997.549999999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147"/>
        <v>80/81UAIL</v>
      </c>
    </row>
    <row r="5943" spans="1:31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720.5</v>
      </c>
      <c r="AA5943" s="11">
        <f t="shared" si="146"/>
        <v>36.9</v>
      </c>
      <c r="AB5943" s="5">
        <f>IFERROR(VLOOKUP(C5943,[2]Sheet1!$B:$F,5,FALSE),0)</f>
        <v>16659197.869999999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147"/>
        <v>80/81ALICL</v>
      </c>
    </row>
    <row r="5944" spans="1:31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1198.5999999999999</v>
      </c>
      <c r="AA5944" s="11">
        <f t="shared" si="146"/>
        <v>133.19999999999999</v>
      </c>
      <c r="AB5944" s="5">
        <f>IFERROR(VLOOKUP(C5944,[2]Sheet1!$B:$F,5,FALSE),0)</f>
        <v>15000000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147"/>
        <v>80/81LICN</v>
      </c>
    </row>
    <row r="5945" spans="1:31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771.3</v>
      </c>
      <c r="AA5945" s="11">
        <f t="shared" si="146"/>
        <v>100.4</v>
      </c>
      <c r="AB5945" s="5">
        <f>IFERROR(VLOOKUP(C5945,[2]Sheet1!$B:$F,5,FALSE),0)</f>
        <v>40219035.850000001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147"/>
        <v>80/81NLIC</v>
      </c>
    </row>
    <row r="5946" spans="1:31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580</v>
      </c>
      <c r="AA5946" s="11">
        <f t="shared" si="146"/>
        <v>56</v>
      </c>
      <c r="AB5946" s="5">
        <f>IFERROR(VLOOKUP(C5946,[2]Sheet1!$B:$F,5,FALSE),0)</f>
        <v>18242465.849999998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147"/>
        <v>80/81NLICL</v>
      </c>
    </row>
    <row r="5947" spans="1:31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679</v>
      </c>
      <c r="AA5947" s="11">
        <f t="shared" si="146"/>
        <v>93.8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147"/>
        <v>80/81CLI</v>
      </c>
    </row>
    <row r="5948" spans="1:31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506.2</v>
      </c>
      <c r="AA5948" s="11">
        <f t="shared" si="146"/>
        <v>49.2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147"/>
        <v>80/81RNLI</v>
      </c>
    </row>
    <row r="5949" spans="1:31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470</v>
      </c>
      <c r="AA5949" s="11">
        <f t="shared" si="146"/>
        <v>36.200000000000003</v>
      </c>
      <c r="AB5949" s="5">
        <f>IFERROR(VLOOKUP(C5949,[2]Sheet1!$B:$F,5,FALSE),0)</f>
        <v>15000000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147"/>
        <v>80/81ILI</v>
      </c>
    </row>
    <row r="5950" spans="1:31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639</v>
      </c>
      <c r="AA5950" s="11">
        <f t="shared" si="146"/>
        <v>31</v>
      </c>
      <c r="AB5950" s="5">
        <f>IFERROR(VLOOKUP(C5950,[2]Sheet1!$B:$F,5,FALSE),0)</f>
        <v>11884800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147"/>
        <v>80/81SNLI</v>
      </c>
    </row>
    <row r="5951" spans="1:31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448.5</v>
      </c>
      <c r="AA5951" s="11">
        <f t="shared" si="146"/>
        <v>38.700000000000003</v>
      </c>
      <c r="AB5951" s="5">
        <f>IFERROR(VLOOKUP(C5951,[2]Sheet1!$B:$F,5,FALSE),0)</f>
        <v>24558544.219999999</v>
      </c>
      <c r="AC5951" s="11">
        <f>IFERROR(VLOOKUP(AE5951,[3]Sheet2!$M:$O,2,FALSE),0)</f>
        <v>20</v>
      </c>
      <c r="AD5951" s="11">
        <f>IFERROR(VLOOKUP(AE5951,[3]Sheet2!$M:$O,3,FALSE),0)</f>
        <v>0</v>
      </c>
      <c r="AE5951" s="10" t="str">
        <f t="shared" si="147"/>
        <v>80/81SJLIC</v>
      </c>
    </row>
    <row r="5952" spans="1:31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419</v>
      </c>
      <c r="AA5952" s="11">
        <f t="shared" si="146"/>
        <v>39.700000000000003</v>
      </c>
      <c r="AB5952" s="5">
        <f>IFERROR(VLOOKUP(C5952,[2]Sheet1!$B:$F,5,FALSE),0)</f>
        <v>24270019.48</v>
      </c>
      <c r="AC5952" s="11">
        <f>IFERROR(VLOOKUP(AE5952,[3]Sheet2!$M:$O,2,FALSE),0)</f>
        <v>0</v>
      </c>
      <c r="AD5952" s="11">
        <f>IFERROR(VLOOKUP(AE5952,[3]Sheet2!$M:$O,3,FALSE),0)</f>
        <v>18.3811</v>
      </c>
      <c r="AE5952" s="10" t="str">
        <f t="shared" si="147"/>
        <v>80/81SRLI</v>
      </c>
    </row>
    <row r="5953" spans="1:31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454.9</v>
      </c>
      <c r="AA5953" s="11">
        <f t="shared" si="146"/>
        <v>37.9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147"/>
        <v>80/81HLI</v>
      </c>
    </row>
    <row r="5954" spans="1:31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537.5</v>
      </c>
      <c r="AA5954" s="11">
        <f t="shared" si="146"/>
        <v>57.7</v>
      </c>
      <c r="AB5954" s="5">
        <f>IFERROR(VLOOKUP(C5954,[2]Sheet1!$B:$F,5,FALSE),0)</f>
        <v>7088400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147"/>
        <v>80/81PMLI</v>
      </c>
    </row>
    <row r="5955" spans="1:31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720.5</v>
      </c>
      <c r="AA5955" s="11">
        <f t="shared" si="146"/>
        <v>76.599999999999994</v>
      </c>
      <c r="AB5955" s="5">
        <f>IFERROR(VLOOKUP(C5955,[2]Sheet1!$B:$F,5,FALSE),0)</f>
        <v>16659197.869999999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147"/>
        <v>80/81ALICL</v>
      </c>
    </row>
    <row r="5956" spans="1:31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1198.5999999999999</v>
      </c>
      <c r="AA5956" s="11">
        <f t="shared" si="146"/>
        <v>116.6</v>
      </c>
      <c r="AB5956" s="5">
        <f>IFERROR(VLOOKUP(C5956,[2]Sheet1!$B:$F,5,FALSE),0)</f>
        <v>15000000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147"/>
        <v>80/81LICN</v>
      </c>
    </row>
    <row r="5957" spans="1:31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771.3</v>
      </c>
      <c r="AA5957" s="11">
        <f t="shared" si="146"/>
        <v>74</v>
      </c>
      <c r="AB5957" s="5">
        <f>IFERROR(VLOOKUP(C5957,[2]Sheet1!$B:$F,5,FALSE),0)</f>
        <v>40219035.850000001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147"/>
        <v>80/81NLIC</v>
      </c>
    </row>
    <row r="5958" spans="1:31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580</v>
      </c>
      <c r="AA5958" s="11">
        <f t="shared" si="146"/>
        <v>57</v>
      </c>
      <c r="AB5958" s="5">
        <f>IFERROR(VLOOKUP(C5958,[2]Sheet1!$B:$F,5,FALSE),0)</f>
        <v>18242465.849999998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147"/>
        <v>80/81NLICL</v>
      </c>
    </row>
    <row r="5959" spans="1:31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679</v>
      </c>
      <c r="AA5959" s="11">
        <f t="shared" si="146"/>
        <v>108.1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147"/>
        <v>80/81CLI</v>
      </c>
    </row>
    <row r="5960" spans="1:31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506.2</v>
      </c>
      <c r="AA5960" s="11">
        <f t="shared" si="146"/>
        <v>50.9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147"/>
        <v>80/81RNLI</v>
      </c>
    </row>
    <row r="5961" spans="1:31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470</v>
      </c>
      <c r="AA5961" s="11">
        <f t="shared" si="146"/>
        <v>40.1</v>
      </c>
      <c r="AB5961" s="5">
        <f>IFERROR(VLOOKUP(C5961,[2]Sheet1!$B:$F,5,FALSE),0)</f>
        <v>15000000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147"/>
        <v>80/81ILI</v>
      </c>
    </row>
    <row r="5962" spans="1:31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639</v>
      </c>
      <c r="AA5962" s="11">
        <f t="shared" si="146"/>
        <v>31.1</v>
      </c>
      <c r="AB5962" s="5">
        <f>IFERROR(VLOOKUP(C5962,[2]Sheet1!$B:$F,5,FALSE),0)</f>
        <v>11884800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147"/>
        <v>80/81SNLI</v>
      </c>
    </row>
    <row r="5963" spans="1:31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448.5</v>
      </c>
      <c r="AA5963" s="11">
        <f t="shared" si="146"/>
        <v>47.5</v>
      </c>
      <c r="AB5963" s="5">
        <f>IFERROR(VLOOKUP(C5963,[2]Sheet1!$B:$F,5,FALSE),0)</f>
        <v>24558544.219999999</v>
      </c>
      <c r="AC5963" s="11">
        <f>IFERROR(VLOOKUP(AE5963,[3]Sheet2!$M:$O,2,FALSE),0)</f>
        <v>20</v>
      </c>
      <c r="AD5963" s="11">
        <f>IFERROR(VLOOKUP(AE5963,[3]Sheet2!$M:$O,3,FALSE),0)</f>
        <v>0</v>
      </c>
      <c r="AE5963" s="10" t="str">
        <f t="shared" si="147"/>
        <v>80/81SJLIC</v>
      </c>
    </row>
    <row r="5964" spans="1:31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419</v>
      </c>
      <c r="AA5964" s="11">
        <f t="shared" si="146"/>
        <v>39.9</v>
      </c>
      <c r="AB5964" s="5">
        <f>IFERROR(VLOOKUP(C5964,[2]Sheet1!$B:$F,5,FALSE),0)</f>
        <v>24270019.48</v>
      </c>
      <c r="AC5964" s="11">
        <f>IFERROR(VLOOKUP(AE5964,[3]Sheet2!$M:$O,2,FALSE),0)</f>
        <v>0</v>
      </c>
      <c r="AD5964" s="11">
        <f>IFERROR(VLOOKUP(AE5964,[3]Sheet2!$M:$O,3,FALSE),0)</f>
        <v>18.3811</v>
      </c>
      <c r="AE5964" s="10" t="str">
        <f t="shared" si="147"/>
        <v>80/81SRLI</v>
      </c>
    </row>
    <row r="5965" spans="1:31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454.9</v>
      </c>
      <c r="AA5965" s="11">
        <f t="shared" si="146"/>
        <v>52.8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147"/>
        <v>80/81HLI</v>
      </c>
    </row>
    <row r="5966" spans="1:31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537.5</v>
      </c>
      <c r="AA5966" s="11">
        <f t="shared" si="146"/>
        <v>65.5</v>
      </c>
      <c r="AB5966" s="5">
        <f>IFERROR(VLOOKUP(C5966,[2]Sheet1!$B:$F,5,FALSE),0)</f>
        <v>7088400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147"/>
        <v>80/81PMLI</v>
      </c>
    </row>
    <row r="5967" spans="1:31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720.5</v>
      </c>
      <c r="AA5967" s="11">
        <f t="shared" si="146"/>
        <v>87.5</v>
      </c>
      <c r="AB5967" s="5">
        <f>IFERROR(VLOOKUP(C5967,[2]Sheet1!$B:$F,5,FALSE),0)</f>
        <v>16659197.869999999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147"/>
        <v>80/81ALICL</v>
      </c>
    </row>
    <row r="5968" spans="1:31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1198.5999999999999</v>
      </c>
      <c r="AA5968" s="11">
        <f t="shared" si="146"/>
        <v>124</v>
      </c>
      <c r="AB5968" s="5">
        <f>IFERROR(VLOOKUP(C5968,[2]Sheet1!$B:$F,5,FALSE),0)</f>
        <v>15000000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147"/>
        <v>80/81LICN</v>
      </c>
    </row>
    <row r="5969" spans="1:31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771.3</v>
      </c>
      <c r="AA5969" s="11">
        <f t="shared" si="146"/>
        <v>79.099999999999994</v>
      </c>
      <c r="AB5969" s="5">
        <f>IFERROR(VLOOKUP(C5969,[2]Sheet1!$B:$F,5,FALSE),0)</f>
        <v>40219035.850000001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147"/>
        <v>80/81NLIC</v>
      </c>
    </row>
    <row r="5970" spans="1:31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580</v>
      </c>
      <c r="AA5970" s="11">
        <f t="shared" si="146"/>
        <v>56.2</v>
      </c>
      <c r="AB5970" s="5">
        <f>IFERROR(VLOOKUP(C5970,[2]Sheet1!$B:$F,5,FALSE),0)</f>
        <v>18242465.849999998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147"/>
        <v>80/81NLICL</v>
      </c>
    </row>
    <row r="5971" spans="1:31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679</v>
      </c>
      <c r="AA5971" s="11">
        <f t="shared" ref="AA5971:AA5978" si="148">ROUND(IFERROR(Z5971/M5971,0),1)</f>
        <v>71.3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149">B5971&amp;C5971</f>
        <v>80/81CLI</v>
      </c>
    </row>
    <row r="5972" spans="1:31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506.2</v>
      </c>
      <c r="AA5972" s="11">
        <f t="shared" si="148"/>
        <v>51.8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149"/>
        <v>80/81RNLI</v>
      </c>
    </row>
    <row r="5973" spans="1:31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470</v>
      </c>
      <c r="AA5973" s="11">
        <f t="shared" si="148"/>
        <v>53.2</v>
      </c>
      <c r="AB5973" s="5">
        <f>IFERROR(VLOOKUP(C5973,[2]Sheet1!$B:$F,5,FALSE),0)</f>
        <v>15000000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149"/>
        <v>80/81ILI</v>
      </c>
    </row>
    <row r="5974" spans="1:31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639</v>
      </c>
      <c r="AA5974" s="11">
        <f t="shared" si="148"/>
        <v>38.5</v>
      </c>
      <c r="AB5974" s="5">
        <f>IFERROR(VLOOKUP(C5974,[2]Sheet1!$B:$F,5,FALSE),0)</f>
        <v>11884800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149"/>
        <v>80/81SNLI</v>
      </c>
    </row>
    <row r="5975" spans="1:31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448.5</v>
      </c>
      <c r="AA5975" s="11">
        <f t="shared" si="148"/>
        <v>57.1</v>
      </c>
      <c r="AB5975" s="5">
        <f>IFERROR(VLOOKUP(C5975,[2]Sheet1!$B:$F,5,FALSE),0)</f>
        <v>24558544.219999999</v>
      </c>
      <c r="AC5975" s="11">
        <f>IFERROR(VLOOKUP(AE5975,[3]Sheet2!$M:$O,2,FALSE),0)</f>
        <v>20</v>
      </c>
      <c r="AD5975" s="11">
        <f>IFERROR(VLOOKUP(AE5975,[3]Sheet2!$M:$O,3,FALSE),0)</f>
        <v>0</v>
      </c>
      <c r="AE5975" s="10" t="str">
        <f t="shared" si="149"/>
        <v>80/81SJLIC</v>
      </c>
    </row>
    <row r="5976" spans="1:31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419</v>
      </c>
      <c r="AA5976" s="11">
        <f t="shared" si="148"/>
        <v>43.2</v>
      </c>
      <c r="AB5976" s="5">
        <f>IFERROR(VLOOKUP(C5976,[2]Sheet1!$B:$F,5,FALSE),0)</f>
        <v>24270019.48</v>
      </c>
      <c r="AC5976" s="11">
        <f>IFERROR(VLOOKUP(AE5976,[3]Sheet2!$M:$O,2,FALSE),0)</f>
        <v>0</v>
      </c>
      <c r="AD5976" s="11">
        <f>IFERROR(VLOOKUP(AE5976,[3]Sheet2!$M:$O,3,FALSE),0)</f>
        <v>18.3811</v>
      </c>
      <c r="AE5976" s="10" t="str">
        <f t="shared" si="149"/>
        <v>80/81SRLI</v>
      </c>
    </row>
    <row r="5977" spans="1:31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454.9</v>
      </c>
      <c r="AA5977" s="11">
        <f t="shared" si="148"/>
        <v>62.9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149"/>
        <v>80/81HLI</v>
      </c>
    </row>
    <row r="5978" spans="1:31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537.5</v>
      </c>
      <c r="AA5978" s="11">
        <f t="shared" si="148"/>
        <v>64.5</v>
      </c>
      <c r="AB5978" s="5">
        <f>IFERROR(VLOOKUP(C5978,[2]Sheet1!$B:$F,5,FALSE),0)</f>
        <v>7088400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149"/>
        <v>80/81PMLI</v>
      </c>
    </row>
    <row r="5979" spans="1:31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910</v>
      </c>
      <c r="AA5979" s="11">
        <f t="shared" ref="AA5979:AA6042" si="150">ROUND(IFERROR(Z5979/M5979,0),1)</f>
        <v>203.1</v>
      </c>
      <c r="AB5979" s="5">
        <f>IFERROR(VLOOKUP(C5979,[2]Sheet1!$B:$F,5,FALSE),0)</f>
        <v>3553484.6999999997</v>
      </c>
      <c r="AC5979" s="11">
        <f>IFERROR(VLOOKUP(AE5979,[3]Sheet2!$M:$O,2,FALSE),0)</f>
        <v>0.26319999999999999</v>
      </c>
      <c r="AD5979" s="11">
        <f>IFERROR(VLOOKUP(AE5979,[3]Sheet2!$M:$O,3,FALSE),0)</f>
        <v>5</v>
      </c>
      <c r="AE5979" s="10" t="str">
        <f t="shared" ref="AE5979:AE6042" si="151">B5979&amp;C5979</f>
        <v>80/81OHL</v>
      </c>
    </row>
    <row r="5980" spans="1:31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477</v>
      </c>
      <c r="AA5980" s="11">
        <f t="shared" si="150"/>
        <v>103.2</v>
      </c>
      <c r="AB5980" s="5">
        <f>IFERROR(VLOOKUP(C5980,[2]Sheet1!$B:$F,5,FALSE),0)</f>
        <v>31676880.969999999</v>
      </c>
      <c r="AC5980" s="11">
        <f>IFERROR(VLOOKUP(AE5980,[3]Sheet2!$M:$O,2,FALSE),0)</f>
        <v>26.842099999999999</v>
      </c>
      <c r="AD5980" s="11">
        <f>IFERROR(VLOOKUP(AE5980,[3]Sheet2!$M:$O,3,FALSE),0)</f>
        <v>10</v>
      </c>
      <c r="AE5980" s="10" t="str">
        <f t="shared" si="151"/>
        <v>80/81SHL</v>
      </c>
    </row>
    <row r="5981" spans="1:31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1056</v>
      </c>
      <c r="AA5981" s="11">
        <f t="shared" si="150"/>
        <v>113.3</v>
      </c>
      <c r="AB5981" s="5">
        <f>IFERROR(VLOOKUP(C5981,[2]Sheet1!$B:$F,5,FALSE),0)</f>
        <v>8437116.8599999994</v>
      </c>
      <c r="AC5981" s="11">
        <f>IFERROR(VLOOKUP(AE5981,[3]Sheet2!$M:$O,2,FALSE),0)</f>
        <v>11</v>
      </c>
      <c r="AD5981" s="11">
        <f>IFERROR(VLOOKUP(AE5981,[3]Sheet2!$M:$O,3,FALSE),0)</f>
        <v>0</v>
      </c>
      <c r="AE5981" s="10" t="str">
        <f t="shared" si="151"/>
        <v>80/81TRH</v>
      </c>
    </row>
    <row r="5982" spans="1:31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914</v>
      </c>
      <c r="AA5982" s="11">
        <f t="shared" si="150"/>
        <v>164.4</v>
      </c>
      <c r="AB5982" s="5">
        <f>IFERROR(VLOOKUP(C5982,[2]Sheet1!$B:$F,5,FALSE),0)</f>
        <v>15340910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151"/>
        <v>80/81CGH</v>
      </c>
    </row>
    <row r="5983" spans="1:31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1163</v>
      </c>
      <c r="AA5983" s="11">
        <f t="shared" si="150"/>
        <v>-176.2</v>
      </c>
      <c r="AB5983" s="5">
        <f>IFERROR(VLOOKUP(C5983,[2]Sheet1!$B:$F,5,FALSE),0)</f>
        <v>1073464.56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151"/>
        <v>80/81KDL</v>
      </c>
    </row>
    <row r="5984" spans="1:31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874</v>
      </c>
      <c r="AA5984" s="11">
        <f t="shared" si="150"/>
        <v>-60.7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151"/>
        <v>80/81CITY</v>
      </c>
    </row>
    <row r="5985" spans="1:31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910</v>
      </c>
      <c r="AA5985" s="11">
        <f t="shared" si="150"/>
        <v>96</v>
      </c>
      <c r="AB5985" s="5">
        <f>IFERROR(VLOOKUP(C5985,[2]Sheet1!$B:$F,5,FALSE),0)</f>
        <v>3553484.6999999997</v>
      </c>
      <c r="AC5985" s="11">
        <f>IFERROR(VLOOKUP(AE5985,[3]Sheet2!$M:$O,2,FALSE),0)</f>
        <v>0.26319999999999999</v>
      </c>
      <c r="AD5985" s="11">
        <f>IFERROR(VLOOKUP(AE5985,[3]Sheet2!$M:$O,3,FALSE),0)</f>
        <v>5</v>
      </c>
      <c r="AE5985" s="10" t="str">
        <f t="shared" si="151"/>
        <v>80/81OHL</v>
      </c>
    </row>
    <row r="5986" spans="1:31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477</v>
      </c>
      <c r="AA5986" s="11">
        <f t="shared" si="150"/>
        <v>80.2</v>
      </c>
      <c r="AB5986" s="5">
        <f>IFERROR(VLOOKUP(C5986,[2]Sheet1!$B:$F,5,FALSE),0)</f>
        <v>31676880.969999999</v>
      </c>
      <c r="AC5986" s="11">
        <f>IFERROR(VLOOKUP(AE5986,[3]Sheet2!$M:$O,2,FALSE),0)</f>
        <v>26.842099999999999</v>
      </c>
      <c r="AD5986" s="11">
        <f>IFERROR(VLOOKUP(AE5986,[3]Sheet2!$M:$O,3,FALSE),0)</f>
        <v>10</v>
      </c>
      <c r="AE5986" s="10" t="str">
        <f t="shared" si="151"/>
        <v>80/81SHL</v>
      </c>
    </row>
    <row r="5987" spans="1:31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1056</v>
      </c>
      <c r="AA5987" s="11">
        <f t="shared" si="150"/>
        <v>54.9</v>
      </c>
      <c r="AB5987" s="5">
        <f>IFERROR(VLOOKUP(C5987,[2]Sheet1!$B:$F,5,FALSE),0)</f>
        <v>8437116.8599999994</v>
      </c>
      <c r="AC5987" s="11">
        <f>IFERROR(VLOOKUP(AE5987,[3]Sheet2!$M:$O,2,FALSE),0)</f>
        <v>11</v>
      </c>
      <c r="AD5987" s="11">
        <f>IFERROR(VLOOKUP(AE5987,[3]Sheet2!$M:$O,3,FALSE),0)</f>
        <v>0</v>
      </c>
      <c r="AE5987" s="10" t="str">
        <f t="shared" si="151"/>
        <v>80/81TRH</v>
      </c>
    </row>
    <row r="5988" spans="1:31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914</v>
      </c>
      <c r="AA5988" s="11">
        <f t="shared" si="150"/>
        <v>111.7</v>
      </c>
      <c r="AB5988" s="5">
        <f>IFERROR(VLOOKUP(C5988,[2]Sheet1!$B:$F,5,FALSE),0)</f>
        <v>15340910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151"/>
        <v>80/81CGH</v>
      </c>
    </row>
    <row r="5989" spans="1:31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1163</v>
      </c>
      <c r="AA5989" s="11">
        <f t="shared" si="150"/>
        <v>543.5</v>
      </c>
      <c r="AB5989" s="5">
        <f>IFERROR(VLOOKUP(C5989,[2]Sheet1!$B:$F,5,FALSE),0)</f>
        <v>1073464.56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151"/>
        <v>80/81KDL</v>
      </c>
    </row>
    <row r="5990" spans="1:31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874</v>
      </c>
      <c r="AA5990" s="11">
        <f t="shared" si="150"/>
        <v>-62.1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151"/>
        <v>80/81CITY</v>
      </c>
    </row>
    <row r="5991" spans="1:31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910</v>
      </c>
      <c r="AA5991" s="11">
        <f t="shared" si="150"/>
        <v>116.8</v>
      </c>
      <c r="AB5991" s="5">
        <f>IFERROR(VLOOKUP(C5991,[2]Sheet1!$B:$F,5,FALSE),0)</f>
        <v>3553484.6999999997</v>
      </c>
      <c r="AC5991" s="11">
        <f>IFERROR(VLOOKUP(AE5991,[3]Sheet2!$M:$O,2,FALSE),0)</f>
        <v>0.26319999999999999</v>
      </c>
      <c r="AD5991" s="11">
        <f>IFERROR(VLOOKUP(AE5991,[3]Sheet2!$M:$O,3,FALSE),0)</f>
        <v>5</v>
      </c>
      <c r="AE5991" s="10" t="str">
        <f t="shared" si="151"/>
        <v>80/81OHL</v>
      </c>
    </row>
    <row r="5992" spans="1:31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477</v>
      </c>
      <c r="AA5992" s="11">
        <f t="shared" si="150"/>
        <v>80.599999999999994</v>
      </c>
      <c r="AB5992" s="5">
        <f>IFERROR(VLOOKUP(C5992,[2]Sheet1!$B:$F,5,FALSE),0)</f>
        <v>31676880.969999999</v>
      </c>
      <c r="AC5992" s="11">
        <f>IFERROR(VLOOKUP(AE5992,[3]Sheet2!$M:$O,2,FALSE),0)</f>
        <v>26.842099999999999</v>
      </c>
      <c r="AD5992" s="11">
        <f>IFERROR(VLOOKUP(AE5992,[3]Sheet2!$M:$O,3,FALSE),0)</f>
        <v>10</v>
      </c>
      <c r="AE5992" s="10" t="str">
        <f t="shared" si="151"/>
        <v>80/81SHL</v>
      </c>
    </row>
    <row r="5993" spans="1:31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1056</v>
      </c>
      <c r="AA5993" s="11">
        <f t="shared" si="150"/>
        <v>46.6</v>
      </c>
      <c r="AB5993" s="5">
        <f>IFERROR(VLOOKUP(C5993,[2]Sheet1!$B:$F,5,FALSE),0)</f>
        <v>8437116.8599999994</v>
      </c>
      <c r="AC5993" s="11">
        <f>IFERROR(VLOOKUP(AE5993,[3]Sheet2!$M:$O,2,FALSE),0)</f>
        <v>11</v>
      </c>
      <c r="AD5993" s="11">
        <f>IFERROR(VLOOKUP(AE5993,[3]Sheet2!$M:$O,3,FALSE),0)</f>
        <v>0</v>
      </c>
      <c r="AE5993" s="10" t="str">
        <f t="shared" si="151"/>
        <v>80/81TRH</v>
      </c>
    </row>
    <row r="5994" spans="1:31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914</v>
      </c>
      <c r="AA5994" s="11">
        <f t="shared" si="150"/>
        <v>97.5</v>
      </c>
      <c r="AB5994" s="5">
        <f>IFERROR(VLOOKUP(C5994,[2]Sheet1!$B:$F,5,FALSE),0)</f>
        <v>15340910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151"/>
        <v>80/81CGH</v>
      </c>
    </row>
    <row r="5995" spans="1:31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1163</v>
      </c>
      <c r="AA5995" s="11">
        <f t="shared" si="150"/>
        <v>210.3</v>
      </c>
      <c r="AB5995" s="5">
        <f>IFERROR(VLOOKUP(C5995,[2]Sheet1!$B:$F,5,FALSE),0)</f>
        <v>1073464.56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151"/>
        <v>80/81KDL</v>
      </c>
    </row>
    <row r="5996" spans="1:31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874</v>
      </c>
      <c r="AA5996" s="11">
        <f t="shared" si="150"/>
        <v>-71.400000000000006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151"/>
        <v>80/81CITY</v>
      </c>
    </row>
    <row r="5997" spans="1:31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0</v>
      </c>
      <c r="AA5997" s="11">
        <f t="shared" si="150"/>
        <v>0</v>
      </c>
      <c r="AB5997" s="5">
        <f>IFERROR(VLOOKUP(C5997,[2]Sheet1!$B:$F,5,FALSE),0)</f>
        <v>175399.83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151"/>
        <v>80/81BNL</v>
      </c>
    </row>
    <row r="5998" spans="1:31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14050</v>
      </c>
      <c r="AA5998" s="11">
        <f t="shared" si="150"/>
        <v>31.9</v>
      </c>
      <c r="AB5998" s="5">
        <f>IFERROR(VLOOKUP(C5998,[2]Sheet1!$B:$F,5,FALSE),0)</f>
        <v>108900</v>
      </c>
      <c r="AC5998" s="11">
        <f>IFERROR(VLOOKUP(AE5998,[3]Sheet2!$M:$O,2,FALSE),0)</f>
        <v>50</v>
      </c>
      <c r="AD5998" s="11">
        <f>IFERROR(VLOOKUP(AE5998,[3]Sheet2!$M:$O,3,FALSE),0)</f>
        <v>0</v>
      </c>
      <c r="AE5998" s="10" t="str">
        <f t="shared" si="151"/>
        <v>80/81BNT</v>
      </c>
    </row>
    <row r="5999" spans="1:31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1339</v>
      </c>
      <c r="AA5999" s="11">
        <f t="shared" si="150"/>
        <v>85.2</v>
      </c>
      <c r="AB5999" s="5">
        <f>IFERROR(VLOOKUP(C5999,[2]Sheet1!$B:$F,5,FALSE),0)</f>
        <v>11224597.859999999</v>
      </c>
      <c r="AC5999" s="11">
        <f>IFERROR(VLOOKUP(AE5999,[3]Sheet2!$M:$O,2,FALSE),0)</f>
        <v>5</v>
      </c>
      <c r="AD5999" s="11">
        <f>IFERROR(VLOOKUP(AE5999,[3]Sheet2!$M:$O,3,FALSE),0)</f>
        <v>15</v>
      </c>
      <c r="AE5999" s="10" t="str">
        <f t="shared" si="151"/>
        <v>80/81HDL</v>
      </c>
    </row>
    <row r="6000" spans="1:31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242.1</v>
      </c>
      <c r="AA6000" s="11">
        <f t="shared" si="150"/>
        <v>8.5</v>
      </c>
      <c r="AB6000" s="5">
        <f>IFERROR(VLOOKUP(C6000,[2]Sheet1!$B:$F,5,FALSE),0)</f>
        <v>240446.91</v>
      </c>
      <c r="AC6000" s="11">
        <f>IFERROR(VLOOKUP(AE6000,[3]Sheet2!$M:$O,2,FALSE),0)</f>
        <v>5</v>
      </c>
      <c r="AD6000" s="11">
        <f>IFERROR(VLOOKUP(AE6000,[3]Sheet2!$M:$O,3,FALSE),0)</f>
        <v>20</v>
      </c>
      <c r="AE6000" s="10" t="str">
        <f t="shared" si="151"/>
        <v>80/81NLO</v>
      </c>
    </row>
    <row r="6001" spans="1:31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46000</v>
      </c>
      <c r="AA6001" s="11">
        <f t="shared" si="150"/>
        <v>19.2</v>
      </c>
      <c r="AB6001" s="5">
        <f>IFERROR(VLOOKUP(C6001,[2]Sheet1!$B:$F,5,FALSE),0)</f>
        <v>138150</v>
      </c>
      <c r="AC6001" s="11">
        <f>IFERROR(VLOOKUP(AE6001,[3]Sheet2!$M:$O,2,FALSE),0)</f>
        <v>1714</v>
      </c>
      <c r="AD6001" s="11">
        <f>IFERROR(VLOOKUP(AE6001,[3]Sheet2!$M:$O,3,FALSE),0)</f>
        <v>0</v>
      </c>
      <c r="AE6001" s="10" t="str">
        <f t="shared" si="151"/>
        <v>80/81UNL</v>
      </c>
    </row>
    <row r="6002" spans="1:31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561</v>
      </c>
      <c r="AA6002" s="11">
        <f t="shared" si="150"/>
        <v>-132.30000000000001</v>
      </c>
      <c r="AB6002" s="5">
        <f>IFERROR(VLOOKUP(C6002,[2]Sheet1!$B:$F,5,FALSE),0)</f>
        <v>50270000</v>
      </c>
      <c r="AC6002" s="11">
        <f>IFERROR(VLOOKUP(AE6002,[3]Sheet2!$M:$O,2,FALSE),0)</f>
        <v>0.45</v>
      </c>
      <c r="AD6002" s="11">
        <f>IFERROR(VLOOKUP(AE6002,[3]Sheet2!$M:$O,3,FALSE),0)</f>
        <v>8.5500000000000007</v>
      </c>
      <c r="AE6002" s="10" t="str">
        <f t="shared" si="151"/>
        <v>80/81SHIVM</v>
      </c>
    </row>
    <row r="6003" spans="1:31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481</v>
      </c>
      <c r="AA6003" s="11">
        <f t="shared" si="150"/>
        <v>-24.1</v>
      </c>
      <c r="AB6003" s="5">
        <f>IFERROR(VLOOKUP(C6003,[2]Sheet1!$B:$F,5,FALSE),0)</f>
        <v>9135371.4000000004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151"/>
        <v>80/81GCIL</v>
      </c>
    </row>
    <row r="6004" spans="1:31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0</v>
      </c>
      <c r="AA6004" s="11">
        <f t="shared" si="150"/>
        <v>0</v>
      </c>
      <c r="AB6004" s="5">
        <f>IFERROR(VLOOKUP(C6004,[2]Sheet1!$B:$F,5,FALSE),0)</f>
        <v>175399.83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151"/>
        <v>80/81BNL</v>
      </c>
    </row>
    <row r="6005" spans="1:31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14050</v>
      </c>
      <c r="AA6005" s="11">
        <f t="shared" si="150"/>
        <v>-114.6</v>
      </c>
      <c r="AB6005" s="5">
        <f>IFERROR(VLOOKUP(C6005,[2]Sheet1!$B:$F,5,FALSE),0)</f>
        <v>108900</v>
      </c>
      <c r="AC6005" s="11">
        <f>IFERROR(VLOOKUP(AE6005,[3]Sheet2!$M:$O,2,FALSE),0)</f>
        <v>50</v>
      </c>
      <c r="AD6005" s="11">
        <f>IFERROR(VLOOKUP(AE6005,[3]Sheet2!$M:$O,3,FALSE),0)</f>
        <v>0</v>
      </c>
      <c r="AE6005" s="10" t="str">
        <f t="shared" si="151"/>
        <v>80/81BNT</v>
      </c>
    </row>
    <row r="6006" spans="1:31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1339</v>
      </c>
      <c r="AA6006" s="11">
        <f t="shared" si="150"/>
        <v>109.4</v>
      </c>
      <c r="AB6006" s="5">
        <f>IFERROR(VLOOKUP(C6006,[2]Sheet1!$B:$F,5,FALSE),0)</f>
        <v>11224597.859999999</v>
      </c>
      <c r="AC6006" s="11">
        <f>IFERROR(VLOOKUP(AE6006,[3]Sheet2!$M:$O,2,FALSE),0)</f>
        <v>5</v>
      </c>
      <c r="AD6006" s="11">
        <f>IFERROR(VLOOKUP(AE6006,[3]Sheet2!$M:$O,3,FALSE),0)</f>
        <v>15</v>
      </c>
      <c r="AE6006" s="10" t="str">
        <f t="shared" si="151"/>
        <v>80/81HDL</v>
      </c>
    </row>
    <row r="6007" spans="1:31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242.1</v>
      </c>
      <c r="AA6007" s="11">
        <f t="shared" si="150"/>
        <v>9.3000000000000007</v>
      </c>
      <c r="AB6007" s="5">
        <f>IFERROR(VLOOKUP(C6007,[2]Sheet1!$B:$F,5,FALSE),0)</f>
        <v>240446.91</v>
      </c>
      <c r="AC6007" s="11">
        <f>IFERROR(VLOOKUP(AE6007,[3]Sheet2!$M:$O,2,FALSE),0)</f>
        <v>5</v>
      </c>
      <c r="AD6007" s="11">
        <f>IFERROR(VLOOKUP(AE6007,[3]Sheet2!$M:$O,3,FALSE),0)</f>
        <v>20</v>
      </c>
      <c r="AE6007" s="10" t="str">
        <f t="shared" si="151"/>
        <v>80/81NLO</v>
      </c>
    </row>
    <row r="6008" spans="1:31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46000</v>
      </c>
      <c r="AA6008" s="11">
        <f t="shared" si="150"/>
        <v>50.3</v>
      </c>
      <c r="AB6008" s="5">
        <f>IFERROR(VLOOKUP(C6008,[2]Sheet1!$B:$F,5,FALSE),0)</f>
        <v>138150</v>
      </c>
      <c r="AC6008" s="11">
        <f>IFERROR(VLOOKUP(AE6008,[3]Sheet2!$M:$O,2,FALSE),0)</f>
        <v>1714</v>
      </c>
      <c r="AD6008" s="11">
        <f>IFERROR(VLOOKUP(AE6008,[3]Sheet2!$M:$O,3,FALSE),0)</f>
        <v>0</v>
      </c>
      <c r="AE6008" s="10" t="str">
        <f t="shared" si="151"/>
        <v>80/81UNL</v>
      </c>
    </row>
    <row r="6009" spans="1:31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561</v>
      </c>
      <c r="AA6009" s="11">
        <f t="shared" si="150"/>
        <v>95.1</v>
      </c>
      <c r="AB6009" s="5">
        <f>IFERROR(VLOOKUP(C6009,[2]Sheet1!$B:$F,5,FALSE),0)</f>
        <v>50270000</v>
      </c>
      <c r="AC6009" s="11">
        <f>IFERROR(VLOOKUP(AE6009,[3]Sheet2!$M:$O,2,FALSE),0)</f>
        <v>0.45</v>
      </c>
      <c r="AD6009" s="11">
        <f>IFERROR(VLOOKUP(AE6009,[3]Sheet2!$M:$O,3,FALSE),0)</f>
        <v>8.5500000000000007</v>
      </c>
      <c r="AE6009" s="10" t="str">
        <f t="shared" si="151"/>
        <v>80/81SHIVM</v>
      </c>
    </row>
    <row r="6010" spans="1:31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459</v>
      </c>
      <c r="AA6010" s="11">
        <f t="shared" si="150"/>
        <v>-47.8</v>
      </c>
      <c r="AB6010" s="5">
        <f>IFERROR(VLOOKUP(C6010,[2]Sheet1!$B:$F,5,FALSE),0)</f>
        <v>11685190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151"/>
        <v>80/81SONA</v>
      </c>
    </row>
    <row r="6011" spans="1:31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481</v>
      </c>
      <c r="AA6011" s="11">
        <f t="shared" si="150"/>
        <v>-26.3</v>
      </c>
      <c r="AB6011" s="5">
        <f>IFERROR(VLOOKUP(C6011,[2]Sheet1!$B:$F,5,FALSE),0)</f>
        <v>9135371.4000000004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151"/>
        <v>80/81GCIL</v>
      </c>
    </row>
    <row r="6012" spans="1:31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0</v>
      </c>
      <c r="AA6012" s="11">
        <f t="shared" si="150"/>
        <v>0</v>
      </c>
      <c r="AB6012" s="5">
        <f>IFERROR(VLOOKUP(C6012,[2]Sheet1!$B:$F,5,FALSE),0)</f>
        <v>175399.83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151"/>
        <v>80/81BNL</v>
      </c>
    </row>
    <row r="6013" spans="1:31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14050</v>
      </c>
      <c r="AA6013" s="11">
        <f t="shared" si="150"/>
        <v>48.8</v>
      </c>
      <c r="AB6013" s="5">
        <f>IFERROR(VLOOKUP(C6013,[2]Sheet1!$B:$F,5,FALSE),0)</f>
        <v>108900</v>
      </c>
      <c r="AC6013" s="11">
        <f>IFERROR(VLOOKUP(AE6013,[3]Sheet2!$M:$O,2,FALSE),0)</f>
        <v>50</v>
      </c>
      <c r="AD6013" s="11">
        <f>IFERROR(VLOOKUP(AE6013,[3]Sheet2!$M:$O,3,FALSE),0)</f>
        <v>0</v>
      </c>
      <c r="AE6013" s="10" t="str">
        <f t="shared" si="151"/>
        <v>80/81BNT</v>
      </c>
    </row>
    <row r="6014" spans="1:31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1339</v>
      </c>
      <c r="AA6014" s="11">
        <f t="shared" si="150"/>
        <v>127.6</v>
      </c>
      <c r="AB6014" s="5">
        <f>IFERROR(VLOOKUP(C6014,[2]Sheet1!$B:$F,5,FALSE),0)</f>
        <v>11224597.859999999</v>
      </c>
      <c r="AC6014" s="11">
        <f>IFERROR(VLOOKUP(AE6014,[3]Sheet2!$M:$O,2,FALSE),0)</f>
        <v>5</v>
      </c>
      <c r="AD6014" s="11">
        <f>IFERROR(VLOOKUP(AE6014,[3]Sheet2!$M:$O,3,FALSE),0)</f>
        <v>15</v>
      </c>
      <c r="AE6014" s="10" t="str">
        <f t="shared" si="151"/>
        <v>80/81HDL</v>
      </c>
    </row>
    <row r="6015" spans="1:31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242.1</v>
      </c>
      <c r="AA6015" s="11">
        <f t="shared" si="150"/>
        <v>6.8</v>
      </c>
      <c r="AB6015" s="5">
        <f>IFERROR(VLOOKUP(C6015,[2]Sheet1!$B:$F,5,FALSE),0)</f>
        <v>240446.91</v>
      </c>
      <c r="AC6015" s="11">
        <f>IFERROR(VLOOKUP(AE6015,[3]Sheet2!$M:$O,2,FALSE),0)</f>
        <v>5</v>
      </c>
      <c r="AD6015" s="11">
        <f>IFERROR(VLOOKUP(AE6015,[3]Sheet2!$M:$O,3,FALSE),0)</f>
        <v>20</v>
      </c>
      <c r="AE6015" s="10" t="str">
        <f t="shared" si="151"/>
        <v>80/81NLO</v>
      </c>
    </row>
    <row r="6016" spans="1:31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46000</v>
      </c>
      <c r="AA6016" s="11">
        <f t="shared" si="150"/>
        <v>65.400000000000006</v>
      </c>
      <c r="AB6016" s="5">
        <f>IFERROR(VLOOKUP(C6016,[2]Sheet1!$B:$F,5,FALSE),0)</f>
        <v>138150</v>
      </c>
      <c r="AC6016" s="11">
        <f>IFERROR(VLOOKUP(AE6016,[3]Sheet2!$M:$O,2,FALSE),0)</f>
        <v>1714</v>
      </c>
      <c r="AD6016" s="11">
        <f>IFERROR(VLOOKUP(AE6016,[3]Sheet2!$M:$O,3,FALSE),0)</f>
        <v>0</v>
      </c>
      <c r="AE6016" s="10" t="str">
        <f t="shared" si="151"/>
        <v>80/81UNL</v>
      </c>
    </row>
    <row r="6017" spans="1:31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561</v>
      </c>
      <c r="AA6017" s="11">
        <f t="shared" si="150"/>
        <v>103.7</v>
      </c>
      <c r="AB6017" s="5">
        <f>IFERROR(VLOOKUP(C6017,[2]Sheet1!$B:$F,5,FALSE),0)</f>
        <v>50270000</v>
      </c>
      <c r="AC6017" s="11">
        <f>IFERROR(VLOOKUP(AE6017,[3]Sheet2!$M:$O,2,FALSE),0)</f>
        <v>0.45</v>
      </c>
      <c r="AD6017" s="11">
        <f>IFERROR(VLOOKUP(AE6017,[3]Sheet2!$M:$O,3,FALSE),0)</f>
        <v>8.5500000000000007</v>
      </c>
      <c r="AE6017" s="10" t="str">
        <f t="shared" si="151"/>
        <v>80/81SHIVM</v>
      </c>
    </row>
    <row r="6018" spans="1:31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759</v>
      </c>
      <c r="AA6018" s="11">
        <f t="shared" si="150"/>
        <v>220</v>
      </c>
      <c r="AB6018" s="5">
        <f>IFERROR(VLOOKUP(C6018,[2]Sheet1!$B:$F,5,FALSE),0)</f>
        <v>5580000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151"/>
        <v>80/81SARBTM</v>
      </c>
    </row>
    <row r="6019" spans="1:31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459</v>
      </c>
      <c r="AA6019" s="11">
        <f t="shared" si="150"/>
        <v>-38.1</v>
      </c>
      <c r="AB6019" s="5">
        <f>IFERROR(VLOOKUP(C6019,[2]Sheet1!$B:$F,5,FALSE),0)</f>
        <v>11685190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151"/>
        <v>80/81SONA</v>
      </c>
    </row>
    <row r="6020" spans="1:31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481</v>
      </c>
      <c r="AA6020" s="11">
        <f t="shared" si="150"/>
        <v>-25.7</v>
      </c>
      <c r="AB6020" s="5">
        <f>IFERROR(VLOOKUP(C6020,[2]Sheet1!$B:$F,5,FALSE),0)</f>
        <v>9135371.4000000004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151"/>
        <v>80/81GCIL</v>
      </c>
    </row>
    <row r="6021" spans="1:31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2154</v>
      </c>
      <c r="AA6021" s="11">
        <f t="shared" si="150"/>
        <v>108.1</v>
      </c>
      <c r="AB6021" s="5">
        <f>IFERROR(VLOOKUP(C6021,[2]Sheet1!$B:$F,5,FALSE),0)</f>
        <v>12115350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151"/>
        <v>80/81CIT</v>
      </c>
    </row>
    <row r="6022" spans="1:31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1349</v>
      </c>
      <c r="AA6022" s="11">
        <f t="shared" si="150"/>
        <v>276.39999999999998</v>
      </c>
      <c r="AB6022" s="5">
        <f>IFERROR(VLOOKUP(C6022,[2]Sheet1!$B:$F,5,FALSE),0)</f>
        <v>3397680</v>
      </c>
      <c r="AC6022" s="11">
        <f>IFERROR(VLOOKUP(AE6022,[3]Sheet2!$M:$O,2,FALSE),0)</f>
        <v>0.52600000000000002</v>
      </c>
      <c r="AD6022" s="11">
        <f>IFERROR(VLOOKUP(AE6022,[3]Sheet2!$M:$O,3,FALSE),0)</f>
        <v>10</v>
      </c>
      <c r="AE6022" s="10" t="str">
        <f t="shared" si="151"/>
        <v>80/81HATHY</v>
      </c>
    </row>
    <row r="6023" spans="1:31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243</v>
      </c>
      <c r="AA6023" s="11">
        <f t="shared" si="150"/>
        <v>36.6</v>
      </c>
      <c r="AB6023" s="5">
        <f>IFERROR(VLOOKUP(C6023,[2]Sheet1!$B:$F,5,FALSE),0)</f>
        <v>49119626</v>
      </c>
      <c r="AC6023" s="11">
        <f>IFERROR(VLOOKUP(AE6023,[3]Sheet2!$M:$O,2,FALSE),0)</f>
        <v>5.25</v>
      </c>
      <c r="AD6023" s="11">
        <f>IFERROR(VLOOKUP(AE6023,[3]Sheet2!$M:$O,3,FALSE),0)</f>
        <v>0</v>
      </c>
      <c r="AE6023" s="10" t="str">
        <f t="shared" si="151"/>
        <v>80/81HIDCL</v>
      </c>
    </row>
    <row r="6024" spans="1:31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253.1</v>
      </c>
      <c r="AA6024" s="11">
        <f t="shared" si="150"/>
        <v>33.1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151"/>
        <v>80/81NIFRA</v>
      </c>
    </row>
    <row r="6025" spans="1:31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1230</v>
      </c>
      <c r="AA6025" s="11">
        <f t="shared" si="150"/>
        <v>904.4</v>
      </c>
      <c r="AB6025" s="5">
        <f>IFERROR(VLOOKUP(C6025,[2]Sheet1!$B:$F,5,FALSE),0)</f>
        <v>555600.1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151"/>
        <v>80/81ENL</v>
      </c>
    </row>
    <row r="6026" spans="1:31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981.1</v>
      </c>
      <c r="AA6026" s="11">
        <f t="shared" si="150"/>
        <v>340.7</v>
      </c>
      <c r="AB6026" s="5">
        <f>IFERROR(VLOOKUP(C6026,[2]Sheet1!$B:$F,5,FALSE),0)</f>
        <v>12843723</v>
      </c>
      <c r="AC6026" s="11">
        <f>IFERROR(VLOOKUP(AE6026,[3]Sheet2!$M:$O,2,FALSE),0)</f>
        <v>0.26319999999999999</v>
      </c>
      <c r="AD6026" s="11">
        <f>IFERROR(VLOOKUP(AE6026,[3]Sheet2!$M:$O,3,FALSE),0)</f>
        <v>5</v>
      </c>
      <c r="AE6026" s="10" t="str">
        <f t="shared" si="151"/>
        <v>80/81NRN</v>
      </c>
    </row>
    <row r="6027" spans="1:31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1627.5</v>
      </c>
      <c r="AA6027" s="11">
        <f t="shared" si="150"/>
        <v>114</v>
      </c>
      <c r="AB6027" s="5">
        <f>IFERROR(VLOOKUP(C6027,[2]Sheet1!$B:$F,5,FALSE),0)</f>
        <v>10342371</v>
      </c>
      <c r="AC6027" s="11">
        <f>IFERROR(VLOOKUP(AE6027,[3]Sheet2!$M:$O,2,FALSE),0)</f>
        <v>0</v>
      </c>
      <c r="AD6027" s="11">
        <f>IFERROR(VLOOKUP(AE6027,[3]Sheet2!$M:$O,3,FALSE),0)</f>
        <v>11</v>
      </c>
      <c r="AE6027" s="10" t="str">
        <f t="shared" si="151"/>
        <v>80/81CHDC</v>
      </c>
    </row>
    <row r="6028" spans="1:31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2154</v>
      </c>
      <c r="AA6028" s="11">
        <f t="shared" si="150"/>
        <v>104.9</v>
      </c>
      <c r="AB6028" s="5">
        <f>IFERROR(VLOOKUP(C6028,[2]Sheet1!$B:$F,5,FALSE),0)</f>
        <v>12115350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151"/>
        <v>80/81CIT</v>
      </c>
    </row>
    <row r="6029" spans="1:31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1349</v>
      </c>
      <c r="AA6029" s="11">
        <f t="shared" si="150"/>
        <v>-1466.3</v>
      </c>
      <c r="AB6029" s="5">
        <f>IFERROR(VLOOKUP(C6029,[2]Sheet1!$B:$F,5,FALSE),0)</f>
        <v>3397680</v>
      </c>
      <c r="AC6029" s="11">
        <f>IFERROR(VLOOKUP(AE6029,[3]Sheet2!$M:$O,2,FALSE),0)</f>
        <v>0.52600000000000002</v>
      </c>
      <c r="AD6029" s="11">
        <f>IFERROR(VLOOKUP(AE6029,[3]Sheet2!$M:$O,3,FALSE),0)</f>
        <v>10</v>
      </c>
      <c r="AE6029" s="10" t="str">
        <f t="shared" si="151"/>
        <v>80/81HATHY</v>
      </c>
    </row>
    <row r="6030" spans="1:31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243</v>
      </c>
      <c r="AA6030" s="11">
        <f t="shared" si="150"/>
        <v>36.799999999999997</v>
      </c>
      <c r="AB6030" s="5">
        <f>IFERROR(VLOOKUP(C6030,[2]Sheet1!$B:$F,5,FALSE),0)</f>
        <v>49119626</v>
      </c>
      <c r="AC6030" s="11">
        <f>IFERROR(VLOOKUP(AE6030,[3]Sheet2!$M:$O,2,FALSE),0)</f>
        <v>5.25</v>
      </c>
      <c r="AD6030" s="11">
        <f>IFERROR(VLOOKUP(AE6030,[3]Sheet2!$M:$O,3,FALSE),0)</f>
        <v>0</v>
      </c>
      <c r="AE6030" s="10" t="str">
        <f t="shared" si="151"/>
        <v>80/81HIDCL</v>
      </c>
    </row>
    <row r="6031" spans="1:31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253.1</v>
      </c>
      <c r="AA6031" s="11">
        <f t="shared" si="150"/>
        <v>39.700000000000003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151"/>
        <v>80/81NIFRA</v>
      </c>
    </row>
    <row r="6032" spans="1:31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1230</v>
      </c>
      <c r="AA6032" s="11">
        <f t="shared" si="150"/>
        <v>698.9</v>
      </c>
      <c r="AB6032" s="5">
        <f>IFERROR(VLOOKUP(C6032,[2]Sheet1!$B:$F,5,FALSE),0)</f>
        <v>555600.1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151"/>
        <v>80/81ENL</v>
      </c>
    </row>
    <row r="6033" spans="1:31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981.1</v>
      </c>
      <c r="AA6033" s="11">
        <f t="shared" si="150"/>
        <v>368.8</v>
      </c>
      <c r="AB6033" s="5">
        <f>IFERROR(VLOOKUP(C6033,[2]Sheet1!$B:$F,5,FALSE),0)</f>
        <v>12843723</v>
      </c>
      <c r="AC6033" s="11">
        <f>IFERROR(VLOOKUP(AE6033,[3]Sheet2!$M:$O,2,FALSE),0)</f>
        <v>0.26319999999999999</v>
      </c>
      <c r="AD6033" s="11">
        <f>IFERROR(VLOOKUP(AE6033,[3]Sheet2!$M:$O,3,FALSE),0)</f>
        <v>5</v>
      </c>
      <c r="AE6033" s="10" t="str">
        <f t="shared" si="151"/>
        <v>80/81NRN</v>
      </c>
    </row>
    <row r="6034" spans="1:31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1627.5</v>
      </c>
      <c r="AA6034" s="11">
        <f t="shared" si="150"/>
        <v>141.5</v>
      </c>
      <c r="AB6034" s="5">
        <f>IFERROR(VLOOKUP(C6034,[2]Sheet1!$B:$F,5,FALSE),0)</f>
        <v>10342371</v>
      </c>
      <c r="AC6034" s="11">
        <f>IFERROR(VLOOKUP(AE6034,[3]Sheet2!$M:$O,2,FALSE),0)</f>
        <v>0</v>
      </c>
      <c r="AD6034" s="11">
        <f>IFERROR(VLOOKUP(AE6034,[3]Sheet2!$M:$O,3,FALSE),0)</f>
        <v>11</v>
      </c>
      <c r="AE6034" s="10" t="str">
        <f t="shared" si="151"/>
        <v>80/81CHDC</v>
      </c>
    </row>
    <row r="6035" spans="1:31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2154</v>
      </c>
      <c r="AA6035" s="11">
        <f t="shared" si="150"/>
        <v>97.3</v>
      </c>
      <c r="AB6035" s="5">
        <f>IFERROR(VLOOKUP(C6035,[2]Sheet1!$B:$F,5,FALSE),0)</f>
        <v>12115350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151"/>
        <v>80/81CIT</v>
      </c>
    </row>
    <row r="6036" spans="1:31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1349</v>
      </c>
      <c r="AA6036" s="11">
        <f t="shared" si="150"/>
        <v>173.6</v>
      </c>
      <c r="AB6036" s="5">
        <f>IFERROR(VLOOKUP(C6036,[2]Sheet1!$B:$F,5,FALSE),0)</f>
        <v>3397680</v>
      </c>
      <c r="AC6036" s="11">
        <f>IFERROR(VLOOKUP(AE6036,[3]Sheet2!$M:$O,2,FALSE),0)</f>
        <v>0.52600000000000002</v>
      </c>
      <c r="AD6036" s="11">
        <f>IFERROR(VLOOKUP(AE6036,[3]Sheet2!$M:$O,3,FALSE),0)</f>
        <v>10</v>
      </c>
      <c r="AE6036" s="10" t="str">
        <f t="shared" si="151"/>
        <v>80/81HATHY</v>
      </c>
    </row>
    <row r="6037" spans="1:31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243</v>
      </c>
      <c r="AA6037" s="11">
        <f t="shared" si="150"/>
        <v>38.1</v>
      </c>
      <c r="AB6037" s="5">
        <f>IFERROR(VLOOKUP(C6037,[2]Sheet1!$B:$F,5,FALSE),0)</f>
        <v>49119626</v>
      </c>
      <c r="AC6037" s="11">
        <f>IFERROR(VLOOKUP(AE6037,[3]Sheet2!$M:$O,2,FALSE),0)</f>
        <v>5.25</v>
      </c>
      <c r="AD6037" s="11">
        <f>IFERROR(VLOOKUP(AE6037,[3]Sheet2!$M:$O,3,FALSE),0)</f>
        <v>0</v>
      </c>
      <c r="AE6037" s="10" t="str">
        <f t="shared" si="151"/>
        <v>80/81HIDCL</v>
      </c>
    </row>
    <row r="6038" spans="1:31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253.1</v>
      </c>
      <c r="AA6038" s="11">
        <f t="shared" si="150"/>
        <v>41.6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151"/>
        <v>80/81NIFRA</v>
      </c>
    </row>
    <row r="6039" spans="1:31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1230</v>
      </c>
      <c r="AA6039" s="11">
        <f t="shared" si="150"/>
        <v>337</v>
      </c>
      <c r="AB6039" s="5">
        <f>IFERROR(VLOOKUP(C6039,[2]Sheet1!$B:$F,5,FALSE),0)</f>
        <v>555600.1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151"/>
        <v>80/81ENL</v>
      </c>
    </row>
    <row r="6040" spans="1:31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981.1</v>
      </c>
      <c r="AA6040" s="11">
        <f t="shared" si="150"/>
        <v>161.4</v>
      </c>
      <c r="AB6040" s="5">
        <f>IFERROR(VLOOKUP(C6040,[2]Sheet1!$B:$F,5,FALSE),0)</f>
        <v>12843723</v>
      </c>
      <c r="AC6040" s="11">
        <f>IFERROR(VLOOKUP(AE6040,[3]Sheet2!$M:$O,2,FALSE),0)</f>
        <v>0.26319999999999999</v>
      </c>
      <c r="AD6040" s="11">
        <f>IFERROR(VLOOKUP(AE6040,[3]Sheet2!$M:$O,3,FALSE),0)</f>
        <v>5</v>
      </c>
      <c r="AE6040" s="10" t="str">
        <f t="shared" si="151"/>
        <v>80/81NRN</v>
      </c>
    </row>
    <row r="6041" spans="1:31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1627.5</v>
      </c>
      <c r="AA6041" s="11">
        <f t="shared" si="150"/>
        <v>137.80000000000001</v>
      </c>
      <c r="AB6041" s="5">
        <f>IFERROR(VLOOKUP(C6041,[2]Sheet1!$B:$F,5,FALSE),0)</f>
        <v>10342371</v>
      </c>
      <c r="AC6041" s="11">
        <f>IFERROR(VLOOKUP(AE6041,[3]Sheet2!$M:$O,2,FALSE),0)</f>
        <v>0</v>
      </c>
      <c r="AD6041" s="11">
        <f>IFERROR(VLOOKUP(AE6041,[3]Sheet2!$M:$O,3,FALSE),0)</f>
        <v>11</v>
      </c>
      <c r="AE6041" s="10" t="str">
        <f t="shared" si="151"/>
        <v>80/81CHDC</v>
      </c>
    </row>
    <row r="6042" spans="1:31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5691</v>
      </c>
      <c r="AA6042" s="11">
        <f t="shared" si="150"/>
        <v>206.8</v>
      </c>
      <c r="AB6042" s="5">
        <f>IFERROR(VLOOKUP(C6042,[2]Sheet1!$B:$F,5,FALSE),0)</f>
        <v>2533664.3000000003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151"/>
        <v>80/81STC</v>
      </c>
    </row>
    <row r="6043" spans="1:31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5691</v>
      </c>
      <c r="AA6043" s="11">
        <f t="shared" ref="AA6043:AA6059" si="152">ROUND(IFERROR(Z6043/M6043,0),1)</f>
        <v>255</v>
      </c>
      <c r="AB6043" s="5">
        <f>IFERROR(VLOOKUP(C6043,[2]Sheet1!$B:$F,5,FALSE),0)</f>
        <v>2533664.3000000003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153">B6043&amp;C6043</f>
        <v>80/81STC</v>
      </c>
    </row>
    <row r="6044" spans="1:31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5691</v>
      </c>
      <c r="AA6044" s="11">
        <f t="shared" si="152"/>
        <v>263.5</v>
      </c>
      <c r="AB6044" s="5">
        <f>IFERROR(VLOOKUP(C6044,[2]Sheet1!$B:$F,5,FALSE),0)</f>
        <v>2533664.3000000003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153"/>
        <v>80/81STC</v>
      </c>
    </row>
    <row r="6045" spans="1:31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946</v>
      </c>
      <c r="AA6045" s="11">
        <f t="shared" si="152"/>
        <v>21</v>
      </c>
      <c r="AB6045" s="5">
        <f>IFERROR(VLOOKUP(C6045,[2]Sheet1!$B:$F,5,FALSE),0)</f>
        <v>14400000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153"/>
        <v>80/81NTC</v>
      </c>
    </row>
    <row r="6046" spans="1:31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749</v>
      </c>
      <c r="AA6046" s="11">
        <f t="shared" si="152"/>
        <v>-52.9</v>
      </c>
      <c r="AB6046" s="5">
        <f>IFERROR(VLOOKUP(C6046,[2]Sheet1!$B:$F,5,FALSE),0)</f>
        <v>21475499.68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153"/>
        <v>80/81NRIC</v>
      </c>
    </row>
    <row r="6047" spans="1:31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438.5</v>
      </c>
      <c r="AA6047" s="11">
        <f t="shared" si="152"/>
        <v>-87</v>
      </c>
      <c r="AB6047" s="5">
        <f>IFERROR(VLOOKUP(C6047,[2]Sheet1!$B:$F,5,FALSE),0)</f>
        <v>4160250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153"/>
        <v>80/81NRM</v>
      </c>
    </row>
    <row r="6048" spans="1:31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972</v>
      </c>
      <c r="AA6048" s="11">
        <f t="shared" si="152"/>
        <v>-26.7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153"/>
        <v>80/81NWCL</v>
      </c>
    </row>
    <row r="6049" spans="1:31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946</v>
      </c>
      <c r="AA6049" s="11">
        <f t="shared" si="152"/>
        <v>21.7</v>
      </c>
      <c r="AB6049" s="5">
        <f>IFERROR(VLOOKUP(C6049,[2]Sheet1!$B:$F,5,FALSE),0)</f>
        <v>14400000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153"/>
        <v>80/81NTC</v>
      </c>
    </row>
    <row r="6050" spans="1:31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749</v>
      </c>
      <c r="AA6050" s="11">
        <f t="shared" si="152"/>
        <v>149.19999999999999</v>
      </c>
      <c r="AB6050" s="5">
        <f>IFERROR(VLOOKUP(C6050,[2]Sheet1!$B:$F,5,FALSE),0)</f>
        <v>21475499.68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153"/>
        <v>80/81NRIC</v>
      </c>
    </row>
    <row r="6051" spans="1:31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809</v>
      </c>
      <c r="AA6051" s="11">
        <f t="shared" si="152"/>
        <v>69.900000000000006</v>
      </c>
      <c r="AB6051" s="5">
        <f>IFERROR(VLOOKUP(C6051,[2]Sheet1!$B:$F,5,FALSE),0)</f>
        <v>30159999.999999996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153"/>
        <v>80/81HRL</v>
      </c>
    </row>
    <row r="6052" spans="1:31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1495</v>
      </c>
      <c r="AA6052" s="11">
        <f t="shared" si="152"/>
        <v>1067.9000000000001</v>
      </c>
      <c r="AB6052" s="5">
        <f>IFERROR(VLOOKUP(C6052,[2]Sheet1!$B:$F,5,FALSE),0)</f>
        <v>1330000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153"/>
        <v>80/81MKCL</v>
      </c>
    </row>
    <row r="6053" spans="1:31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438.5</v>
      </c>
      <c r="AA6053" s="11">
        <f t="shared" si="152"/>
        <v>-498.3</v>
      </c>
      <c r="AB6053" s="5">
        <f>IFERROR(VLOOKUP(C6053,[2]Sheet1!$B:$F,5,FALSE),0)</f>
        <v>4160250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153"/>
        <v>80/81NRM</v>
      </c>
    </row>
    <row r="6054" spans="1:31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972</v>
      </c>
      <c r="AA6054" s="11">
        <f t="shared" si="152"/>
        <v>-36.299999999999997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153"/>
        <v>80/81NWCL</v>
      </c>
    </row>
    <row r="6055" spans="1:31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946</v>
      </c>
      <c r="AA6055" s="11">
        <f t="shared" si="152"/>
        <v>22.8</v>
      </c>
      <c r="AB6055" s="5">
        <f>IFERROR(VLOOKUP(C6055,[2]Sheet1!$B:$F,5,FALSE),0)</f>
        <v>14400000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153"/>
        <v>80/81NTC</v>
      </c>
    </row>
    <row r="6056" spans="1:31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809</v>
      </c>
      <c r="AA6056" s="11">
        <f t="shared" si="152"/>
        <v>67.8</v>
      </c>
      <c r="AB6056" s="5">
        <f>IFERROR(VLOOKUP(C6056,[2]Sheet1!$B:$F,5,FALSE),0)</f>
        <v>30159999.999999996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153"/>
        <v>80/81HRL</v>
      </c>
    </row>
    <row r="6057" spans="1:31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1495</v>
      </c>
      <c r="AA6057" s="11">
        <f t="shared" si="152"/>
        <v>369.1</v>
      </c>
      <c r="AB6057" s="5">
        <f>IFERROR(VLOOKUP(C6057,[2]Sheet1!$B:$F,5,FALSE),0)</f>
        <v>1330000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153"/>
        <v>80/81MKCL</v>
      </c>
    </row>
    <row r="6058" spans="1:31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438.5</v>
      </c>
      <c r="AA6058" s="11">
        <f t="shared" si="152"/>
        <v>-609</v>
      </c>
      <c r="AB6058" s="5">
        <f>IFERROR(VLOOKUP(C6058,[2]Sheet1!$B:$F,5,FALSE),0)</f>
        <v>4160250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153"/>
        <v>80/81NRM</v>
      </c>
    </row>
    <row r="6059" spans="1:31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972</v>
      </c>
      <c r="AA6059" s="11">
        <f t="shared" si="152"/>
        <v>-35.700000000000003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153"/>
        <v>80/81NWCL</v>
      </c>
    </row>
    <row r="6060" spans="1:31" x14ac:dyDescent="0.45">
      <c r="A6060" s="12" t="s">
        <v>55</v>
      </c>
      <c r="B6060" s="12" t="s">
        <v>338</v>
      </c>
      <c r="C6060" t="s">
        <v>26</v>
      </c>
      <c r="D6060">
        <v>402.1</v>
      </c>
      <c r="E6060">
        <v>13451674.078</v>
      </c>
      <c r="F6060">
        <v>18267739.800000001</v>
      </c>
      <c r="G6060">
        <v>243589840.86000001</v>
      </c>
      <c r="H6060">
        <v>201765881.933</v>
      </c>
      <c r="I6060">
        <v>10124280.147</v>
      </c>
      <c r="J6060">
        <v>11781033.812000001</v>
      </c>
      <c r="K6060">
        <v>6528212.3830000004</v>
      </c>
      <c r="L6060">
        <v>3329699.92</v>
      </c>
      <c r="M6060">
        <v>24.75</v>
      </c>
      <c r="N6060">
        <v>16.25</v>
      </c>
      <c r="O6060">
        <v>1.71</v>
      </c>
      <c r="P6060">
        <v>10.5</v>
      </c>
      <c r="Q6060">
        <v>1.06</v>
      </c>
      <c r="R6060">
        <v>27.79</v>
      </c>
      <c r="S6060">
        <v>3.44</v>
      </c>
      <c r="T6060">
        <v>235.8</v>
      </c>
      <c r="U6060">
        <v>362.37</v>
      </c>
      <c r="V6060" s="14">
        <v>-9.8799999999999999E-2</v>
      </c>
      <c r="W6060">
        <v>2662757.7400000002</v>
      </c>
      <c r="X6060">
        <v>19.79</v>
      </c>
      <c r="Y6060" s="12" t="str">
        <f>IFERROR(VLOOKUP(C6060,[1]Index!$D:$F,3,FALSE),"Non List")</f>
        <v>Commercial Banks</v>
      </c>
      <c r="Z6060">
        <f>IFERROR(VLOOKUP(C6060,[1]LP!$B:$C,2,FALSE),0)</f>
        <v>322</v>
      </c>
      <c r="AA6060" s="11">
        <f t="shared" ref="AA6060:AA6123" si="154">ROUND(IFERROR(Z6060/M6060,0),1)</f>
        <v>13</v>
      </c>
      <c r="AB6060" s="5">
        <f>IFERROR(VLOOKUP(C6060,[2]Sheet1!$B:$F,5,FALSE),0)</f>
        <v>65913203.579999998</v>
      </c>
      <c r="AC6060" s="11">
        <f>IFERROR(VLOOKUP(AE6060,[3]Sheet2!$M:$O,2,FALSE),0)</f>
        <v>0</v>
      </c>
      <c r="AD6060" s="11">
        <f>IFERROR(VLOOKUP(AE6060,[3]Sheet2!$M:$O,3,FALSE),0)</f>
        <v>0</v>
      </c>
      <c r="AE6060" s="10" t="str">
        <f t="shared" ref="AE6060:AE6123" si="155">B6060&amp;C6060</f>
        <v>80/81ADBL</v>
      </c>
    </row>
    <row r="6061" spans="1:31" x14ac:dyDescent="0.45">
      <c r="A6061" s="12" t="s">
        <v>55</v>
      </c>
      <c r="B6061" s="12" t="s">
        <v>338</v>
      </c>
      <c r="C6061" t="s">
        <v>28</v>
      </c>
      <c r="D6061">
        <v>260</v>
      </c>
      <c r="E6061">
        <v>14200974.005999999</v>
      </c>
      <c r="F6061">
        <v>7357001.733</v>
      </c>
      <c r="G6061">
        <v>189216730.06999999</v>
      </c>
      <c r="H6061">
        <v>153329163.715</v>
      </c>
      <c r="I6061">
        <v>5686160.5889999997</v>
      </c>
      <c r="J6061">
        <v>7019879.659</v>
      </c>
      <c r="K6061">
        <v>3843033.1310000001</v>
      </c>
      <c r="L6061">
        <v>1342466.564</v>
      </c>
      <c r="M6061">
        <v>9.4499999999999993</v>
      </c>
      <c r="N6061">
        <v>27.51</v>
      </c>
      <c r="O6061">
        <v>1.71</v>
      </c>
      <c r="P6061">
        <v>6.23</v>
      </c>
      <c r="Q6061">
        <v>0.6</v>
      </c>
      <c r="R6061">
        <v>47.04</v>
      </c>
      <c r="S6061">
        <v>4.07</v>
      </c>
      <c r="T6061">
        <v>151.81</v>
      </c>
      <c r="U6061">
        <v>179.66</v>
      </c>
      <c r="V6061" s="14">
        <v>-0.309</v>
      </c>
      <c r="W6061">
        <v>616163.48</v>
      </c>
      <c r="X6061">
        <v>4.34</v>
      </c>
      <c r="Y6061" s="12" t="str">
        <f>IFERROR(VLOOKUP(C6061,[1]Index!$D:$F,3,FALSE),"Non List")</f>
        <v>Commercial Banks</v>
      </c>
      <c r="Z6061">
        <f>IFERROR(VLOOKUP(C6061,[1]LP!$B:$C,2,FALSE),0)</f>
        <v>217.5</v>
      </c>
      <c r="AA6061" s="11">
        <f t="shared" si="154"/>
        <v>23</v>
      </c>
      <c r="AB6061" s="5">
        <f>IFERROR(VLOOKUP(C6061,[2]Sheet1!$B:$F,5,FALSE),0)</f>
        <v>72379096.090000004</v>
      </c>
      <c r="AC6061" s="11">
        <f>IFERROR(VLOOKUP(AE6061,[3]Sheet2!$M:$O,2,FALSE),0)</f>
        <v>0.21</v>
      </c>
      <c r="AD6061" s="11">
        <f>IFERROR(VLOOKUP(AE6061,[3]Sheet2!$M:$O,3,FALSE),0)</f>
        <v>4</v>
      </c>
      <c r="AE6061" s="10" t="str">
        <f t="shared" si="155"/>
        <v>80/81CZBIL</v>
      </c>
    </row>
    <row r="6062" spans="1:31" x14ac:dyDescent="0.45">
      <c r="A6062" s="12" t="s">
        <v>55</v>
      </c>
      <c r="B6062" s="12" t="s">
        <v>338</v>
      </c>
      <c r="C6062" t="s">
        <v>29</v>
      </c>
      <c r="D6062">
        <v>703</v>
      </c>
      <c r="E6062">
        <v>11767904</v>
      </c>
      <c r="F6062">
        <v>16011252</v>
      </c>
      <c r="G6062">
        <v>232316604</v>
      </c>
      <c r="H6062">
        <v>179647698</v>
      </c>
      <c r="I6062">
        <v>7660548</v>
      </c>
      <c r="J6062">
        <v>9394503</v>
      </c>
      <c r="K6062">
        <v>5885696</v>
      </c>
      <c r="L6062">
        <v>3700648</v>
      </c>
      <c r="M6062">
        <v>31.44</v>
      </c>
      <c r="N6062">
        <v>22.36</v>
      </c>
      <c r="O6062">
        <v>2.98</v>
      </c>
      <c r="P6062">
        <v>13.32</v>
      </c>
      <c r="Q6062">
        <v>1.25</v>
      </c>
      <c r="R6062">
        <v>66.63</v>
      </c>
      <c r="S6062">
        <v>0.71</v>
      </c>
      <c r="T6062">
        <v>236.06</v>
      </c>
      <c r="U6062">
        <v>408.64</v>
      </c>
      <c r="V6062" s="14">
        <v>-0.41870000000000002</v>
      </c>
      <c r="W6062">
        <v>3514465</v>
      </c>
      <c r="X6062">
        <v>29.86</v>
      </c>
      <c r="Y6062" s="12" t="str">
        <f>IFERROR(VLOOKUP(C6062,[1]Index!$D:$F,3,FALSE),"Non List")</f>
        <v>Commercial Banks</v>
      </c>
      <c r="Z6062">
        <f>IFERROR(VLOOKUP(C6062,[1]LP!$B:$C,2,FALSE),0)</f>
        <v>588.5</v>
      </c>
      <c r="AA6062" s="11">
        <f t="shared" si="154"/>
        <v>18.7</v>
      </c>
      <c r="AB6062" s="5">
        <f>IFERROR(VLOOKUP(C6062,[2]Sheet1!$B:$F,5,FALSE),0)</f>
        <v>53073245.399999999</v>
      </c>
      <c r="AC6062" s="11">
        <f>IFERROR(VLOOKUP(AE6062,[3]Sheet2!$M:$O,2,FALSE),0)</f>
        <v>5.53</v>
      </c>
      <c r="AD6062" s="11">
        <f>IFERROR(VLOOKUP(AE6062,[3]Sheet2!$M:$O,3,FALSE),0)</f>
        <v>10</v>
      </c>
      <c r="AE6062" s="10" t="str">
        <f t="shared" si="155"/>
        <v>80/81EBL</v>
      </c>
    </row>
    <row r="6063" spans="1:31" x14ac:dyDescent="0.45">
      <c r="A6063" s="12" t="s">
        <v>55</v>
      </c>
      <c r="B6063" s="12" t="s">
        <v>338</v>
      </c>
      <c r="C6063" t="s">
        <v>30</v>
      </c>
      <c r="D6063">
        <v>259.10000000000002</v>
      </c>
      <c r="E6063">
        <v>36128770</v>
      </c>
      <c r="F6063">
        <v>24859122</v>
      </c>
      <c r="G6063">
        <v>487462540</v>
      </c>
      <c r="H6063">
        <v>369458044</v>
      </c>
      <c r="I6063">
        <v>16637924</v>
      </c>
      <c r="J6063">
        <v>20444768</v>
      </c>
      <c r="K6063">
        <v>12487112</v>
      </c>
      <c r="L6063">
        <v>6016215</v>
      </c>
      <c r="M6063">
        <v>16.649999999999999</v>
      </c>
      <c r="N6063">
        <v>15.56</v>
      </c>
      <c r="O6063">
        <v>1.53</v>
      </c>
      <c r="P6063">
        <v>9.86</v>
      </c>
      <c r="Q6063">
        <v>0.99</v>
      </c>
      <c r="R6063">
        <v>23.81</v>
      </c>
      <c r="S6063">
        <v>4.37</v>
      </c>
      <c r="T6063">
        <v>168.81</v>
      </c>
      <c r="U6063">
        <v>251.48</v>
      </c>
      <c r="V6063" s="14">
        <v>-2.9399999999999999E-2</v>
      </c>
      <c r="W6063">
        <v>1104566</v>
      </c>
      <c r="X6063">
        <v>3.06</v>
      </c>
      <c r="Y6063" s="12" t="str">
        <f>IFERROR(VLOOKUP(C6063,[1]Index!$D:$F,3,FALSE),"Non List")</f>
        <v>Commercial Banks</v>
      </c>
      <c r="Z6063">
        <f>IFERROR(VLOOKUP(C6063,[1]LP!$B:$C,2,FALSE),0)</f>
        <v>228</v>
      </c>
      <c r="AA6063" s="11">
        <f t="shared" si="154"/>
        <v>13.7</v>
      </c>
      <c r="AB6063" s="5">
        <f>IFERROR(VLOOKUP(C6063,[2]Sheet1!$B:$F,5,FALSE),0)</f>
        <v>186767679.69999999</v>
      </c>
      <c r="AC6063" s="11">
        <f>IFERROR(VLOOKUP(AE6063,[3]Sheet2!$M:$O,2,FALSE),0)</f>
        <v>0</v>
      </c>
      <c r="AD6063" s="11">
        <f>IFERROR(VLOOKUP(AE6063,[3]Sheet2!$M:$O,3,FALSE),0)</f>
        <v>5.5</v>
      </c>
      <c r="AE6063" s="10" t="str">
        <f t="shared" si="155"/>
        <v>80/81GBIME</v>
      </c>
    </row>
    <row r="6064" spans="1:31" x14ac:dyDescent="0.45">
      <c r="A6064" s="12" t="s">
        <v>55</v>
      </c>
      <c r="B6064" s="12" t="s">
        <v>338</v>
      </c>
      <c r="C6064" t="s">
        <v>31</v>
      </c>
      <c r="D6064">
        <v>266.89999999999998</v>
      </c>
      <c r="E6064">
        <v>21656615.629999999</v>
      </c>
      <c r="F6064">
        <v>16654397.630000001</v>
      </c>
      <c r="G6064">
        <v>293899590.31</v>
      </c>
      <c r="H6064">
        <v>232718879.38999999</v>
      </c>
      <c r="I6064">
        <v>11619409.289999999</v>
      </c>
      <c r="J6064">
        <v>13144805.76</v>
      </c>
      <c r="K6064">
        <v>7948530.4800000004</v>
      </c>
      <c r="L6064">
        <v>2838049.16</v>
      </c>
      <c r="M6064">
        <v>13.1</v>
      </c>
      <c r="N6064">
        <v>20.37</v>
      </c>
      <c r="O6064">
        <v>1.51</v>
      </c>
      <c r="P6064">
        <v>7.41</v>
      </c>
      <c r="Q6064">
        <v>0.79</v>
      </c>
      <c r="R6064">
        <v>30.76</v>
      </c>
      <c r="S6064">
        <v>4.91</v>
      </c>
      <c r="T6064">
        <v>176.9</v>
      </c>
      <c r="U6064">
        <v>228.34</v>
      </c>
      <c r="V6064" s="14">
        <v>-0.14449999999999999</v>
      </c>
      <c r="W6064">
        <v>-5784632.3799999999</v>
      </c>
      <c r="X6064">
        <v>-26.71</v>
      </c>
      <c r="Y6064" s="12" t="str">
        <f>IFERROR(VLOOKUP(C6064,[1]Index!$D:$F,3,FALSE),"Non List")</f>
        <v>Commercial Banks</v>
      </c>
      <c r="Z6064">
        <f>IFERROR(VLOOKUP(C6064,[1]LP!$B:$C,2,FALSE),0)</f>
        <v>240</v>
      </c>
      <c r="AA6064" s="11">
        <f t="shared" si="154"/>
        <v>18.3</v>
      </c>
      <c r="AB6064" s="5">
        <f>IFERROR(VLOOKUP(C6064,[2]Sheet1!$B:$F,5,FALSE),0)</f>
        <v>32484923.399999999</v>
      </c>
      <c r="AC6064" s="11">
        <f>IFERROR(VLOOKUP(AE6064,[3]Sheet2!$M:$O,2,FALSE),0)</f>
        <v>0</v>
      </c>
      <c r="AD6064" s="11">
        <f>IFERROR(VLOOKUP(AE6064,[3]Sheet2!$M:$O,3,FALSE),0)</f>
        <v>0</v>
      </c>
      <c r="AE6064" s="10" t="str">
        <f t="shared" si="155"/>
        <v>80/81HBL</v>
      </c>
    </row>
    <row r="6065" spans="1:31" x14ac:dyDescent="0.45">
      <c r="A6065" s="12" t="s">
        <v>55</v>
      </c>
      <c r="B6065" s="12" t="s">
        <v>338</v>
      </c>
      <c r="C6065" s="12" t="s">
        <v>33</v>
      </c>
      <c r="D6065" s="12">
        <v>235</v>
      </c>
      <c r="E6065" s="12">
        <v>26225861.34</v>
      </c>
      <c r="F6065" s="12">
        <v>10875377.435000001</v>
      </c>
      <c r="G6065" s="12">
        <v>333111322.49000001</v>
      </c>
      <c r="H6065" s="12">
        <v>273201068.58600003</v>
      </c>
      <c r="I6065" s="12">
        <v>10986863.857000001</v>
      </c>
      <c r="J6065" s="12">
        <v>13836293.944</v>
      </c>
      <c r="K6065" s="21">
        <v>7467976.9419999998</v>
      </c>
      <c r="L6065" s="21">
        <v>2308212.4130000002</v>
      </c>
      <c r="M6065" s="21">
        <v>8.8000000000000007</v>
      </c>
      <c r="N6065" s="21">
        <v>26.7</v>
      </c>
      <c r="O6065" s="21">
        <v>1.66</v>
      </c>
      <c r="P6065" s="21">
        <v>6.22</v>
      </c>
      <c r="Q6065" s="21">
        <v>0.55000000000000004</v>
      </c>
      <c r="R6065" s="21">
        <v>44.32</v>
      </c>
      <c r="S6065" s="22">
        <v>4.95</v>
      </c>
      <c r="T6065" s="21">
        <v>141.47</v>
      </c>
      <c r="U6065" s="21">
        <v>167.37</v>
      </c>
      <c r="V6065" s="12">
        <v>-0.2878</v>
      </c>
      <c r="W6065" s="21">
        <v>-3788998.2540000002</v>
      </c>
      <c r="X6065" s="21">
        <v>-14.45</v>
      </c>
      <c r="Y6065" s="12" t="str">
        <f>IFERROR(VLOOKUP(C6065,[1]Index!$D:$F,3,FALSE),"Non List")</f>
        <v>Commercial Banks</v>
      </c>
      <c r="Z6065">
        <f>IFERROR(VLOOKUP(C6065,[1]LP!$B:$C,2,FALSE),0)</f>
        <v>215</v>
      </c>
      <c r="AA6065" s="11">
        <f t="shared" si="154"/>
        <v>24.4</v>
      </c>
      <c r="AB6065" s="5">
        <f>IFERROR(VLOOKUP(C6065,[2]Sheet1!$B:$F,5,FALSE),0)</f>
        <v>128506730.66</v>
      </c>
      <c r="AC6065" s="11">
        <f>IFERROR(VLOOKUP(AE6065,[3]Sheet2!$M:$O,2,FALSE),0)</f>
        <v>0</v>
      </c>
      <c r="AD6065" s="11">
        <f>IFERROR(VLOOKUP(AE6065,[3]Sheet2!$M:$O,3,FALSE),0)</f>
        <v>0</v>
      </c>
      <c r="AE6065" s="10" t="str">
        <f t="shared" si="155"/>
        <v>80/81KBL</v>
      </c>
    </row>
    <row r="6066" spans="1:31" x14ac:dyDescent="0.45">
      <c r="A6066" s="12" t="s">
        <v>55</v>
      </c>
      <c r="B6066" s="12" t="s">
        <v>338</v>
      </c>
      <c r="C6066" s="12" t="s">
        <v>35</v>
      </c>
      <c r="D6066" s="12">
        <v>257</v>
      </c>
      <c r="E6066" s="12">
        <v>11621357.273</v>
      </c>
      <c r="F6066" s="12">
        <v>5673032.9560000002</v>
      </c>
      <c r="G6066" s="12">
        <v>157941820.25</v>
      </c>
      <c r="H6066" s="12">
        <v>127106705.17200001</v>
      </c>
      <c r="I6066" s="12">
        <v>5009085.6840000004</v>
      </c>
      <c r="J6066" s="12">
        <v>6378897.5120000001</v>
      </c>
      <c r="K6066" s="21">
        <v>3024934.8250000002</v>
      </c>
      <c r="L6066" s="21">
        <v>1250167.527</v>
      </c>
      <c r="M6066" s="21">
        <v>10.75</v>
      </c>
      <c r="N6066" s="21">
        <v>23.91</v>
      </c>
      <c r="O6066" s="21">
        <v>1.73</v>
      </c>
      <c r="P6066" s="21">
        <v>7.23</v>
      </c>
      <c r="Q6066" s="21">
        <v>0.65</v>
      </c>
      <c r="R6066" s="21">
        <v>41.36</v>
      </c>
      <c r="S6066" s="22">
        <v>3.63</v>
      </c>
      <c r="T6066" s="21">
        <v>148.82</v>
      </c>
      <c r="U6066" s="21">
        <v>189.73</v>
      </c>
      <c r="V6066" s="12">
        <v>-0.26179999999999998</v>
      </c>
      <c r="W6066" s="21">
        <v>466454.36300000001</v>
      </c>
      <c r="X6066" s="21">
        <v>4.01</v>
      </c>
      <c r="Y6066" s="12" t="str">
        <f>IFERROR(VLOOKUP(C6066,[1]Index!$D:$F,3,FALSE),"Non List")</f>
        <v>Commercial Banks</v>
      </c>
      <c r="Z6066">
        <f>IFERROR(VLOOKUP(C6066,[1]LP!$B:$C,2,FALSE),0)</f>
        <v>238.2</v>
      </c>
      <c r="AA6066" s="11">
        <f t="shared" si="154"/>
        <v>22.2</v>
      </c>
      <c r="AB6066" s="5">
        <f>IFERROR(VLOOKUP(C6066,[2]Sheet1!$B:$F,5,FALSE),0)</f>
        <v>56944650.769999996</v>
      </c>
      <c r="AC6066" s="11">
        <f>IFERROR(VLOOKUP(AE6066,[3]Sheet2!$M:$O,2,FALSE),0)</f>
        <v>0</v>
      </c>
      <c r="AD6066" s="11">
        <f>IFERROR(VLOOKUP(AE6066,[3]Sheet2!$M:$O,3,FALSE),0)</f>
        <v>0</v>
      </c>
      <c r="AE6066" s="10" t="str">
        <f t="shared" si="155"/>
        <v>80/81MBL</v>
      </c>
    </row>
    <row r="6067" spans="1:31" x14ac:dyDescent="0.45">
      <c r="A6067" s="12" t="s">
        <v>55</v>
      </c>
      <c r="B6067" s="12" t="s">
        <v>338</v>
      </c>
      <c r="C6067" s="12" t="s">
        <v>37</v>
      </c>
      <c r="D6067" s="12">
        <v>645</v>
      </c>
      <c r="E6067" s="12">
        <v>27056997</v>
      </c>
      <c r="F6067" s="12">
        <v>32510928</v>
      </c>
      <c r="G6067" s="12">
        <v>462085913</v>
      </c>
      <c r="H6067" s="12">
        <v>373977599</v>
      </c>
      <c r="I6067" s="12">
        <v>16207011</v>
      </c>
      <c r="J6067" s="12">
        <v>20202611</v>
      </c>
      <c r="K6067" s="21">
        <v>13071241</v>
      </c>
      <c r="L6067" s="21">
        <v>7060033</v>
      </c>
      <c r="M6067" s="21">
        <v>26.09</v>
      </c>
      <c r="N6067" s="21">
        <v>24.72</v>
      </c>
      <c r="O6067" s="21">
        <v>2.93</v>
      </c>
      <c r="P6067" s="21">
        <v>11.85</v>
      </c>
      <c r="Q6067" s="21">
        <v>1.26</v>
      </c>
      <c r="R6067" s="21">
        <v>72.430000000000007</v>
      </c>
      <c r="S6067" s="22">
        <v>3.85</v>
      </c>
      <c r="T6067" s="21">
        <v>220.16</v>
      </c>
      <c r="U6067" s="21">
        <v>359.5</v>
      </c>
      <c r="V6067" s="12">
        <v>-0.44259999999999999</v>
      </c>
      <c r="W6067" s="21">
        <v>3857344</v>
      </c>
      <c r="X6067" s="21">
        <v>14.26</v>
      </c>
      <c r="Y6067" s="12" t="str">
        <f>IFERROR(VLOOKUP(C6067,[1]Index!$D:$F,3,FALSE),"Non List")</f>
        <v>Commercial Banks</v>
      </c>
      <c r="Z6067">
        <f>IFERROR(VLOOKUP(C6067,[1]LP!$B:$C,2,FALSE),0)</f>
        <v>512</v>
      </c>
      <c r="AA6067" s="11">
        <f t="shared" si="154"/>
        <v>19.600000000000001</v>
      </c>
      <c r="AB6067" s="5">
        <f>IFERROR(VLOOKUP(C6067,[2]Sheet1!$B:$F,5,FALSE),0)</f>
        <v>108227988.80000001</v>
      </c>
      <c r="AC6067" s="11">
        <f>IFERROR(VLOOKUP(AE6067,[3]Sheet2!$M:$O,2,FALSE),0)</f>
        <v>10</v>
      </c>
      <c r="AD6067" s="11">
        <f>IFERROR(VLOOKUP(AE6067,[3]Sheet2!$M:$O,3,FALSE),0)</f>
        <v>0</v>
      </c>
      <c r="AE6067" s="10" t="str">
        <f t="shared" si="155"/>
        <v>80/81NABIL</v>
      </c>
    </row>
    <row r="6068" spans="1:31" x14ac:dyDescent="0.45">
      <c r="A6068" s="12" t="s">
        <v>55</v>
      </c>
      <c r="B6068" s="12" t="s">
        <v>338</v>
      </c>
      <c r="C6068" s="12" t="s">
        <v>39</v>
      </c>
      <c r="D6068" s="12">
        <v>304</v>
      </c>
      <c r="E6068" s="12">
        <v>14694022.927999999</v>
      </c>
      <c r="F6068" s="12">
        <v>23153906.471999999</v>
      </c>
      <c r="G6068" s="12">
        <v>283083745.20999998</v>
      </c>
      <c r="H6068" s="12">
        <v>197039988.46599999</v>
      </c>
      <c r="I6068" s="12">
        <v>8802110.443</v>
      </c>
      <c r="J6068" s="12">
        <v>10598251.236</v>
      </c>
      <c r="K6068" s="21">
        <v>5405799.9840000002</v>
      </c>
      <c r="L6068" s="21">
        <v>1656831.828</v>
      </c>
      <c r="M6068" s="21">
        <v>11.27</v>
      </c>
      <c r="N6068" s="21">
        <v>26.97</v>
      </c>
      <c r="O6068" s="21">
        <v>1.18</v>
      </c>
      <c r="P6068" s="21">
        <v>4.38</v>
      </c>
      <c r="Q6068" s="21">
        <v>0.48</v>
      </c>
      <c r="R6068" s="21">
        <v>31.82</v>
      </c>
      <c r="S6068" s="22">
        <v>3.28</v>
      </c>
      <c r="T6068" s="21">
        <v>257.57</v>
      </c>
      <c r="U6068" s="21">
        <v>255.56</v>
      </c>
      <c r="V6068" s="12">
        <v>-0.1593</v>
      </c>
      <c r="W6068" s="21">
        <v>769308.37800000003</v>
      </c>
      <c r="X6068" s="21">
        <v>5.24</v>
      </c>
      <c r="Y6068" s="12" t="str">
        <f>IFERROR(VLOOKUP(C6068,[1]Index!$D:$F,3,FALSE),"Non List")</f>
        <v>Commercial Banks</v>
      </c>
      <c r="Z6068">
        <f>IFERROR(VLOOKUP(C6068,[1]LP!$B:$C,2,FALSE),0)</f>
        <v>267</v>
      </c>
      <c r="AA6068" s="11">
        <f t="shared" si="154"/>
        <v>23.7</v>
      </c>
      <c r="AB6068" s="5">
        <f>IFERROR(VLOOKUP(C6068,[2]Sheet1!$B:$F,5,FALSE),0)</f>
        <v>72000712.209999993</v>
      </c>
      <c r="AC6068" s="11">
        <f>IFERROR(VLOOKUP(AE6068,[3]Sheet2!$M:$O,2,FALSE),0)</f>
        <v>0</v>
      </c>
      <c r="AD6068" s="11">
        <f>IFERROR(VLOOKUP(AE6068,[3]Sheet2!$M:$O,3,FALSE),0)</f>
        <v>0</v>
      </c>
      <c r="AE6068" s="10" t="str">
        <f t="shared" si="155"/>
        <v>80/81NBL</v>
      </c>
    </row>
    <row r="6069" spans="1:31" x14ac:dyDescent="0.45">
      <c r="A6069" s="12" t="s">
        <v>55</v>
      </c>
      <c r="B6069" s="12" t="s">
        <v>338</v>
      </c>
      <c r="C6069" s="12" t="s">
        <v>42</v>
      </c>
      <c r="D6069" s="12">
        <v>520</v>
      </c>
      <c r="E6069" s="12">
        <v>14917566.922</v>
      </c>
      <c r="F6069" s="12">
        <v>15251450.436000001</v>
      </c>
      <c r="G6069" s="12">
        <v>354511846.30000001</v>
      </c>
      <c r="H6069" s="12">
        <v>272099342.70599997</v>
      </c>
      <c r="I6069" s="12">
        <v>10617172.517000001</v>
      </c>
      <c r="J6069" s="12">
        <v>13169365.455</v>
      </c>
      <c r="K6069" s="21">
        <v>5862486.9060000004</v>
      </c>
      <c r="L6069" s="21">
        <v>1381869.7180000001</v>
      </c>
      <c r="M6069" s="21">
        <v>9.26</v>
      </c>
      <c r="N6069" s="21">
        <v>56.16</v>
      </c>
      <c r="O6069" s="21">
        <v>2.57</v>
      </c>
      <c r="P6069" s="21">
        <v>4.58</v>
      </c>
      <c r="Q6069" s="21">
        <v>0.33</v>
      </c>
      <c r="R6069" s="21">
        <v>144.33000000000001</v>
      </c>
      <c r="S6069" s="22">
        <v>3.41</v>
      </c>
      <c r="T6069" s="21">
        <v>202.24</v>
      </c>
      <c r="U6069" s="21">
        <v>205.27</v>
      </c>
      <c r="V6069" s="12">
        <v>-0.60519999999999996</v>
      </c>
      <c r="W6069" s="21">
        <v>-2304059.253</v>
      </c>
      <c r="X6069" s="21">
        <v>-15.45</v>
      </c>
      <c r="Y6069" s="12" t="str">
        <f>IFERROR(VLOOKUP(C6069,[1]Index!$D:$F,3,FALSE),"Non List")</f>
        <v>Commercial Banks</v>
      </c>
      <c r="Z6069">
        <f>IFERROR(VLOOKUP(C6069,[1]LP!$B:$C,2,FALSE),0)</f>
        <v>397</v>
      </c>
      <c r="AA6069" s="11">
        <f t="shared" si="154"/>
        <v>42.9</v>
      </c>
      <c r="AB6069" s="5">
        <f>IFERROR(VLOOKUP(C6069,[2]Sheet1!$B:$F,5,FALSE),0)</f>
        <v>73096077.810000002</v>
      </c>
      <c r="AC6069" s="11">
        <f>IFERROR(VLOOKUP(AE6069,[3]Sheet2!$M:$O,2,FALSE),0)</f>
        <v>0</v>
      </c>
      <c r="AD6069" s="11">
        <f>IFERROR(VLOOKUP(AE6069,[3]Sheet2!$M:$O,3,FALSE),0)</f>
        <v>0</v>
      </c>
      <c r="AE6069" s="10" t="str">
        <f t="shared" si="155"/>
        <v>80/81NICA</v>
      </c>
    </row>
    <row r="6070" spans="1:31" x14ac:dyDescent="0.45">
      <c r="A6070" s="12" t="s">
        <v>55</v>
      </c>
      <c r="B6070" s="12" t="s">
        <v>338</v>
      </c>
      <c r="C6070" s="12" t="s">
        <v>43</v>
      </c>
      <c r="D6070" s="12">
        <v>257</v>
      </c>
      <c r="E6070" s="12">
        <v>18366706</v>
      </c>
      <c r="F6070" s="12">
        <v>10703046</v>
      </c>
      <c r="G6070" s="12">
        <v>223942592</v>
      </c>
      <c r="H6070" s="12">
        <v>194338841</v>
      </c>
      <c r="I6070" s="12">
        <v>7497055</v>
      </c>
      <c r="J6070" s="12">
        <v>9677875</v>
      </c>
      <c r="K6070" s="21">
        <v>5427154</v>
      </c>
      <c r="L6070" s="21">
        <v>2336599</v>
      </c>
      <c r="M6070" s="21">
        <v>12.72</v>
      </c>
      <c r="N6070" s="21">
        <v>20.2</v>
      </c>
      <c r="O6070" s="21">
        <v>1.62</v>
      </c>
      <c r="P6070" s="21">
        <v>8.0399999999999991</v>
      </c>
      <c r="Q6070" s="21">
        <v>0.79</v>
      </c>
      <c r="R6070" s="21">
        <v>32.72</v>
      </c>
      <c r="S6070" s="22">
        <v>3.27</v>
      </c>
      <c r="T6070" s="21">
        <v>158.27000000000001</v>
      </c>
      <c r="U6070" s="21">
        <v>212.83</v>
      </c>
      <c r="V6070" s="12">
        <v>-0.1719</v>
      </c>
      <c r="W6070" s="21">
        <v>238965</v>
      </c>
      <c r="X6070" s="21">
        <v>1.3</v>
      </c>
      <c r="Y6070" s="12" t="str">
        <f>IFERROR(VLOOKUP(C6070,[1]Index!$D:$F,3,FALSE),"Non List")</f>
        <v>Commercial Banks</v>
      </c>
      <c r="Z6070">
        <f>IFERROR(VLOOKUP(C6070,[1]LP!$B:$C,2,FALSE),0)</f>
        <v>243</v>
      </c>
      <c r="AA6070" s="11">
        <f t="shared" si="154"/>
        <v>19.100000000000001</v>
      </c>
      <c r="AB6070" s="5">
        <f>IFERROR(VLOOKUP(C6070,[2]Sheet1!$B:$F,5,FALSE),0)</f>
        <v>89996863.319999993</v>
      </c>
      <c r="AC6070" s="11">
        <f>IFERROR(VLOOKUP(AE6070,[3]Sheet2!$M:$O,2,FALSE),0)</f>
        <v>0</v>
      </c>
      <c r="AD6070" s="11">
        <f>IFERROR(VLOOKUP(AE6070,[3]Sheet2!$M:$O,3,FALSE),0)</f>
        <v>0</v>
      </c>
      <c r="AE6070" s="10" t="str">
        <f t="shared" si="155"/>
        <v>80/81NMB</v>
      </c>
    </row>
    <row r="6071" spans="1:31" x14ac:dyDescent="0.45">
      <c r="A6071" s="12" t="s">
        <v>55</v>
      </c>
      <c r="B6071" s="12" t="s">
        <v>338</v>
      </c>
      <c r="C6071" s="12" t="s">
        <v>44</v>
      </c>
      <c r="D6071" s="12">
        <v>297</v>
      </c>
      <c r="E6071" s="12">
        <v>19402575.715999998</v>
      </c>
      <c r="F6071" s="12">
        <v>11526730.172</v>
      </c>
      <c r="G6071" s="12">
        <v>211244583.574</v>
      </c>
      <c r="H6071" s="12">
        <v>181514113.72299999</v>
      </c>
      <c r="I6071" s="12">
        <v>8009145.2690000003</v>
      </c>
      <c r="J6071" s="12">
        <v>9947401.5859999992</v>
      </c>
      <c r="K6071" s="21">
        <v>6938782.0959999999</v>
      </c>
      <c r="L6071" s="21">
        <v>3774302.8110000002</v>
      </c>
      <c r="M6071" s="21">
        <v>19.45</v>
      </c>
      <c r="N6071" s="21">
        <v>15.27</v>
      </c>
      <c r="O6071" s="21">
        <v>1.86</v>
      </c>
      <c r="P6071" s="21">
        <v>12.2</v>
      </c>
      <c r="Q6071" s="21">
        <v>1.41</v>
      </c>
      <c r="R6071" s="21">
        <v>28.4</v>
      </c>
      <c r="S6071" s="22">
        <v>4.67</v>
      </c>
      <c r="T6071" s="21">
        <v>159.41</v>
      </c>
      <c r="U6071" s="21">
        <v>264.12</v>
      </c>
      <c r="V6071" s="12">
        <v>-0.11070000000000001</v>
      </c>
      <c r="W6071" s="21">
        <v>1199673.959</v>
      </c>
      <c r="X6071" s="21">
        <v>6.18</v>
      </c>
      <c r="Y6071" s="12" t="str">
        <f>IFERROR(VLOOKUP(C6071,[1]Index!$D:$F,3,FALSE),"Non List")</f>
        <v>Commercial Banks</v>
      </c>
      <c r="Z6071">
        <f>IFERROR(VLOOKUP(C6071,[1]LP!$B:$C,2,FALSE),0)</f>
        <v>258</v>
      </c>
      <c r="AA6071" s="11">
        <f t="shared" si="154"/>
        <v>13.3</v>
      </c>
      <c r="AB6071" s="5">
        <f>IFERROR(VLOOKUP(C6071,[2]Sheet1!$B:$F,5,FALSE),0)</f>
        <v>95072620.929999992</v>
      </c>
      <c r="AC6071" s="11">
        <f>IFERROR(VLOOKUP(AE6071,[3]Sheet2!$M:$O,2,FALSE),0)</f>
        <v>5</v>
      </c>
      <c r="AD6071" s="11">
        <f>IFERROR(VLOOKUP(AE6071,[3]Sheet2!$M:$O,3,FALSE),0)</f>
        <v>0</v>
      </c>
      <c r="AE6071" s="10" t="str">
        <f t="shared" si="155"/>
        <v>80/81PCBL</v>
      </c>
    </row>
    <row r="6072" spans="1:31" x14ac:dyDescent="0.45">
      <c r="A6072" s="12" t="s">
        <v>55</v>
      </c>
      <c r="B6072" s="12" t="s">
        <v>338</v>
      </c>
      <c r="C6072" s="12" t="s">
        <v>45</v>
      </c>
      <c r="D6072" s="12">
        <v>347.1</v>
      </c>
      <c r="E6072" s="12">
        <v>13581525.414000001</v>
      </c>
      <c r="F6072" s="12">
        <v>7381988.7759999996</v>
      </c>
      <c r="G6072" s="12">
        <v>197197071.12</v>
      </c>
      <c r="H6072" s="12">
        <v>159491304.91499999</v>
      </c>
      <c r="I6072" s="12">
        <v>6178060.8689999999</v>
      </c>
      <c r="J6072" s="12">
        <v>7924735.3830000004</v>
      </c>
      <c r="K6072" s="21">
        <v>4935606.17</v>
      </c>
      <c r="L6072" s="21">
        <v>2381941.4270000001</v>
      </c>
      <c r="M6072" s="21">
        <v>17.53</v>
      </c>
      <c r="N6072" s="21">
        <v>19.8</v>
      </c>
      <c r="O6072" s="21">
        <v>2.25</v>
      </c>
      <c r="P6072" s="21">
        <v>11.36</v>
      </c>
      <c r="Q6072" s="21">
        <v>1.01</v>
      </c>
      <c r="R6072" s="21">
        <v>44.55</v>
      </c>
      <c r="S6072" s="22">
        <v>1.73</v>
      </c>
      <c r="T6072" s="21">
        <v>154.35</v>
      </c>
      <c r="U6072" s="21">
        <v>246.74</v>
      </c>
      <c r="V6072" s="12">
        <v>-0.28910000000000002</v>
      </c>
      <c r="W6072" s="21">
        <v>1412312.361</v>
      </c>
      <c r="X6072" s="21">
        <v>10.4</v>
      </c>
      <c r="Y6072" s="12" t="str">
        <f>IFERROR(VLOOKUP(C6072,[1]Index!$D:$F,3,FALSE),"Non List")</f>
        <v>Commercial Banks</v>
      </c>
      <c r="Z6072">
        <f>IFERROR(VLOOKUP(C6072,[1]LP!$B:$C,2,FALSE),0)</f>
        <v>304.10000000000002</v>
      </c>
      <c r="AA6072" s="11">
        <f t="shared" si="154"/>
        <v>17.3</v>
      </c>
      <c r="AB6072" s="5">
        <f>IFERROR(VLOOKUP(C6072,[2]Sheet1!$B:$F,5,FALSE),0)</f>
        <v>66549474.460000001</v>
      </c>
      <c r="AC6072" s="11">
        <f>IFERROR(VLOOKUP(AE6072,[3]Sheet2!$M:$O,2,FALSE),0)</f>
        <v>5.2632000000000003</v>
      </c>
      <c r="AD6072" s="11">
        <f>IFERROR(VLOOKUP(AE6072,[3]Sheet2!$M:$O,3,FALSE),0)</f>
        <v>0</v>
      </c>
      <c r="AE6072" s="10" t="str">
        <f t="shared" si="155"/>
        <v>80/81SANIMA</v>
      </c>
    </row>
    <row r="6073" spans="1:31" x14ac:dyDescent="0.45">
      <c r="A6073" s="12" t="s">
        <v>55</v>
      </c>
      <c r="B6073" s="12" t="s">
        <v>338</v>
      </c>
      <c r="C6073" s="12" t="s">
        <v>46</v>
      </c>
      <c r="D6073" s="12">
        <v>441</v>
      </c>
      <c r="E6073" s="12">
        <v>10500152.282</v>
      </c>
      <c r="F6073" s="12">
        <v>8987713.8929999992</v>
      </c>
      <c r="G6073" s="12">
        <v>175514855.972</v>
      </c>
      <c r="H6073" s="12">
        <v>125991030.612</v>
      </c>
      <c r="I6073" s="12">
        <v>5072967.7910000002</v>
      </c>
      <c r="J6073" s="12">
        <v>6409053.7379999999</v>
      </c>
      <c r="K6073" s="21">
        <v>3488600.7280000001</v>
      </c>
      <c r="L6073" s="21">
        <v>2013721.351</v>
      </c>
      <c r="M6073" s="21">
        <v>19.170000000000002</v>
      </c>
      <c r="N6073" s="21">
        <v>23</v>
      </c>
      <c r="O6073" s="21">
        <v>2.38</v>
      </c>
      <c r="P6073" s="21">
        <v>10.33</v>
      </c>
      <c r="Q6073" s="21">
        <v>0.96</v>
      </c>
      <c r="R6073" s="21">
        <v>54.74</v>
      </c>
      <c r="S6073" s="22">
        <v>2</v>
      </c>
      <c r="T6073" s="21">
        <v>185.6</v>
      </c>
      <c r="U6073" s="21">
        <v>282.94</v>
      </c>
      <c r="V6073" s="12">
        <v>-0.3584</v>
      </c>
      <c r="W6073" s="21">
        <v>1130199.9550000001</v>
      </c>
      <c r="X6073" s="21">
        <v>10.76</v>
      </c>
      <c r="Y6073" s="12" t="str">
        <f>IFERROR(VLOOKUP(C6073,[1]Index!$D:$F,3,FALSE),"Non List")</f>
        <v>Commercial Banks</v>
      </c>
      <c r="Z6073">
        <f>IFERROR(VLOOKUP(C6073,[1]LP!$B:$C,2,FALSE),0)</f>
        <v>453</v>
      </c>
      <c r="AA6073" s="11">
        <f t="shared" si="154"/>
        <v>23.6</v>
      </c>
      <c r="AB6073" s="5">
        <f>IFERROR(VLOOKUP(C6073,[2]Sheet1!$B:$F,5,FALSE),0)</f>
        <v>31500456.899999999</v>
      </c>
      <c r="AC6073" s="11">
        <f>IFERROR(VLOOKUP(AE6073,[3]Sheet2!$M:$O,2,FALSE),0)</f>
        <v>6.85</v>
      </c>
      <c r="AD6073" s="11">
        <f>IFERROR(VLOOKUP(AE6073,[3]Sheet2!$M:$O,3,FALSE),0)</f>
        <v>3.8</v>
      </c>
      <c r="AE6073" s="10" t="str">
        <f t="shared" si="155"/>
        <v>80/81SBI</v>
      </c>
    </row>
    <row r="6074" spans="1:31" x14ac:dyDescent="0.45">
      <c r="A6074" s="12" t="s">
        <v>55</v>
      </c>
      <c r="B6074" s="12" t="s">
        <v>338</v>
      </c>
      <c r="C6074" s="12" t="s">
        <v>47</v>
      </c>
      <c r="D6074" s="12">
        <v>344</v>
      </c>
      <c r="E6074" s="12">
        <v>14089980.189999999</v>
      </c>
      <c r="F6074" s="12">
        <v>13577107.352</v>
      </c>
      <c r="G6074" s="12">
        <v>241329082.02000001</v>
      </c>
      <c r="H6074" s="12">
        <v>195321030.76300001</v>
      </c>
      <c r="I6074" s="12">
        <v>7993580.8090000004</v>
      </c>
      <c r="J6074" s="12">
        <v>9996675.5869999994</v>
      </c>
      <c r="K6074" s="21">
        <v>5600790.3830000004</v>
      </c>
      <c r="L6074" s="21">
        <v>3015535.6519999998</v>
      </c>
      <c r="M6074" s="21">
        <v>21.4</v>
      </c>
      <c r="N6074" s="21">
        <v>16.07</v>
      </c>
      <c r="O6074" s="21">
        <v>1.75</v>
      </c>
      <c r="P6074" s="21">
        <v>10.9</v>
      </c>
      <c r="Q6074" s="21">
        <v>1.01</v>
      </c>
      <c r="R6074" s="21">
        <v>28.12</v>
      </c>
      <c r="S6074" s="22">
        <v>2.2200000000000002</v>
      </c>
      <c r="T6074" s="21">
        <v>196.36</v>
      </c>
      <c r="U6074" s="21">
        <v>307.49</v>
      </c>
      <c r="V6074" s="12">
        <v>-0.1061</v>
      </c>
      <c r="W6074" s="21">
        <v>366660.31599999999</v>
      </c>
      <c r="X6074" s="21">
        <v>2.6</v>
      </c>
      <c r="Y6074" s="12" t="str">
        <f>IFERROR(VLOOKUP(C6074,[1]Index!$D:$F,3,FALSE),"Non List")</f>
        <v>Commercial Banks</v>
      </c>
      <c r="Z6074">
        <f>IFERROR(VLOOKUP(C6074,[1]LP!$B:$C,2,FALSE),0)</f>
        <v>308.5</v>
      </c>
      <c r="AA6074" s="11">
        <f t="shared" si="154"/>
        <v>14.4</v>
      </c>
      <c r="AB6074" s="5">
        <f>IFERROR(VLOOKUP(C6074,[2]Sheet1!$B:$F,5,FALSE),0)</f>
        <v>69040902.980000004</v>
      </c>
      <c r="AC6074" s="11">
        <f>IFERROR(VLOOKUP(AE6074,[3]Sheet2!$M:$O,2,FALSE),0)</f>
        <v>4</v>
      </c>
      <c r="AD6074" s="11">
        <f>IFERROR(VLOOKUP(AE6074,[3]Sheet2!$M:$O,3,FALSE),0)</f>
        <v>0</v>
      </c>
      <c r="AE6074" s="10" t="str">
        <f t="shared" si="155"/>
        <v>80/81SBL</v>
      </c>
    </row>
    <row r="6075" spans="1:31" x14ac:dyDescent="0.45">
      <c r="A6075" s="12" t="s">
        <v>55</v>
      </c>
      <c r="B6075" s="12" t="s">
        <v>338</v>
      </c>
      <c r="C6075" s="12" t="s">
        <v>48</v>
      </c>
      <c r="D6075" s="12">
        <v>703.8</v>
      </c>
      <c r="E6075" s="12">
        <v>9429454</v>
      </c>
      <c r="F6075" s="12">
        <v>11130212</v>
      </c>
      <c r="G6075" s="12">
        <v>112483887</v>
      </c>
      <c r="H6075" s="12">
        <v>81142342</v>
      </c>
      <c r="I6075" s="12">
        <v>5154494</v>
      </c>
      <c r="J6075" s="12">
        <v>7252177</v>
      </c>
      <c r="K6075" s="21">
        <v>4962620</v>
      </c>
      <c r="L6075" s="21">
        <v>3308954</v>
      </c>
      <c r="M6075" s="21">
        <v>35.090000000000003</v>
      </c>
      <c r="N6075" s="21">
        <v>20.059999999999999</v>
      </c>
      <c r="O6075" s="21">
        <v>3.23</v>
      </c>
      <c r="P6075" s="21">
        <v>16.09</v>
      </c>
      <c r="Q6075" s="21">
        <v>2.35</v>
      </c>
      <c r="R6075" s="21">
        <v>64.790000000000006</v>
      </c>
      <c r="S6075" s="22">
        <v>2.14</v>
      </c>
      <c r="T6075" s="21">
        <v>218.04</v>
      </c>
      <c r="U6075" s="21">
        <v>414.91</v>
      </c>
      <c r="V6075" s="12">
        <v>-0.41049999999999998</v>
      </c>
      <c r="W6075" s="21">
        <v>2499167</v>
      </c>
      <c r="X6075" s="21">
        <v>26.5</v>
      </c>
      <c r="Y6075" s="12" t="str">
        <f>IFERROR(VLOOKUP(C6075,[1]Index!$D:$F,3,FALSE),"Non List")</f>
        <v>Commercial Banks</v>
      </c>
      <c r="Z6075">
        <f>IFERROR(VLOOKUP(C6075,[1]LP!$B:$C,2,FALSE),0)</f>
        <v>672</v>
      </c>
      <c r="AA6075" s="11">
        <f t="shared" si="154"/>
        <v>19.2</v>
      </c>
      <c r="AB6075" s="5">
        <f>IFERROR(VLOOKUP(C6075,[2]Sheet1!$B:$F,5,FALSE),0)</f>
        <v>27114394.41</v>
      </c>
      <c r="AC6075" s="11">
        <f>IFERROR(VLOOKUP(AE6075,[3]Sheet2!$M:$O,2,FALSE),0)</f>
        <v>19</v>
      </c>
      <c r="AD6075" s="11">
        <f>IFERROR(VLOOKUP(AE6075,[3]Sheet2!$M:$O,3,FALSE),0)</f>
        <v>6.5</v>
      </c>
      <c r="AE6075" s="10" t="str">
        <f t="shared" si="155"/>
        <v>80/81SCB</v>
      </c>
    </row>
    <row r="6076" spans="1:31" x14ac:dyDescent="0.45">
      <c r="A6076" s="12" t="s">
        <v>55</v>
      </c>
      <c r="B6076" s="12" t="s">
        <v>338</v>
      </c>
      <c r="C6076" s="12" t="s">
        <v>51</v>
      </c>
      <c r="D6076" s="12">
        <v>255</v>
      </c>
      <c r="E6076" s="12">
        <v>23542490</v>
      </c>
      <c r="F6076" s="12">
        <v>12892165</v>
      </c>
      <c r="G6076" s="12">
        <v>305012852</v>
      </c>
      <c r="H6076" s="12">
        <v>225190159</v>
      </c>
      <c r="I6076" s="12">
        <v>12022554</v>
      </c>
      <c r="J6076" s="12">
        <v>14670139</v>
      </c>
      <c r="K6076" s="21">
        <v>7611855</v>
      </c>
      <c r="L6076" s="21">
        <v>4480809</v>
      </c>
      <c r="M6076" s="21">
        <v>19.03</v>
      </c>
      <c r="N6076" s="21">
        <v>13.4</v>
      </c>
      <c r="O6076" s="21">
        <v>1.65</v>
      </c>
      <c r="P6076" s="21">
        <v>12.3</v>
      </c>
      <c r="Q6076" s="21">
        <v>1.22</v>
      </c>
      <c r="R6076" s="21">
        <v>22.11</v>
      </c>
      <c r="S6076" s="22">
        <v>4.78</v>
      </c>
      <c r="T6076" s="21">
        <v>154.76</v>
      </c>
      <c r="U6076" s="21">
        <v>257.42</v>
      </c>
      <c r="V6076" s="12">
        <v>9.4999999999999998E-3</v>
      </c>
      <c r="W6076" s="21">
        <v>1223945</v>
      </c>
      <c r="X6076" s="21">
        <v>5.2</v>
      </c>
      <c r="Y6076" s="12" t="str">
        <f>IFERROR(VLOOKUP(C6076,[1]Index!$D:$F,3,FALSE),"Non List")</f>
        <v>Commercial Banks</v>
      </c>
      <c r="Z6076">
        <f>IFERROR(VLOOKUP(C6076,[1]LP!$B:$C,2,FALSE),0)</f>
        <v>223.8</v>
      </c>
      <c r="AA6076" s="11">
        <f t="shared" si="154"/>
        <v>11.8</v>
      </c>
      <c r="AB6076" s="5">
        <f>IFERROR(VLOOKUP(C6076,[2]Sheet1!$B:$F,5,FALSE),0)</f>
        <v>115358201</v>
      </c>
      <c r="AC6076" s="11">
        <f>IFERROR(VLOOKUP(AE6076,[3]Sheet2!$M:$O,2,FALSE),0)</f>
        <v>0</v>
      </c>
      <c r="AD6076" s="11">
        <f>IFERROR(VLOOKUP(AE6076,[3]Sheet2!$M:$O,3,FALSE),0)</f>
        <v>0</v>
      </c>
      <c r="AE6076" s="10" t="str">
        <f t="shared" si="155"/>
        <v>80/81PRVU</v>
      </c>
    </row>
    <row r="6077" spans="1:31" x14ac:dyDescent="0.45">
      <c r="A6077" s="12" t="s">
        <v>55</v>
      </c>
      <c r="B6077" s="12" t="s">
        <v>338</v>
      </c>
      <c r="C6077" s="12" t="s">
        <v>182</v>
      </c>
      <c r="D6077" s="12">
        <v>249</v>
      </c>
      <c r="E6077" s="12">
        <v>34128595</v>
      </c>
      <c r="F6077" s="12">
        <v>27137153</v>
      </c>
      <c r="G6077" s="12">
        <v>403416956</v>
      </c>
      <c r="H6077" s="12">
        <v>307525649</v>
      </c>
      <c r="I6077" s="12">
        <v>15017170</v>
      </c>
      <c r="J6077" s="12">
        <v>17670709</v>
      </c>
      <c r="K6077" s="21">
        <v>11275843</v>
      </c>
      <c r="L6077" s="21">
        <v>5198320</v>
      </c>
      <c r="M6077" s="21">
        <v>15.23</v>
      </c>
      <c r="N6077" s="21">
        <v>16.350000000000001</v>
      </c>
      <c r="O6077" s="21">
        <v>1.39</v>
      </c>
      <c r="P6077" s="21">
        <v>8.48</v>
      </c>
      <c r="Q6077" s="21">
        <v>1.05</v>
      </c>
      <c r="R6077" s="21">
        <v>22.73</v>
      </c>
      <c r="S6077" s="22">
        <v>4.95</v>
      </c>
      <c r="T6077" s="21">
        <v>179.51</v>
      </c>
      <c r="U6077" s="21">
        <v>248.02</v>
      </c>
      <c r="V6077" s="12">
        <v>-3.8999999999999998E-3</v>
      </c>
      <c r="W6077" s="21">
        <v>-3430974</v>
      </c>
      <c r="X6077" s="21">
        <v>-10.050000000000001</v>
      </c>
      <c r="Y6077" s="12" t="str">
        <f>IFERROR(VLOOKUP(C6077,[1]Index!$D:$F,3,FALSE),"Non List")</f>
        <v>Commercial Banks</v>
      </c>
      <c r="Z6077">
        <f>IFERROR(VLOOKUP(C6077,[1]LP!$B:$C,2,FALSE),0)</f>
        <v>219</v>
      </c>
      <c r="AA6077" s="11">
        <f t="shared" si="154"/>
        <v>14.4</v>
      </c>
      <c r="AB6077" s="5">
        <f>IFERROR(VLOOKUP(C6077,[2]Sheet1!$B:$F,5,FALSE),0)</f>
        <v>71670049.5</v>
      </c>
      <c r="AC6077" s="11">
        <f>IFERROR(VLOOKUP(AE6077,[3]Sheet2!$M:$O,2,FALSE),0)</f>
        <v>0</v>
      </c>
      <c r="AD6077" s="11">
        <f>IFERROR(VLOOKUP(AE6077,[3]Sheet2!$M:$O,3,FALSE),0)</f>
        <v>0</v>
      </c>
      <c r="AE6077" s="10" t="str">
        <f t="shared" si="155"/>
        <v>80/81NIMB</v>
      </c>
    </row>
    <row r="6078" spans="1:31" x14ac:dyDescent="0.45">
      <c r="A6078" s="12" t="s">
        <v>55</v>
      </c>
      <c r="B6078" s="12" t="s">
        <v>338</v>
      </c>
      <c r="C6078" s="12" t="s">
        <v>339</v>
      </c>
      <c r="D6078" s="12">
        <v>258.39999999999998</v>
      </c>
      <c r="E6078" s="12">
        <v>23187155</v>
      </c>
      <c r="F6078" s="12">
        <v>17576166</v>
      </c>
      <c r="G6078" s="12">
        <v>328931512</v>
      </c>
      <c r="H6078" s="12">
        <v>250365316</v>
      </c>
      <c r="I6078" s="12">
        <v>11598891</v>
      </c>
      <c r="J6078" s="12">
        <v>14075943</v>
      </c>
      <c r="K6078" s="21">
        <v>7874027</v>
      </c>
      <c r="L6078" s="21">
        <v>3034539</v>
      </c>
      <c r="M6078" s="21">
        <v>13.08</v>
      </c>
      <c r="N6078" s="21">
        <v>19.760000000000002</v>
      </c>
      <c r="O6078" s="21">
        <v>1.47</v>
      </c>
      <c r="P6078" s="21">
        <v>7.44</v>
      </c>
      <c r="Q6078" s="21">
        <v>0.76</v>
      </c>
      <c r="R6078" s="21">
        <v>29.05</v>
      </c>
      <c r="S6078" s="22">
        <v>4.72</v>
      </c>
      <c r="T6078" s="21">
        <v>175.8</v>
      </c>
      <c r="U6078" s="21">
        <v>227.46</v>
      </c>
      <c r="V6078" s="12">
        <v>-0.1197</v>
      </c>
      <c r="W6078" s="21">
        <v>1287179</v>
      </c>
      <c r="X6078" s="21">
        <v>5.55</v>
      </c>
      <c r="Y6078" s="12" t="str">
        <f>IFERROR(VLOOKUP(C6078,[1]Index!$D:$F,3,FALSE),"Non List")</f>
        <v>Commercial Banks</v>
      </c>
      <c r="Z6078">
        <f>IFERROR(VLOOKUP(C6078,[1]LP!$B:$C,2,FALSE),0)</f>
        <v>235</v>
      </c>
      <c r="AA6078" s="11">
        <f t="shared" si="154"/>
        <v>18</v>
      </c>
      <c r="AB6078" s="5">
        <f>IFERROR(VLOOKUP(C6078,[2]Sheet1!$B:$F,5,FALSE),0)</f>
        <v>113617058.03</v>
      </c>
      <c r="AC6078" s="11">
        <f>IFERROR(VLOOKUP(AE6078,[3]Sheet2!$M:$O,2,FALSE),0)</f>
        <v>0.26</v>
      </c>
      <c r="AD6078" s="11">
        <f>IFERROR(VLOOKUP(AE6078,[3]Sheet2!$M:$O,3,FALSE),0)</f>
        <v>5</v>
      </c>
      <c r="AE6078" s="10" t="str">
        <f t="shared" si="155"/>
        <v>80/81LSL</v>
      </c>
    </row>
    <row r="6079" spans="1:31" x14ac:dyDescent="0.45">
      <c r="A6079" s="12" t="s">
        <v>55</v>
      </c>
      <c r="B6079" s="12" t="s">
        <v>338</v>
      </c>
      <c r="C6079" t="s">
        <v>154</v>
      </c>
      <c r="D6079">
        <v>685</v>
      </c>
      <c r="E6079">
        <v>525000</v>
      </c>
      <c r="F6079">
        <v>244881.533</v>
      </c>
      <c r="G6079">
        <v>1822539.5759999999</v>
      </c>
      <c r="H6079">
        <v>1263179.801</v>
      </c>
      <c r="I6079">
        <v>83959.217000000004</v>
      </c>
      <c r="J6079">
        <v>89323.731</v>
      </c>
      <c r="K6079">
        <v>58023.745000000003</v>
      </c>
      <c r="L6079">
        <v>17860.564999999999</v>
      </c>
      <c r="M6079">
        <v>3.4</v>
      </c>
      <c r="N6079">
        <v>201.47</v>
      </c>
      <c r="O6079">
        <v>4.67</v>
      </c>
      <c r="P6079">
        <v>2.3199999999999998</v>
      </c>
      <c r="Q6079">
        <v>0.68</v>
      </c>
      <c r="R6079">
        <v>940.86</v>
      </c>
      <c r="S6079">
        <v>4.71</v>
      </c>
      <c r="T6079">
        <v>146.63999999999999</v>
      </c>
      <c r="U6079">
        <v>105.91</v>
      </c>
      <c r="V6079" s="14">
        <v>-0.84540000000000004</v>
      </c>
      <c r="W6079">
        <v>17860.560000000001</v>
      </c>
      <c r="X6079">
        <v>3.4</v>
      </c>
      <c r="Y6079" s="12" t="str">
        <f>IFERROR(VLOOKUP(C6079,[1]Index!$D:$F,3,FALSE),"Non List")</f>
        <v>Development Banks</v>
      </c>
      <c r="Z6079">
        <f>IFERROR(VLOOKUP(C6079,[1]LP!$B:$C,2,FALSE),0)</f>
        <v>1624</v>
      </c>
      <c r="AA6079" s="11">
        <f t="shared" si="154"/>
        <v>477.6</v>
      </c>
      <c r="AB6079" s="5">
        <f>IFERROR(VLOOKUP(C6079,[2]Sheet1!$B:$F,5,FALSE),0)</f>
        <v>1575000</v>
      </c>
      <c r="AC6079" s="11">
        <f>IFERROR(VLOOKUP(AE6079,[3]Sheet2!$M:$O,2,FALSE),0)</f>
        <v>0</v>
      </c>
      <c r="AD6079" s="11">
        <f>IFERROR(VLOOKUP(AE6079,[3]Sheet2!$M:$O,3,FALSE),0)</f>
        <v>0</v>
      </c>
      <c r="AE6079" s="10" t="str">
        <f t="shared" si="155"/>
        <v>80/81CORBL</v>
      </c>
    </row>
    <row r="6080" spans="1:31" x14ac:dyDescent="0.45">
      <c r="A6080" s="12" t="s">
        <v>55</v>
      </c>
      <c r="B6080" s="12" t="s">
        <v>338</v>
      </c>
      <c r="C6080" t="s">
        <v>125</v>
      </c>
      <c r="D6080">
        <v>549</v>
      </c>
      <c r="E6080">
        <v>1249694.4709000001</v>
      </c>
      <c r="F6080">
        <v>718077.179</v>
      </c>
      <c r="G6080">
        <v>14763480.970000001</v>
      </c>
      <c r="H6080">
        <v>10830867.551999999</v>
      </c>
      <c r="I6080">
        <v>466074.07520000002</v>
      </c>
      <c r="J6080">
        <v>545034.69819999998</v>
      </c>
      <c r="K6080">
        <v>226805.06969999999</v>
      </c>
      <c r="L6080">
        <v>73857.635999999999</v>
      </c>
      <c r="M6080">
        <v>5.91</v>
      </c>
      <c r="N6080">
        <v>92.89</v>
      </c>
      <c r="O6080">
        <v>3.49</v>
      </c>
      <c r="P6080">
        <v>3.75</v>
      </c>
      <c r="Q6080">
        <v>0.42</v>
      </c>
      <c r="R6080">
        <v>324.19</v>
      </c>
      <c r="S6080">
        <v>6.18</v>
      </c>
      <c r="T6080">
        <v>157.46</v>
      </c>
      <c r="U6080">
        <v>144.69999999999999</v>
      </c>
      <c r="V6080" s="14">
        <v>-0.73640000000000005</v>
      </c>
      <c r="W6080">
        <v>-194552.30609999999</v>
      </c>
      <c r="X6080">
        <v>-15.57</v>
      </c>
      <c r="Y6080" s="12" t="str">
        <f>IFERROR(VLOOKUP(C6080,[1]Index!$D:$F,3,FALSE),"Non List")</f>
        <v>Development Banks</v>
      </c>
      <c r="Z6080">
        <f>IFERROR(VLOOKUP(C6080,[1]LP!$B:$C,2,FALSE),0)</f>
        <v>634</v>
      </c>
      <c r="AA6080" s="11">
        <f t="shared" si="154"/>
        <v>107.3</v>
      </c>
      <c r="AB6080" s="5">
        <f>IFERROR(VLOOKUP(C6080,[2]Sheet1!$B:$F,5,FALSE),0)</f>
        <v>6123503.0499999998</v>
      </c>
      <c r="AC6080" s="11">
        <f>IFERROR(VLOOKUP(AE6080,[3]Sheet2!$M:$O,2,FALSE),0)</f>
        <v>0</v>
      </c>
      <c r="AD6080" s="11">
        <f>IFERROR(VLOOKUP(AE6080,[3]Sheet2!$M:$O,3,FALSE),0)</f>
        <v>0</v>
      </c>
      <c r="AE6080" s="10" t="str">
        <f t="shared" si="155"/>
        <v>80/81EDBL</v>
      </c>
    </row>
    <row r="6081" spans="1:31" x14ac:dyDescent="0.45">
      <c r="A6081" s="12" t="s">
        <v>55</v>
      </c>
      <c r="B6081" s="12" t="s">
        <v>338</v>
      </c>
      <c r="C6081" t="s">
        <v>126</v>
      </c>
      <c r="D6081">
        <v>498</v>
      </c>
      <c r="E6081">
        <v>5680517.3300000001</v>
      </c>
      <c r="F6081">
        <v>3265518.07</v>
      </c>
      <c r="G6081">
        <v>84252756.129999995</v>
      </c>
      <c r="H6081">
        <v>66012140.799999997</v>
      </c>
      <c r="I6081">
        <v>3465453.82</v>
      </c>
      <c r="J6081">
        <v>3969267.23</v>
      </c>
      <c r="K6081">
        <v>2380041.6</v>
      </c>
      <c r="L6081">
        <v>1136180.21</v>
      </c>
      <c r="M6081">
        <v>20</v>
      </c>
      <c r="N6081">
        <v>24.9</v>
      </c>
      <c r="O6081">
        <v>3.16</v>
      </c>
      <c r="P6081">
        <v>12.7</v>
      </c>
      <c r="Q6081">
        <v>1.1599999999999999</v>
      </c>
      <c r="R6081">
        <v>78.680000000000007</v>
      </c>
      <c r="S6081">
        <v>2.89</v>
      </c>
      <c r="T6081">
        <v>157.49</v>
      </c>
      <c r="U6081">
        <v>266.22000000000003</v>
      </c>
      <c r="V6081" s="14">
        <v>-0.46539999999999998</v>
      </c>
      <c r="W6081">
        <v>597496.12</v>
      </c>
      <c r="X6081">
        <v>10.52</v>
      </c>
      <c r="Y6081" s="12" t="str">
        <f>IFERROR(VLOOKUP(C6081,[1]Index!$D:$F,3,FALSE),"Non List")</f>
        <v>Development Banks</v>
      </c>
      <c r="Z6081">
        <f>IFERROR(VLOOKUP(C6081,[1]LP!$B:$C,2,FALSE),0)</f>
        <v>428</v>
      </c>
      <c r="AA6081" s="11">
        <f t="shared" si="154"/>
        <v>21.4</v>
      </c>
      <c r="AB6081" s="5">
        <f>IFERROR(VLOOKUP(C6081,[2]Sheet1!$B:$F,5,FALSE),0)</f>
        <v>27834534.77</v>
      </c>
      <c r="AC6081" s="11">
        <f>IFERROR(VLOOKUP(AE6081,[3]Sheet2!$M:$O,2,FALSE),0)</f>
        <v>0</v>
      </c>
      <c r="AD6081" s="11">
        <f>IFERROR(VLOOKUP(AE6081,[3]Sheet2!$M:$O,3,FALSE),0)</f>
        <v>0</v>
      </c>
      <c r="AE6081" s="10" t="str">
        <f t="shared" si="155"/>
        <v>80/81GBBL</v>
      </c>
    </row>
    <row r="6082" spans="1:31" x14ac:dyDescent="0.45">
      <c r="A6082" s="12" t="s">
        <v>55</v>
      </c>
      <c r="B6082" s="12" t="s">
        <v>338</v>
      </c>
      <c r="C6082" t="s">
        <v>129</v>
      </c>
      <c r="D6082">
        <v>394</v>
      </c>
      <c r="E6082">
        <v>4395785.8859999999</v>
      </c>
      <c r="F6082">
        <v>1978331.89</v>
      </c>
      <c r="G6082">
        <v>65848218.512999997</v>
      </c>
      <c r="H6082">
        <v>49179498.088</v>
      </c>
      <c r="I6082">
        <v>2365512.4759999998</v>
      </c>
      <c r="J6082">
        <v>2657971.608</v>
      </c>
      <c r="K6082">
        <v>1396602.2120000001</v>
      </c>
      <c r="L6082">
        <v>246501.74600000001</v>
      </c>
      <c r="M6082">
        <v>5.6</v>
      </c>
      <c r="N6082">
        <v>70.36</v>
      </c>
      <c r="O6082">
        <v>2.72</v>
      </c>
      <c r="P6082">
        <v>3.87</v>
      </c>
      <c r="Q6082">
        <v>0.32</v>
      </c>
      <c r="R6082">
        <v>191.38</v>
      </c>
      <c r="S6082">
        <v>4.95</v>
      </c>
      <c r="T6082">
        <v>145.01</v>
      </c>
      <c r="U6082">
        <v>135.16999999999999</v>
      </c>
      <c r="V6082" s="14">
        <v>-0.65690000000000004</v>
      </c>
      <c r="W6082">
        <v>-405293.11099999998</v>
      </c>
      <c r="X6082">
        <v>-9.2200000000000006</v>
      </c>
      <c r="Y6082" s="12" t="str">
        <f>IFERROR(VLOOKUP(C6082,[1]Index!$D:$F,3,FALSE),"Non List")</f>
        <v>Development Banks</v>
      </c>
      <c r="Z6082">
        <f>IFERROR(VLOOKUP(C6082,[1]LP!$B:$C,2,FALSE),0)</f>
        <v>365</v>
      </c>
      <c r="AA6082" s="11">
        <f t="shared" si="154"/>
        <v>65.2</v>
      </c>
      <c r="AB6082" s="5">
        <f>IFERROR(VLOOKUP(C6082,[2]Sheet1!$B:$F,5,FALSE),0)</f>
        <v>21539350.91</v>
      </c>
      <c r="AC6082" s="11">
        <f>IFERROR(VLOOKUP(AE6082,[3]Sheet2!$M:$O,2,FALSE),0)</f>
        <v>0</v>
      </c>
      <c r="AD6082" s="11">
        <f>IFERROR(VLOOKUP(AE6082,[3]Sheet2!$M:$O,3,FALSE),0)</f>
        <v>0</v>
      </c>
      <c r="AE6082" s="10" t="str">
        <f t="shared" si="155"/>
        <v>80/81JBBL</v>
      </c>
    </row>
    <row r="6083" spans="1:31" x14ac:dyDescent="0.45">
      <c r="A6083" s="12" t="s">
        <v>55</v>
      </c>
      <c r="B6083" s="12" t="s">
        <v>338</v>
      </c>
      <c r="C6083" t="s">
        <v>134</v>
      </c>
      <c r="D6083">
        <v>649.1</v>
      </c>
      <c r="E6083">
        <v>1111426.5730000001</v>
      </c>
      <c r="F6083">
        <v>494590.35200000001</v>
      </c>
      <c r="G6083">
        <v>6425844.9780000001</v>
      </c>
      <c r="H6083">
        <v>3637664.6949999998</v>
      </c>
      <c r="I6083">
        <v>259275.59299999999</v>
      </c>
      <c r="J6083">
        <v>354750.90600000002</v>
      </c>
      <c r="K6083">
        <v>227313.17</v>
      </c>
      <c r="L6083">
        <v>159560.242</v>
      </c>
      <c r="M6083">
        <v>14.35</v>
      </c>
      <c r="N6083">
        <v>45.23</v>
      </c>
      <c r="O6083">
        <v>4.49</v>
      </c>
      <c r="P6083">
        <v>9.94</v>
      </c>
      <c r="Q6083">
        <v>1.96</v>
      </c>
      <c r="R6083">
        <v>203.08</v>
      </c>
      <c r="S6083">
        <v>0.97</v>
      </c>
      <c r="T6083">
        <v>144.5</v>
      </c>
      <c r="U6083">
        <v>216</v>
      </c>
      <c r="V6083" s="14">
        <v>-0.66720000000000002</v>
      </c>
      <c r="W6083">
        <v>166729.96</v>
      </c>
      <c r="X6083">
        <v>15</v>
      </c>
      <c r="Y6083" s="12" t="str">
        <f>IFERROR(VLOOKUP(C6083,[1]Index!$D:$F,3,FALSE),"Non List")</f>
        <v>Development Banks</v>
      </c>
      <c r="Z6083">
        <f>IFERROR(VLOOKUP(C6083,[1]LP!$B:$C,2,FALSE),0)</f>
        <v>710</v>
      </c>
      <c r="AA6083" s="11">
        <f t="shared" si="154"/>
        <v>49.5</v>
      </c>
      <c r="AB6083" s="5">
        <f>IFERROR(VLOOKUP(C6083,[2]Sheet1!$B:$F,5,FALSE),0)</f>
        <v>5445990.3399999999</v>
      </c>
      <c r="AC6083" s="11">
        <f>IFERROR(VLOOKUP(AE6083,[3]Sheet2!$M:$O,2,FALSE),0)</f>
        <v>0.50039999999999996</v>
      </c>
      <c r="AD6083" s="11">
        <f>IFERROR(VLOOKUP(AE6083,[3]Sheet2!$M:$O,3,FALSE),0)</f>
        <v>9.5078999999999994</v>
      </c>
      <c r="AE6083" s="10" t="str">
        <f t="shared" si="155"/>
        <v>80/81MDB</v>
      </c>
    </row>
    <row r="6084" spans="1:31" x14ac:dyDescent="0.45">
      <c r="A6084" s="12" t="s">
        <v>55</v>
      </c>
      <c r="B6084" s="12" t="s">
        <v>338</v>
      </c>
      <c r="C6084" t="s">
        <v>136</v>
      </c>
      <c r="D6084">
        <v>449.2</v>
      </c>
      <c r="E6084">
        <v>7046938</v>
      </c>
      <c r="F6084">
        <v>3502796</v>
      </c>
      <c r="G6084">
        <v>109758876</v>
      </c>
      <c r="H6084">
        <v>91901274</v>
      </c>
      <c r="I6084">
        <v>4183095</v>
      </c>
      <c r="J6084">
        <v>4693118</v>
      </c>
      <c r="K6084">
        <v>2496443</v>
      </c>
      <c r="L6084">
        <v>1279134</v>
      </c>
      <c r="M6084">
        <v>18.149999999999999</v>
      </c>
      <c r="N6084">
        <v>24.75</v>
      </c>
      <c r="O6084">
        <v>3</v>
      </c>
      <c r="P6084">
        <v>12.12</v>
      </c>
      <c r="Q6084">
        <v>1.02</v>
      </c>
      <c r="R6084">
        <v>74.25</v>
      </c>
      <c r="S6084">
        <v>2.2599999999999998</v>
      </c>
      <c r="T6084">
        <v>149.71</v>
      </c>
      <c r="U6084">
        <v>247.26</v>
      </c>
      <c r="V6084" s="14">
        <v>-0.4496</v>
      </c>
      <c r="W6084">
        <v>331844</v>
      </c>
      <c r="X6084">
        <v>4.71</v>
      </c>
      <c r="Y6084" s="12" t="str">
        <f>IFERROR(VLOOKUP(C6084,[1]Index!$D:$F,3,FALSE),"Non List")</f>
        <v>Development Banks</v>
      </c>
      <c r="Z6084">
        <f>IFERROR(VLOOKUP(C6084,[1]LP!$B:$C,2,FALSE),0)</f>
        <v>378</v>
      </c>
      <c r="AA6084" s="11">
        <f t="shared" si="154"/>
        <v>20.8</v>
      </c>
      <c r="AB6084" s="5">
        <f>IFERROR(VLOOKUP(C6084,[2]Sheet1!$B:$F,5,FALSE),0)</f>
        <v>34531463.259999998</v>
      </c>
      <c r="AC6084" s="11">
        <f>IFERROR(VLOOKUP(AE6084,[3]Sheet2!$M:$O,2,FALSE),0)</f>
        <v>0</v>
      </c>
      <c r="AD6084" s="11">
        <f>IFERROR(VLOOKUP(AE6084,[3]Sheet2!$M:$O,3,FALSE),0)</f>
        <v>0</v>
      </c>
      <c r="AE6084" s="10" t="str">
        <f t="shared" si="155"/>
        <v>80/81MNBBL</v>
      </c>
    </row>
    <row r="6085" spans="1:31" x14ac:dyDescent="0.45">
      <c r="A6085" s="12" t="s">
        <v>55</v>
      </c>
      <c r="B6085" s="12" t="s">
        <v>338</v>
      </c>
      <c r="C6085" t="s">
        <v>156</v>
      </c>
      <c r="D6085">
        <v>600</v>
      </c>
      <c r="E6085">
        <v>262467.59999999998</v>
      </c>
      <c r="F6085">
        <v>-184998.427</v>
      </c>
      <c r="G6085">
        <v>631521.022</v>
      </c>
      <c r="H6085">
        <v>298146.17599999998</v>
      </c>
      <c r="I6085">
        <v>10625.424999999999</v>
      </c>
      <c r="J6085">
        <v>14121.656000000001</v>
      </c>
      <c r="K6085">
        <v>-34305.836000000003</v>
      </c>
      <c r="L6085">
        <v>2204.4949999999999</v>
      </c>
      <c r="M6085">
        <v>0.83</v>
      </c>
      <c r="N6085">
        <v>722.89</v>
      </c>
      <c r="O6085">
        <v>20.329999999999998</v>
      </c>
      <c r="P6085">
        <v>2.85</v>
      </c>
      <c r="Q6085">
        <v>0.28000000000000003</v>
      </c>
      <c r="R6085">
        <v>14696.35</v>
      </c>
      <c r="S6085">
        <v>35</v>
      </c>
      <c r="T6085">
        <v>29.52</v>
      </c>
      <c r="U6085">
        <v>23.48</v>
      </c>
      <c r="V6085" s="14">
        <v>-0.96089999999999998</v>
      </c>
      <c r="W6085">
        <v>2204.4949999999999</v>
      </c>
      <c r="X6085">
        <v>0.84</v>
      </c>
      <c r="Y6085" s="12" t="str">
        <f>IFERROR(VLOOKUP(C6085,[1]Index!$D:$F,3,FALSE),"Non List")</f>
        <v>Development Banks</v>
      </c>
      <c r="Z6085">
        <f>IFERROR(VLOOKUP(C6085,[1]LP!$B:$C,2,FALSE),0)</f>
        <v>1364</v>
      </c>
      <c r="AA6085" s="11">
        <f t="shared" si="154"/>
        <v>1643.4</v>
      </c>
      <c r="AB6085" s="5">
        <f>IFERROR(VLOOKUP(C6085,[2]Sheet1!$B:$F,5,FALSE),0)</f>
        <v>761156.03999999992</v>
      </c>
      <c r="AC6085" s="11">
        <f>IFERROR(VLOOKUP(AE6085,[3]Sheet2!$M:$O,2,FALSE),0)</f>
        <v>0</v>
      </c>
      <c r="AD6085" s="11">
        <f>IFERROR(VLOOKUP(AE6085,[3]Sheet2!$M:$O,3,FALSE),0)</f>
        <v>0</v>
      </c>
      <c r="AE6085" s="10" t="str">
        <f t="shared" si="155"/>
        <v>80/81NABBC</v>
      </c>
    </row>
    <row r="6086" spans="1:31" x14ac:dyDescent="0.45">
      <c r="A6086" s="12" t="s">
        <v>55</v>
      </c>
      <c r="B6086" s="12" t="s">
        <v>338</v>
      </c>
      <c r="C6086" t="s">
        <v>139</v>
      </c>
      <c r="D6086">
        <v>480</v>
      </c>
      <c r="E6086">
        <v>3430971.3026000001</v>
      </c>
      <c r="F6086">
        <v>1537509.1787</v>
      </c>
      <c r="G6086">
        <v>54028104.357600003</v>
      </c>
      <c r="H6086">
        <v>41997989.147200003</v>
      </c>
      <c r="I6086">
        <v>1882276.7514</v>
      </c>
      <c r="J6086">
        <v>2221752.5879000002</v>
      </c>
      <c r="K6086">
        <v>1127548.233</v>
      </c>
      <c r="L6086">
        <v>520473.22200000001</v>
      </c>
      <c r="M6086">
        <v>15.16</v>
      </c>
      <c r="N6086">
        <v>31.66</v>
      </c>
      <c r="O6086">
        <v>3.31</v>
      </c>
      <c r="P6086">
        <v>10.48</v>
      </c>
      <c r="Q6086">
        <v>0.83</v>
      </c>
      <c r="R6086">
        <v>104.79</v>
      </c>
      <c r="S6086">
        <v>4.08</v>
      </c>
      <c r="T6086">
        <v>144.81</v>
      </c>
      <c r="U6086">
        <v>222.25</v>
      </c>
      <c r="V6086" s="14">
        <v>-0.53700000000000003</v>
      </c>
      <c r="W6086">
        <v>177796.345</v>
      </c>
      <c r="X6086">
        <v>5.18</v>
      </c>
      <c r="Y6086" s="12" t="str">
        <f>IFERROR(VLOOKUP(C6086,[1]Index!$D:$F,3,FALSE),"Non List")</f>
        <v>Development Banks</v>
      </c>
      <c r="Z6086">
        <f>IFERROR(VLOOKUP(C6086,[1]LP!$B:$C,2,FALSE),0)</f>
        <v>419</v>
      </c>
      <c r="AA6086" s="11">
        <f t="shared" si="154"/>
        <v>27.6</v>
      </c>
      <c r="AB6086" s="5">
        <f>IFERROR(VLOOKUP(C6086,[2]Sheet1!$B:$F,5,FALSE),0)</f>
        <v>16811183.620000001</v>
      </c>
      <c r="AC6086" s="11">
        <f>IFERROR(VLOOKUP(AE6086,[3]Sheet2!$M:$O,2,FALSE),0)</f>
        <v>0</v>
      </c>
      <c r="AD6086" s="11">
        <f>IFERROR(VLOOKUP(AE6086,[3]Sheet2!$M:$O,3,FALSE),0)</f>
        <v>0</v>
      </c>
      <c r="AE6086" s="10" t="str">
        <f t="shared" si="155"/>
        <v>80/81SADBL</v>
      </c>
    </row>
    <row r="6087" spans="1:31" x14ac:dyDescent="0.45">
      <c r="A6087" s="12" t="s">
        <v>55</v>
      </c>
      <c r="B6087" s="12" t="s">
        <v>338</v>
      </c>
      <c r="C6087" t="s">
        <v>141</v>
      </c>
      <c r="D6087">
        <v>540</v>
      </c>
      <c r="E6087">
        <v>4733690.9510000004</v>
      </c>
      <c r="F6087">
        <v>2150304.3840000001</v>
      </c>
      <c r="G6087">
        <v>65945662.001000002</v>
      </c>
      <c r="H6087">
        <v>52170668.579999998</v>
      </c>
      <c r="I6087">
        <v>2247231.6710000001</v>
      </c>
      <c r="J6087">
        <v>2576065.1860000002</v>
      </c>
      <c r="K6087">
        <v>1588394.4539999999</v>
      </c>
      <c r="L6087">
        <v>697445.826</v>
      </c>
      <c r="M6087">
        <v>14.73</v>
      </c>
      <c r="N6087">
        <v>36.659999999999997</v>
      </c>
      <c r="O6087">
        <v>3.71</v>
      </c>
      <c r="P6087">
        <v>10.130000000000001</v>
      </c>
      <c r="Q6087">
        <v>0.94</v>
      </c>
      <c r="R6087">
        <v>136.01</v>
      </c>
      <c r="S6087">
        <v>3.43</v>
      </c>
      <c r="T6087">
        <v>145.43</v>
      </c>
      <c r="U6087">
        <v>219.54</v>
      </c>
      <c r="V6087" s="14">
        <v>-0.59340000000000004</v>
      </c>
      <c r="W6087">
        <v>384296.00300000003</v>
      </c>
      <c r="X6087">
        <v>8.1199999999999992</v>
      </c>
      <c r="Y6087" s="12" t="str">
        <f>IFERROR(VLOOKUP(C6087,[1]Index!$D:$F,3,FALSE),"Non List")</f>
        <v>Development Banks</v>
      </c>
      <c r="Z6087">
        <f>IFERROR(VLOOKUP(C6087,[1]LP!$B:$C,2,FALSE),0)</f>
        <v>463</v>
      </c>
      <c r="AA6087" s="11">
        <f t="shared" si="154"/>
        <v>31.4</v>
      </c>
      <c r="AB6087" s="5">
        <f>IFERROR(VLOOKUP(C6087,[2]Sheet1!$B:$F,5,FALSE),0)</f>
        <v>23195085.41</v>
      </c>
      <c r="AC6087" s="11">
        <f>IFERROR(VLOOKUP(AE6087,[3]Sheet2!$M:$O,2,FALSE),0)</f>
        <v>5</v>
      </c>
      <c r="AD6087" s="11">
        <f>IFERROR(VLOOKUP(AE6087,[3]Sheet2!$M:$O,3,FALSE),0)</f>
        <v>3</v>
      </c>
      <c r="AE6087" s="10" t="str">
        <f t="shared" si="155"/>
        <v>80/81SHINE</v>
      </c>
    </row>
    <row r="6088" spans="1:31" x14ac:dyDescent="0.45">
      <c r="A6088" s="12" t="s">
        <v>55</v>
      </c>
      <c r="B6088" s="12" t="s">
        <v>338</v>
      </c>
      <c r="C6088" t="s">
        <v>142</v>
      </c>
      <c r="D6088">
        <v>557</v>
      </c>
      <c r="E6088">
        <v>557456.06700000004</v>
      </c>
      <c r="F6088">
        <v>-181791.51</v>
      </c>
      <c r="G6088">
        <v>5877348.2230000002</v>
      </c>
      <c r="H6088">
        <v>3635747.3790000002</v>
      </c>
      <c r="I6088">
        <v>200623.68799999999</v>
      </c>
      <c r="J6088">
        <v>225955.799</v>
      </c>
      <c r="K6088">
        <v>44045.357000000004</v>
      </c>
      <c r="L6088">
        <v>59064.014999999999</v>
      </c>
      <c r="M6088">
        <v>10.59</v>
      </c>
      <c r="N6088">
        <v>52.6</v>
      </c>
      <c r="O6088">
        <v>8.27</v>
      </c>
      <c r="P6088">
        <v>15.72</v>
      </c>
      <c r="Q6088">
        <v>0.91</v>
      </c>
      <c r="R6088">
        <v>435</v>
      </c>
      <c r="S6088">
        <v>10.130000000000001</v>
      </c>
      <c r="T6088">
        <v>67.39</v>
      </c>
      <c r="U6088">
        <v>126.72</v>
      </c>
      <c r="V6088" s="14">
        <v>-0.77249999999999996</v>
      </c>
      <c r="W6088">
        <v>-373589.15600000002</v>
      </c>
      <c r="X6088">
        <v>-67.02</v>
      </c>
      <c r="Y6088" s="12" t="str">
        <f>IFERROR(VLOOKUP(C6088,[1]Index!$D:$F,3,FALSE),"Non List")</f>
        <v>Development Banks</v>
      </c>
      <c r="Z6088">
        <f>IFERROR(VLOOKUP(C6088,[1]LP!$B:$C,2,FALSE),0)</f>
        <v>889.7</v>
      </c>
      <c r="AA6088" s="11">
        <f t="shared" si="154"/>
        <v>84</v>
      </c>
      <c r="AB6088" s="5">
        <f>IFERROR(VLOOKUP(C6088,[2]Sheet1!$B:$F,5,FALSE),0)</f>
        <v>2731534.89</v>
      </c>
      <c r="AC6088" s="11">
        <f>IFERROR(VLOOKUP(AE6088,[3]Sheet2!$M:$O,2,FALSE),0)</f>
        <v>0</v>
      </c>
      <c r="AD6088" s="11">
        <f>IFERROR(VLOOKUP(AE6088,[3]Sheet2!$M:$O,3,FALSE),0)</f>
        <v>0</v>
      </c>
      <c r="AE6088" s="10" t="str">
        <f t="shared" si="155"/>
        <v>80/81SINDU</v>
      </c>
    </row>
    <row r="6089" spans="1:31" x14ac:dyDescent="0.45">
      <c r="A6089" s="12" t="s">
        <v>55</v>
      </c>
      <c r="B6089" s="12" t="s">
        <v>338</v>
      </c>
      <c r="C6089" t="s">
        <v>144</v>
      </c>
      <c r="D6089">
        <v>597</v>
      </c>
      <c r="E6089">
        <v>538722</v>
      </c>
      <c r="F6089">
        <v>87451.229000000007</v>
      </c>
      <c r="G6089">
        <v>4969252.9409999996</v>
      </c>
      <c r="H6089">
        <v>3941408.253</v>
      </c>
      <c r="I6089">
        <v>171612.951</v>
      </c>
      <c r="J6089">
        <v>195391.41099999999</v>
      </c>
      <c r="K6089">
        <v>86129.887000000002</v>
      </c>
      <c r="L6089">
        <v>38661.245999999999</v>
      </c>
      <c r="M6089">
        <v>7.17</v>
      </c>
      <c r="N6089">
        <v>83.26</v>
      </c>
      <c r="O6089">
        <v>5.14</v>
      </c>
      <c r="P6089">
        <v>6.17</v>
      </c>
      <c r="Q6089">
        <v>0.66</v>
      </c>
      <c r="R6089">
        <v>427.96</v>
      </c>
      <c r="S6089">
        <v>3.18</v>
      </c>
      <c r="T6089">
        <v>116.23</v>
      </c>
      <c r="U6089">
        <v>136.93</v>
      </c>
      <c r="V6089" s="14">
        <v>-0.77059999999999995</v>
      </c>
      <c r="W6089">
        <v>31218.225200000001</v>
      </c>
      <c r="X6089">
        <v>5.79</v>
      </c>
      <c r="Y6089" s="12" t="str">
        <f>IFERROR(VLOOKUP(C6089,[1]Index!$D:$F,3,FALSE),"Non List")</f>
        <v>Development Banks</v>
      </c>
      <c r="Z6089">
        <f>IFERROR(VLOOKUP(C6089,[1]LP!$B:$C,2,FALSE),0)</f>
        <v>988</v>
      </c>
      <c r="AA6089" s="11">
        <f t="shared" si="154"/>
        <v>137.80000000000001</v>
      </c>
      <c r="AB6089" s="5">
        <f>IFERROR(VLOOKUP(C6089,[2]Sheet1!$B:$F,5,FALSE),0)</f>
        <v>2639737.7999999998</v>
      </c>
      <c r="AC6089" s="11">
        <f>IFERROR(VLOOKUP(AE6089,[3]Sheet2!$M:$O,2,FALSE),0)</f>
        <v>0</v>
      </c>
      <c r="AD6089" s="11">
        <f>IFERROR(VLOOKUP(AE6089,[3]Sheet2!$M:$O,3,FALSE),0)</f>
        <v>0</v>
      </c>
      <c r="AE6089" s="10" t="str">
        <f t="shared" si="155"/>
        <v>80/81GRDBL</v>
      </c>
    </row>
    <row r="6090" spans="1:31" x14ac:dyDescent="0.45">
      <c r="A6090" s="12" t="s">
        <v>55</v>
      </c>
      <c r="B6090" s="12" t="s">
        <v>338</v>
      </c>
      <c r="C6090" t="s">
        <v>146</v>
      </c>
      <c r="D6090">
        <v>482</v>
      </c>
      <c r="E6090">
        <v>4171318.6</v>
      </c>
      <c r="F6090">
        <v>2520956.5499999998</v>
      </c>
      <c r="G6090">
        <v>55210282.740000002</v>
      </c>
      <c r="H6090">
        <v>40433740.560000002</v>
      </c>
      <c r="I6090">
        <v>1931699.2960000001</v>
      </c>
      <c r="J6090">
        <v>2186766.0329999998</v>
      </c>
      <c r="K6090">
        <v>1047614.665</v>
      </c>
      <c r="L6090">
        <v>470141.17200000002</v>
      </c>
      <c r="M6090">
        <v>11.27</v>
      </c>
      <c r="N6090">
        <v>42.77</v>
      </c>
      <c r="O6090">
        <v>3</v>
      </c>
      <c r="P6090">
        <v>7.03</v>
      </c>
      <c r="Q6090">
        <v>0.72</v>
      </c>
      <c r="R6090">
        <v>128.31</v>
      </c>
      <c r="S6090">
        <v>4.58</v>
      </c>
      <c r="T6090">
        <v>160.44</v>
      </c>
      <c r="U6090">
        <v>201.7</v>
      </c>
      <c r="V6090" s="14">
        <v>-0.58150000000000002</v>
      </c>
      <c r="W6090">
        <v>177137.734</v>
      </c>
      <c r="X6090">
        <v>4.25</v>
      </c>
      <c r="Y6090" s="12" t="str">
        <f>IFERROR(VLOOKUP(C6090,[1]Index!$D:$F,3,FALSE),"Non List")</f>
        <v>Development Banks</v>
      </c>
      <c r="Z6090">
        <f>IFERROR(VLOOKUP(C6090,[1]LP!$B:$C,2,FALSE),0)</f>
        <v>395</v>
      </c>
      <c r="AA6090" s="11">
        <f t="shared" si="154"/>
        <v>35</v>
      </c>
      <c r="AB6090" s="5">
        <f>IFERROR(VLOOKUP(C6090,[2]Sheet1!$B:$F,5,FALSE),0)</f>
        <v>20439461.140000001</v>
      </c>
      <c r="AC6090" s="11">
        <f>IFERROR(VLOOKUP(AE6090,[3]Sheet2!$M:$O,2,FALSE),0)</f>
        <v>4</v>
      </c>
      <c r="AD6090" s="11">
        <f>IFERROR(VLOOKUP(AE6090,[3]Sheet2!$M:$O,3,FALSE),0)</f>
        <v>3</v>
      </c>
      <c r="AE6090" s="10" t="str">
        <f t="shared" si="155"/>
        <v>80/81MLBL</v>
      </c>
    </row>
    <row r="6091" spans="1:31" x14ac:dyDescent="0.45">
      <c r="A6091" s="12" t="s">
        <v>55</v>
      </c>
      <c r="B6091" s="12" t="s">
        <v>338</v>
      </c>
      <c r="C6091" t="s">
        <v>151</v>
      </c>
      <c r="D6091">
        <v>531.20000000000005</v>
      </c>
      <c r="E6091">
        <v>3518134.1379999998</v>
      </c>
      <c r="F6091">
        <v>3112784.827</v>
      </c>
      <c r="G6091">
        <v>58553113.478</v>
      </c>
      <c r="H6091">
        <v>46328004.167999998</v>
      </c>
      <c r="I6091">
        <v>1807653.0870000001</v>
      </c>
      <c r="J6091">
        <v>2089277.926</v>
      </c>
      <c r="K6091">
        <v>1230419.2009999999</v>
      </c>
      <c r="L6091">
        <v>603782.90399999998</v>
      </c>
      <c r="M6091">
        <v>17.16</v>
      </c>
      <c r="N6091">
        <v>30.96</v>
      </c>
      <c r="O6091">
        <v>2.82</v>
      </c>
      <c r="P6091">
        <v>9.11</v>
      </c>
      <c r="Q6091">
        <v>0.87</v>
      </c>
      <c r="R6091">
        <v>87.31</v>
      </c>
      <c r="S6091">
        <v>3.29</v>
      </c>
      <c r="T6091">
        <v>188.48</v>
      </c>
      <c r="U6091">
        <v>269.76</v>
      </c>
      <c r="V6091" s="14">
        <v>-0.49220000000000003</v>
      </c>
      <c r="W6091">
        <v>260329.84299999999</v>
      </c>
      <c r="X6091">
        <v>7.4</v>
      </c>
      <c r="Y6091" s="12" t="str">
        <f>IFERROR(VLOOKUP(C6091,[1]Index!$D:$F,3,FALSE),"Non List")</f>
        <v>Development Banks</v>
      </c>
      <c r="Z6091">
        <f>IFERROR(VLOOKUP(C6091,[1]LP!$B:$C,2,FALSE),0)</f>
        <v>486.4</v>
      </c>
      <c r="AA6091" s="11">
        <f t="shared" si="154"/>
        <v>28.3</v>
      </c>
      <c r="AB6091" s="5">
        <f>IFERROR(VLOOKUP(C6091,[2]Sheet1!$B:$F,5,FALSE),0)</f>
        <v>17238924.219999999</v>
      </c>
      <c r="AC6091" s="11">
        <f>IFERROR(VLOOKUP(AE6091,[3]Sheet2!$M:$O,2,FALSE),0)</f>
        <v>0</v>
      </c>
      <c r="AD6091" s="11">
        <f>IFERROR(VLOOKUP(AE6091,[3]Sheet2!$M:$O,3,FALSE),0)</f>
        <v>0</v>
      </c>
      <c r="AE6091" s="10" t="str">
        <f t="shared" si="155"/>
        <v>80/81LBBL</v>
      </c>
    </row>
    <row r="6092" spans="1:31" x14ac:dyDescent="0.45">
      <c r="A6092" s="12" t="s">
        <v>55</v>
      </c>
      <c r="B6092" s="12" t="s">
        <v>338</v>
      </c>
      <c r="C6092" t="s">
        <v>147</v>
      </c>
      <c r="D6092">
        <v>546</v>
      </c>
      <c r="E6092">
        <v>3281164.67</v>
      </c>
      <c r="F6092">
        <v>2115611.92</v>
      </c>
      <c r="G6092">
        <v>59066711.729999997</v>
      </c>
      <c r="H6092">
        <v>45994356.5</v>
      </c>
      <c r="I6092">
        <v>2125217.8119999999</v>
      </c>
      <c r="J6092">
        <v>2486466.3459999999</v>
      </c>
      <c r="K6092">
        <v>1282495.3119999999</v>
      </c>
      <c r="L6092">
        <v>603217.83900000004</v>
      </c>
      <c r="M6092">
        <v>18.38</v>
      </c>
      <c r="N6092">
        <v>29.71</v>
      </c>
      <c r="O6092">
        <v>3.32</v>
      </c>
      <c r="P6092">
        <v>11.18</v>
      </c>
      <c r="Q6092">
        <v>0.89</v>
      </c>
      <c r="R6092">
        <v>98.64</v>
      </c>
      <c r="S6092">
        <v>3.21</v>
      </c>
      <c r="T6092">
        <v>164.48</v>
      </c>
      <c r="U6092">
        <v>260.81</v>
      </c>
      <c r="V6092" s="14">
        <v>-0.52229999999999999</v>
      </c>
      <c r="W6092">
        <v>357880.19799999997</v>
      </c>
      <c r="X6092">
        <v>10.91</v>
      </c>
      <c r="Y6092" s="12" t="str">
        <f>IFERROR(VLOOKUP(C6092,[1]Index!$D:$F,3,FALSE),"Non List")</f>
        <v>Development Banks</v>
      </c>
      <c r="Z6092">
        <f>IFERROR(VLOOKUP(C6092,[1]LP!$B:$C,2,FALSE),0)</f>
        <v>449</v>
      </c>
      <c r="AA6092" s="11">
        <f t="shared" si="154"/>
        <v>24.4</v>
      </c>
      <c r="AB6092" s="5">
        <f>IFERROR(VLOOKUP(C6092,[2]Sheet1!$B:$F,5,FALSE),0)</f>
        <v>17203146.870000001</v>
      </c>
      <c r="AC6092" s="11">
        <f>IFERROR(VLOOKUP(AE6092,[3]Sheet2!$M:$O,2,FALSE),0)</f>
        <v>5</v>
      </c>
      <c r="AD6092" s="11">
        <f>IFERROR(VLOOKUP(AE6092,[3]Sheet2!$M:$O,3,FALSE),0)</f>
        <v>7</v>
      </c>
      <c r="AE6092" s="10" t="str">
        <f t="shared" si="155"/>
        <v>80/81KSBBL</v>
      </c>
    </row>
    <row r="6093" spans="1:31" x14ac:dyDescent="0.45">
      <c r="A6093" s="12" t="s">
        <v>55</v>
      </c>
      <c r="B6093" s="12" t="s">
        <v>338</v>
      </c>
      <c r="C6093" t="s">
        <v>148</v>
      </c>
      <c r="D6093">
        <v>494</v>
      </c>
      <c r="E6093">
        <v>834338.43200000003</v>
      </c>
      <c r="F6093">
        <v>-176466.25</v>
      </c>
      <c r="G6093">
        <v>6947948.5319999997</v>
      </c>
      <c r="H6093">
        <v>4088680.7450000001</v>
      </c>
      <c r="I6093">
        <v>179594.55900000001</v>
      </c>
      <c r="J6093">
        <v>211553.82500000001</v>
      </c>
      <c r="K6093">
        <v>9986.2780000000002</v>
      </c>
      <c r="L6093">
        <v>22520.437000000002</v>
      </c>
      <c r="M6093">
        <v>2.69</v>
      </c>
      <c r="N6093">
        <v>183.64</v>
      </c>
      <c r="O6093">
        <v>6.27</v>
      </c>
      <c r="P6093">
        <v>3.42</v>
      </c>
      <c r="Q6093">
        <v>0.27</v>
      </c>
      <c r="R6093">
        <v>1151.42</v>
      </c>
      <c r="S6093">
        <v>9.68</v>
      </c>
      <c r="T6093">
        <v>78.849999999999994</v>
      </c>
      <c r="U6093">
        <v>69.08</v>
      </c>
      <c r="V6093" s="14">
        <v>-0.86019999999999996</v>
      </c>
      <c r="W6093">
        <v>-436589.60100000002</v>
      </c>
      <c r="X6093">
        <v>-52.33</v>
      </c>
      <c r="Y6093" s="12" t="str">
        <f>IFERROR(VLOOKUP(C6093,[1]Index!$D:$F,3,FALSE),"Non List")</f>
        <v>Development Banks</v>
      </c>
      <c r="Z6093">
        <f>IFERROR(VLOOKUP(C6093,[1]LP!$B:$C,2,FALSE),0)</f>
        <v>1068</v>
      </c>
      <c r="AA6093" s="11">
        <f t="shared" si="154"/>
        <v>397</v>
      </c>
      <c r="AB6093" s="5">
        <f>IFERROR(VLOOKUP(C6093,[2]Sheet1!$B:$F,5,FALSE),0)</f>
        <v>3587655.12</v>
      </c>
      <c r="AC6093" s="11">
        <f>IFERROR(VLOOKUP(AE6093,[3]Sheet2!$M:$O,2,FALSE),0)</f>
        <v>0</v>
      </c>
      <c r="AD6093" s="11">
        <f>IFERROR(VLOOKUP(AE6093,[3]Sheet2!$M:$O,3,FALSE),0)</f>
        <v>0</v>
      </c>
      <c r="AE6093" s="10" t="str">
        <f t="shared" si="155"/>
        <v>80/81SAPDBL</v>
      </c>
    </row>
    <row r="6094" spans="1:31" x14ac:dyDescent="0.45">
      <c r="A6094" s="12" t="s">
        <v>55</v>
      </c>
      <c r="B6094" s="12" t="s">
        <v>338</v>
      </c>
      <c r="C6094" s="12" t="s">
        <v>157</v>
      </c>
      <c r="D6094" s="12">
        <v>743.6</v>
      </c>
      <c r="E6094" s="12">
        <v>948875.45900000003</v>
      </c>
      <c r="F6094" s="12">
        <v>243551.12100000001</v>
      </c>
      <c r="G6094" s="12">
        <v>7507392.023</v>
      </c>
      <c r="H6094" s="12">
        <v>4629085.7690000003</v>
      </c>
      <c r="I6094" s="12">
        <v>231332.11499999999</v>
      </c>
      <c r="J6094" s="12">
        <v>257482.94500000001</v>
      </c>
      <c r="K6094" s="21">
        <v>100849.887</v>
      </c>
      <c r="L6094" s="21">
        <v>-63880.582000000002</v>
      </c>
      <c r="M6094" s="21">
        <v>-6.73</v>
      </c>
      <c r="N6094" s="21">
        <v>-110.49</v>
      </c>
      <c r="O6094" s="21">
        <v>5.92</v>
      </c>
      <c r="P6094" s="21">
        <v>-5.36</v>
      </c>
      <c r="Q6094" s="21">
        <v>-0.7</v>
      </c>
      <c r="R6094" s="21">
        <v>-654.1</v>
      </c>
      <c r="S6094" s="22">
        <v>8.77</v>
      </c>
      <c r="T6094" s="21">
        <v>125.67</v>
      </c>
      <c r="U6094" s="21" t="s">
        <v>314</v>
      </c>
      <c r="V6094" s="12" t="s">
        <v>314</v>
      </c>
      <c r="W6094" s="21">
        <v>-116668.042</v>
      </c>
      <c r="X6094" s="21">
        <v>-12.3</v>
      </c>
      <c r="Y6094" s="12" t="str">
        <f>IFERROR(VLOOKUP(C6094,[1]Index!$D:$F,3,FALSE),"Non List")</f>
        <v>Finance</v>
      </c>
      <c r="Z6094">
        <f>IFERROR(VLOOKUP(C6094,[1]LP!$B:$C,2,FALSE),0)</f>
        <v>618</v>
      </c>
      <c r="AA6094" s="11">
        <f t="shared" si="154"/>
        <v>-91.8</v>
      </c>
      <c r="AB6094" s="5">
        <f>IFERROR(VLOOKUP(C6094,[2]Sheet1!$B:$F,5,FALSE),0)</f>
        <v>4649489.95</v>
      </c>
      <c r="AC6094" s="11">
        <f>IFERROR(VLOOKUP(AE6094,[3]Sheet2!$M:$O,2,FALSE),0)</f>
        <v>0</v>
      </c>
      <c r="AD6094" s="11">
        <f>IFERROR(VLOOKUP(AE6094,[3]Sheet2!$M:$O,3,FALSE),0)</f>
        <v>0</v>
      </c>
      <c r="AE6094" s="10" t="str">
        <f t="shared" si="155"/>
        <v>80/81CFCL</v>
      </c>
    </row>
    <row r="6095" spans="1:31" x14ac:dyDescent="0.45">
      <c r="A6095" s="12" t="s">
        <v>55</v>
      </c>
      <c r="B6095" s="12" t="s">
        <v>338</v>
      </c>
      <c r="C6095" s="12" t="s">
        <v>158</v>
      </c>
      <c r="D6095" s="12">
        <v>1177.8</v>
      </c>
      <c r="E6095" s="12">
        <v>946115.2</v>
      </c>
      <c r="F6095" s="12">
        <v>829976.55599999998</v>
      </c>
      <c r="G6095" s="12">
        <v>12640558.209000001</v>
      </c>
      <c r="H6095" s="12">
        <v>8206319.6900000004</v>
      </c>
      <c r="I6095" s="12">
        <v>318595.44400000002</v>
      </c>
      <c r="J6095" s="12">
        <v>404240.95199999999</v>
      </c>
      <c r="K6095" s="21">
        <v>157092.66</v>
      </c>
      <c r="L6095" s="21">
        <v>148429.28200000001</v>
      </c>
      <c r="M6095" s="21">
        <v>15.68</v>
      </c>
      <c r="N6095" s="21">
        <v>75.11</v>
      </c>
      <c r="O6095" s="21">
        <v>6.27</v>
      </c>
      <c r="P6095" s="21">
        <v>8.36</v>
      </c>
      <c r="Q6095" s="21">
        <v>0.98</v>
      </c>
      <c r="R6095" s="21">
        <v>470.94</v>
      </c>
      <c r="S6095" s="22">
        <v>112.74</v>
      </c>
      <c r="T6095" s="21">
        <v>187.72</v>
      </c>
      <c r="U6095" s="21">
        <v>257.35000000000002</v>
      </c>
      <c r="V6095" s="12">
        <v>-0.78149999999999997</v>
      </c>
      <c r="W6095" s="21">
        <v>-294385.7426</v>
      </c>
      <c r="X6095" s="21">
        <v>-31.12</v>
      </c>
      <c r="Y6095" s="12" t="str">
        <f>IFERROR(VLOOKUP(C6095,[1]Index!$D:$F,3,FALSE),"Non List")</f>
        <v>Finance</v>
      </c>
      <c r="Z6095">
        <f>IFERROR(VLOOKUP(C6095,[1]LP!$B:$C,2,FALSE),0)</f>
        <v>798</v>
      </c>
      <c r="AA6095" s="11">
        <f t="shared" si="154"/>
        <v>50.9</v>
      </c>
      <c r="AB6095" s="5">
        <f>IFERROR(VLOOKUP(C6095,[2]Sheet1!$B:$F,5,FALSE),0)</f>
        <v>4635964.4799999995</v>
      </c>
      <c r="AC6095" s="11">
        <f>IFERROR(VLOOKUP(AE6095,[3]Sheet2!$M:$O,2,FALSE),0)</f>
        <v>0</v>
      </c>
      <c r="AD6095" s="11">
        <f>IFERROR(VLOOKUP(AE6095,[3]Sheet2!$M:$O,3,FALSE),0)</f>
        <v>0</v>
      </c>
      <c r="AE6095" s="10" t="str">
        <f t="shared" si="155"/>
        <v>80/81GFCL</v>
      </c>
    </row>
    <row r="6096" spans="1:31" x14ac:dyDescent="0.45">
      <c r="A6096" s="12" t="s">
        <v>55</v>
      </c>
      <c r="B6096" s="12" t="s">
        <v>338</v>
      </c>
      <c r="C6096" s="12" t="s">
        <v>174</v>
      </c>
      <c r="D6096" s="12">
        <v>699</v>
      </c>
      <c r="E6096" s="12">
        <v>1012176</v>
      </c>
      <c r="F6096" s="12">
        <v>420680</v>
      </c>
      <c r="G6096" s="12">
        <v>8157055</v>
      </c>
      <c r="H6096" s="12">
        <v>5686915</v>
      </c>
      <c r="I6096" s="12">
        <v>176113</v>
      </c>
      <c r="J6096" s="12">
        <v>262323</v>
      </c>
      <c r="K6096" s="21">
        <v>98141</v>
      </c>
      <c r="L6096" s="21">
        <v>15487</v>
      </c>
      <c r="M6096" s="21">
        <v>1.53</v>
      </c>
      <c r="N6096" s="21">
        <v>456.86</v>
      </c>
      <c r="O6096" s="21">
        <v>4.9400000000000004</v>
      </c>
      <c r="P6096" s="21">
        <v>1.08</v>
      </c>
      <c r="Q6096" s="21">
        <v>0.15</v>
      </c>
      <c r="R6096" s="21">
        <v>2256.89</v>
      </c>
      <c r="S6096" s="22">
        <v>6.53</v>
      </c>
      <c r="T6096" s="21">
        <v>141.56</v>
      </c>
      <c r="U6096" s="21">
        <v>69.81</v>
      </c>
      <c r="V6096" s="12">
        <v>-0.90010000000000001</v>
      </c>
      <c r="W6096" s="21">
        <v>28872</v>
      </c>
      <c r="X6096" s="21">
        <v>2.85</v>
      </c>
      <c r="Y6096" s="12" t="str">
        <f>IFERROR(VLOOKUP(C6096,[1]Index!$D:$F,3,FALSE),"Non List")</f>
        <v>Finance</v>
      </c>
      <c r="Z6096">
        <f>IFERROR(VLOOKUP(C6096,[1]LP!$B:$C,2,FALSE),0)</f>
        <v>588</v>
      </c>
      <c r="AA6096" s="11">
        <f t="shared" si="154"/>
        <v>384.3</v>
      </c>
      <c r="AB6096" s="5">
        <f>IFERROR(VLOOKUP(C6096,[2]Sheet1!$B:$F,5,FALSE),0)</f>
        <v>4858444.8</v>
      </c>
      <c r="AC6096" s="11">
        <f>IFERROR(VLOOKUP(AE6096,[3]Sheet2!$M:$O,2,FALSE),0)</f>
        <v>0</v>
      </c>
      <c r="AD6096" s="11">
        <f>IFERROR(VLOOKUP(AE6096,[3]Sheet2!$M:$O,3,FALSE),0)</f>
        <v>0</v>
      </c>
      <c r="AE6096" s="10" t="str">
        <f t="shared" si="155"/>
        <v>80/81GMFIL</v>
      </c>
    </row>
    <row r="6097" spans="1:31" x14ac:dyDescent="0.45">
      <c r="A6097" s="12" t="s">
        <v>55</v>
      </c>
      <c r="B6097" s="12" t="s">
        <v>338</v>
      </c>
      <c r="C6097" s="12" t="s">
        <v>159</v>
      </c>
      <c r="D6097" s="12">
        <v>838</v>
      </c>
      <c r="E6097" s="12">
        <v>1183470.96</v>
      </c>
      <c r="F6097" s="12">
        <v>717453.31099999999</v>
      </c>
      <c r="G6097" s="12">
        <v>18496098.396000002</v>
      </c>
      <c r="H6097" s="12">
        <v>14229420.606000001</v>
      </c>
      <c r="I6097" s="12">
        <v>542310.07999999996</v>
      </c>
      <c r="J6097" s="12">
        <v>642016.01599999995</v>
      </c>
      <c r="K6097" s="21">
        <v>314947.11200000002</v>
      </c>
      <c r="L6097" s="21">
        <v>118648.815</v>
      </c>
      <c r="M6097" s="21">
        <v>10.02</v>
      </c>
      <c r="N6097" s="21">
        <v>83.63</v>
      </c>
      <c r="O6097" s="21">
        <v>5.22</v>
      </c>
      <c r="P6097" s="21">
        <v>6.24</v>
      </c>
      <c r="Q6097" s="21">
        <v>0.56000000000000005</v>
      </c>
      <c r="R6097" s="21">
        <v>436.55</v>
      </c>
      <c r="S6097" s="22">
        <v>4.1500000000000004</v>
      </c>
      <c r="T6097" s="21">
        <v>160.62</v>
      </c>
      <c r="U6097" s="21">
        <v>190.29</v>
      </c>
      <c r="V6097" s="12">
        <v>-0.77290000000000003</v>
      </c>
      <c r="W6097" s="21">
        <v>47273.724000000002</v>
      </c>
      <c r="X6097" s="21">
        <v>3.99</v>
      </c>
      <c r="Y6097" s="12" t="str">
        <f>IFERROR(VLOOKUP(C6097,[1]Index!$D:$F,3,FALSE),"Non List")</f>
        <v>Finance</v>
      </c>
      <c r="Z6097">
        <f>IFERROR(VLOOKUP(C6097,[1]LP!$B:$C,2,FALSE),0)</f>
        <v>696</v>
      </c>
      <c r="AA6097" s="11">
        <f t="shared" si="154"/>
        <v>69.5</v>
      </c>
      <c r="AB6097" s="5">
        <f>IFERROR(VLOOKUP(C6097,[2]Sheet1!$B:$F,5,FALSE),0)</f>
        <v>5799007.8999999994</v>
      </c>
      <c r="AC6097" s="11">
        <f>IFERROR(VLOOKUP(AE6097,[3]Sheet2!$M:$O,2,FALSE),0)</f>
        <v>5.2632000000000003</v>
      </c>
      <c r="AD6097" s="11">
        <f>IFERROR(VLOOKUP(AE6097,[3]Sheet2!$M:$O,3,FALSE),0)</f>
        <v>0</v>
      </c>
      <c r="AE6097" s="10" t="str">
        <f t="shared" si="155"/>
        <v>80/81ICFC</v>
      </c>
    </row>
    <row r="6098" spans="1:31" x14ac:dyDescent="0.45">
      <c r="A6098" s="12" t="s">
        <v>55</v>
      </c>
      <c r="B6098" s="12" t="s">
        <v>338</v>
      </c>
      <c r="C6098" s="12" t="s">
        <v>161</v>
      </c>
      <c r="D6098" s="12">
        <v>790.5</v>
      </c>
      <c r="E6098" s="12">
        <v>690472.8</v>
      </c>
      <c r="F6098" s="12">
        <v>-290984.43099999998</v>
      </c>
      <c r="G6098" s="12">
        <v>4033064.62</v>
      </c>
      <c r="H6098" s="12">
        <v>3153784.7001</v>
      </c>
      <c r="I6098" s="12">
        <v>113098.9565</v>
      </c>
      <c r="J6098" s="12">
        <v>123207.54369999999</v>
      </c>
      <c r="K6098" s="21">
        <v>74639.645499999999</v>
      </c>
      <c r="L6098" s="21">
        <v>-137163.0251</v>
      </c>
      <c r="M6098" s="21">
        <v>-19.86</v>
      </c>
      <c r="N6098" s="21">
        <v>-39.799999999999997</v>
      </c>
      <c r="O6098" s="21">
        <v>13.66</v>
      </c>
      <c r="P6098" s="21">
        <v>-34.33</v>
      </c>
      <c r="Q6098" s="21">
        <v>-2.25</v>
      </c>
      <c r="R6098" s="21">
        <v>-543.66999999999996</v>
      </c>
      <c r="S6098" s="22">
        <v>37.130000000000003</v>
      </c>
      <c r="T6098" s="21">
        <v>57.86</v>
      </c>
      <c r="U6098" s="21" t="s">
        <v>314</v>
      </c>
      <c r="V6098" s="12" t="s">
        <v>314</v>
      </c>
      <c r="W6098" s="21">
        <v>-137163.03</v>
      </c>
      <c r="X6098" s="21">
        <v>-19.87</v>
      </c>
      <c r="Y6098" s="12" t="str">
        <f>IFERROR(VLOOKUP(C6098,[1]Index!$D:$F,3,FALSE),"Non List")</f>
        <v>Finance</v>
      </c>
      <c r="Z6098">
        <f>IFERROR(VLOOKUP(C6098,[1]LP!$B:$C,2,FALSE),0)</f>
        <v>879.9</v>
      </c>
      <c r="AA6098" s="11">
        <f t="shared" si="154"/>
        <v>-44.3</v>
      </c>
      <c r="AB6098" s="5">
        <f>IFERROR(VLOOKUP(C6098,[2]Sheet1!$B:$F,5,FALSE),0)</f>
        <v>3383316.7199999997</v>
      </c>
      <c r="AC6098" s="11">
        <f>IFERROR(VLOOKUP(AE6098,[3]Sheet2!$M:$O,2,FALSE),0)</f>
        <v>0</v>
      </c>
      <c r="AD6098" s="11">
        <f>IFERROR(VLOOKUP(AE6098,[3]Sheet2!$M:$O,3,FALSE),0)</f>
        <v>0</v>
      </c>
      <c r="AE6098" s="10" t="str">
        <f t="shared" si="155"/>
        <v>80/81JFL</v>
      </c>
    </row>
    <row r="6099" spans="1:31" x14ac:dyDescent="0.45">
      <c r="A6099" s="12" t="s">
        <v>55</v>
      </c>
      <c r="B6099" s="12" t="s">
        <v>338</v>
      </c>
      <c r="C6099" s="12" t="s">
        <v>162</v>
      </c>
      <c r="D6099" s="12">
        <v>857</v>
      </c>
      <c r="E6099" s="12">
        <v>1351552.8489999999</v>
      </c>
      <c r="F6099" s="12">
        <v>905817.04399999999</v>
      </c>
      <c r="G6099" s="12">
        <v>16317800.995999999</v>
      </c>
      <c r="H6099" s="12">
        <v>14249009.788000001</v>
      </c>
      <c r="I6099" s="12">
        <v>755322.44900000002</v>
      </c>
      <c r="J6099" s="12">
        <v>852540.799</v>
      </c>
      <c r="K6099" s="21">
        <v>500804.109</v>
      </c>
      <c r="L6099" s="21">
        <v>265820.16600000003</v>
      </c>
      <c r="M6099" s="21">
        <v>19.66</v>
      </c>
      <c r="N6099" s="21">
        <v>43.59</v>
      </c>
      <c r="O6099" s="21">
        <v>5.13</v>
      </c>
      <c r="P6099" s="21">
        <v>11.78</v>
      </c>
      <c r="Q6099" s="21">
        <v>1.24</v>
      </c>
      <c r="R6099" s="21">
        <v>223.62</v>
      </c>
      <c r="S6099" s="22">
        <v>2.97</v>
      </c>
      <c r="T6099" s="21">
        <v>167.02</v>
      </c>
      <c r="U6099" s="21">
        <v>271.81</v>
      </c>
      <c r="V6099" s="12">
        <v>-0.68279999999999996</v>
      </c>
      <c r="W6099" s="21">
        <v>99312.266000000003</v>
      </c>
      <c r="X6099" s="21">
        <v>7.35</v>
      </c>
      <c r="Y6099" s="12" t="str">
        <f>IFERROR(VLOOKUP(C6099,[1]Index!$D:$F,3,FALSE),"Non List")</f>
        <v>Finance</v>
      </c>
      <c r="Z6099">
        <f>IFERROR(VLOOKUP(C6099,[1]LP!$B:$C,2,FALSE),0)</f>
        <v>686</v>
      </c>
      <c r="AA6099" s="11">
        <f t="shared" si="154"/>
        <v>34.9</v>
      </c>
      <c r="AB6099" s="5">
        <f>IFERROR(VLOOKUP(C6099,[2]Sheet1!$B:$F,5,FALSE),0)</f>
        <v>6622606.7599999998</v>
      </c>
      <c r="AC6099" s="11">
        <f>IFERROR(VLOOKUP(AE6099,[3]Sheet2!$M:$O,2,FALSE),0)</f>
        <v>6.35</v>
      </c>
      <c r="AD6099" s="11">
        <f>IFERROR(VLOOKUP(AE6099,[3]Sheet2!$M:$O,3,FALSE),0)</f>
        <v>0</v>
      </c>
      <c r="AE6099" s="10" t="str">
        <f t="shared" si="155"/>
        <v>80/81MFIL</v>
      </c>
    </row>
    <row r="6100" spans="1:31" x14ac:dyDescent="0.45">
      <c r="A6100" s="12" t="s">
        <v>55</v>
      </c>
      <c r="B6100" s="12" t="s">
        <v>338</v>
      </c>
      <c r="C6100" s="12" t="s">
        <v>178</v>
      </c>
      <c r="D6100" s="12">
        <v>720</v>
      </c>
      <c r="E6100" s="12">
        <v>610200</v>
      </c>
      <c r="F6100" s="12">
        <v>88465.784700000004</v>
      </c>
      <c r="G6100" s="12">
        <v>1870250.2564999999</v>
      </c>
      <c r="H6100" s="12">
        <v>1445675.3182999999</v>
      </c>
      <c r="I6100" s="12">
        <v>90242.851999999999</v>
      </c>
      <c r="J6100" s="12">
        <v>115813.0485</v>
      </c>
      <c r="K6100" s="21">
        <v>64394.953699999998</v>
      </c>
      <c r="L6100" s="21">
        <v>20343.028600000001</v>
      </c>
      <c r="M6100" s="21">
        <v>3.33</v>
      </c>
      <c r="N6100" s="21">
        <v>216.22</v>
      </c>
      <c r="O6100" s="21">
        <v>6.29</v>
      </c>
      <c r="P6100" s="21">
        <v>2.91</v>
      </c>
      <c r="Q6100" s="21">
        <v>0.77</v>
      </c>
      <c r="R6100" s="21">
        <v>1360.02</v>
      </c>
      <c r="S6100" s="22">
        <v>4.5999999999999996</v>
      </c>
      <c r="T6100" s="21">
        <v>114.5</v>
      </c>
      <c r="U6100" s="21">
        <v>92.62</v>
      </c>
      <c r="V6100" s="12">
        <v>-0.87139999999999995</v>
      </c>
      <c r="W6100" s="21">
        <v>20343.03</v>
      </c>
      <c r="X6100" s="21">
        <v>3.33</v>
      </c>
      <c r="Y6100" s="12" t="str">
        <f>IFERROR(VLOOKUP(C6100,[1]Index!$D:$F,3,FALSE),"Non List")</f>
        <v>Finance</v>
      </c>
      <c r="Z6100">
        <f>IFERROR(VLOOKUP(C6100,[1]LP!$B:$C,2,FALSE),0)</f>
        <v>715</v>
      </c>
      <c r="AA6100" s="11">
        <f t="shared" si="154"/>
        <v>214.7</v>
      </c>
      <c r="AB6100" s="5">
        <f>IFERROR(VLOOKUP(C6100,[2]Sheet1!$B:$F,5,FALSE),0)</f>
        <v>2989980</v>
      </c>
      <c r="AC6100" s="11">
        <f>IFERROR(VLOOKUP(AE6100,[3]Sheet2!$M:$O,2,FALSE),0)</f>
        <v>0</v>
      </c>
      <c r="AD6100" s="11">
        <f>IFERROR(VLOOKUP(AE6100,[3]Sheet2!$M:$O,3,FALSE),0)</f>
        <v>0</v>
      </c>
      <c r="AE6100" s="10" t="str">
        <f t="shared" si="155"/>
        <v>80/81MPFL</v>
      </c>
    </row>
    <row r="6101" spans="1:31" x14ac:dyDescent="0.45">
      <c r="A6101" s="12" t="s">
        <v>55</v>
      </c>
      <c r="B6101" s="12" t="s">
        <v>338</v>
      </c>
      <c r="C6101" s="12" t="s">
        <v>180</v>
      </c>
      <c r="D6101" s="12">
        <v>2300</v>
      </c>
      <c r="E6101" s="12">
        <v>729906.74699999997</v>
      </c>
      <c r="F6101" s="12">
        <v>273871.935</v>
      </c>
      <c r="G6101" s="12">
        <v>2554505.79</v>
      </c>
      <c r="H6101" s="12">
        <v>2019643.669</v>
      </c>
      <c r="I6101" s="12">
        <v>110755.94500000001</v>
      </c>
      <c r="J6101" s="12">
        <v>152365.15900000001</v>
      </c>
      <c r="K6101" s="21">
        <v>32141.882000000001</v>
      </c>
      <c r="L6101" s="21">
        <v>18118.246999999999</v>
      </c>
      <c r="M6101" s="21">
        <v>2.48</v>
      </c>
      <c r="N6101" s="21">
        <v>927.42</v>
      </c>
      <c r="O6101" s="21">
        <v>16.72</v>
      </c>
      <c r="P6101" s="21">
        <v>1.81</v>
      </c>
      <c r="Q6101" s="21">
        <v>0.45</v>
      </c>
      <c r="R6101" s="21">
        <v>15506.46</v>
      </c>
      <c r="S6101" s="22">
        <v>9.11</v>
      </c>
      <c r="T6101" s="21">
        <v>137.52000000000001</v>
      </c>
      <c r="U6101" s="21">
        <v>87.6</v>
      </c>
      <c r="V6101" s="12">
        <v>-0.96189999999999998</v>
      </c>
      <c r="W6101" s="21">
        <v>-208229.08900000001</v>
      </c>
      <c r="X6101" s="21">
        <v>-28.53</v>
      </c>
      <c r="Y6101" s="12" t="str">
        <f>IFERROR(VLOOKUP(C6101,[1]Index!$D:$F,3,FALSE),"Non List")</f>
        <v>Finance</v>
      </c>
      <c r="Z6101">
        <f>IFERROR(VLOOKUP(C6101,[1]LP!$B:$C,2,FALSE),0)</f>
        <v>1067.8</v>
      </c>
      <c r="AA6101" s="11">
        <f t="shared" si="154"/>
        <v>430.6</v>
      </c>
      <c r="AB6101" s="5">
        <f>IFERROR(VLOOKUP(C6101,[2]Sheet1!$B:$F,5,FALSE),0)</f>
        <v>2918008</v>
      </c>
      <c r="AC6101" s="11">
        <f>IFERROR(VLOOKUP(AE6101,[3]Sheet2!$M:$O,2,FALSE),0)</f>
        <v>0</v>
      </c>
      <c r="AD6101" s="11">
        <f>IFERROR(VLOOKUP(AE6101,[3]Sheet2!$M:$O,3,FALSE),0)</f>
        <v>0</v>
      </c>
      <c r="AE6101" s="10" t="str">
        <f t="shared" si="155"/>
        <v>80/81NFS</v>
      </c>
    </row>
    <row r="6102" spans="1:31" x14ac:dyDescent="0.45">
      <c r="A6102" s="12" t="s">
        <v>55</v>
      </c>
      <c r="B6102" s="12" t="s">
        <v>338</v>
      </c>
      <c r="C6102" s="12" t="s">
        <v>163</v>
      </c>
      <c r="D6102" s="12">
        <v>720</v>
      </c>
      <c r="E6102" s="12">
        <v>1082556.605</v>
      </c>
      <c r="F6102" s="12">
        <v>254393.63500000001</v>
      </c>
      <c r="G6102" s="12">
        <v>13195033.725</v>
      </c>
      <c r="H6102" s="12">
        <v>7948639.7290000003</v>
      </c>
      <c r="I6102" s="12">
        <v>308453.02899999998</v>
      </c>
      <c r="J6102" s="12">
        <v>339322.15700000001</v>
      </c>
      <c r="K6102" s="21">
        <v>106775.03599999999</v>
      </c>
      <c r="L6102" s="21">
        <v>-106459.299</v>
      </c>
      <c r="M6102" s="21">
        <v>-9.83</v>
      </c>
      <c r="N6102" s="21">
        <v>-73.25</v>
      </c>
      <c r="O6102" s="21">
        <v>5.83</v>
      </c>
      <c r="P6102" s="21">
        <v>-7.96</v>
      </c>
      <c r="Q6102" s="21">
        <v>-0.72</v>
      </c>
      <c r="R6102" s="21">
        <v>-427.05</v>
      </c>
      <c r="S6102" s="22">
        <v>9.75</v>
      </c>
      <c r="T6102" s="21">
        <v>123.5</v>
      </c>
      <c r="U6102" s="21" t="s">
        <v>314</v>
      </c>
      <c r="V6102" s="12" t="s">
        <v>314</v>
      </c>
      <c r="W6102" s="21">
        <v>-468832.02100000001</v>
      </c>
      <c r="X6102" s="21">
        <v>-43.31</v>
      </c>
      <c r="Y6102" s="12" t="str">
        <f>IFERROR(VLOOKUP(C6102,[1]Index!$D:$F,3,FALSE),"Non List")</f>
        <v>Finance</v>
      </c>
      <c r="Z6102">
        <f>IFERROR(VLOOKUP(C6102,[1]LP!$B:$C,2,FALSE),0)</f>
        <v>623.9</v>
      </c>
      <c r="AA6102" s="11">
        <f t="shared" si="154"/>
        <v>-63.5</v>
      </c>
      <c r="AB6102" s="5">
        <f>IFERROR(VLOOKUP(C6102,[2]Sheet1!$B:$F,5,FALSE),0)</f>
        <v>4330226.4000000004</v>
      </c>
      <c r="AC6102" s="11">
        <f>IFERROR(VLOOKUP(AE6102,[3]Sheet2!$M:$O,2,FALSE),0)</f>
        <v>0</v>
      </c>
      <c r="AD6102" s="11">
        <f>IFERROR(VLOOKUP(AE6102,[3]Sheet2!$M:$O,3,FALSE),0)</f>
        <v>0</v>
      </c>
      <c r="AE6102" s="10" t="str">
        <f t="shared" si="155"/>
        <v>80/81PFL</v>
      </c>
    </row>
    <row r="6103" spans="1:31" x14ac:dyDescent="0.45">
      <c r="A6103" s="12" t="s">
        <v>55</v>
      </c>
      <c r="B6103" s="12" t="s">
        <v>338</v>
      </c>
      <c r="C6103" s="12" t="s">
        <v>164</v>
      </c>
      <c r="D6103" s="12">
        <v>801.9</v>
      </c>
      <c r="E6103" s="12">
        <v>848106</v>
      </c>
      <c r="F6103" s="12">
        <v>-463621.77799999999</v>
      </c>
      <c r="G6103" s="12">
        <v>6306651.2489999998</v>
      </c>
      <c r="H6103" s="12">
        <v>3758811.7089999998</v>
      </c>
      <c r="I6103" s="12">
        <v>152006.68599999999</v>
      </c>
      <c r="J6103" s="12">
        <v>205210.57800000001</v>
      </c>
      <c r="K6103" s="21">
        <v>-18237.684000000001</v>
      </c>
      <c r="L6103" s="21">
        <v>-38076.105000000003</v>
      </c>
      <c r="M6103" s="21">
        <v>-4.4800000000000004</v>
      </c>
      <c r="N6103" s="21">
        <v>-179</v>
      </c>
      <c r="O6103" s="21">
        <v>17.690000000000001</v>
      </c>
      <c r="P6103" s="21">
        <v>-9.9</v>
      </c>
      <c r="Q6103" s="21">
        <v>-0.54</v>
      </c>
      <c r="R6103" s="21">
        <v>-3166.51</v>
      </c>
      <c r="S6103" s="22">
        <v>6.67</v>
      </c>
      <c r="T6103" s="21">
        <v>45.33</v>
      </c>
      <c r="U6103" s="21" t="s">
        <v>314</v>
      </c>
      <c r="V6103" s="12" t="s">
        <v>314</v>
      </c>
      <c r="W6103" s="21">
        <v>-616936.57499999995</v>
      </c>
      <c r="X6103" s="21">
        <v>-72.739999999999995</v>
      </c>
      <c r="Y6103" s="12" t="str">
        <f>IFERROR(VLOOKUP(C6103,[1]Index!$D:$F,3,FALSE),"Non List")</f>
        <v>Finance</v>
      </c>
      <c r="Z6103">
        <f>IFERROR(VLOOKUP(C6103,[1]LP!$B:$C,2,FALSE),0)</f>
        <v>653</v>
      </c>
      <c r="AA6103" s="11">
        <f t="shared" si="154"/>
        <v>-145.80000000000001</v>
      </c>
      <c r="AB6103" s="5">
        <f>IFERROR(VLOOKUP(C6103,[2]Sheet1!$B:$F,5,FALSE),0)</f>
        <v>4155719.4</v>
      </c>
      <c r="AC6103" s="11">
        <f>IFERROR(VLOOKUP(AE6103,[3]Sheet2!$M:$O,2,FALSE),0)</f>
        <v>0</v>
      </c>
      <c r="AD6103" s="11">
        <f>IFERROR(VLOOKUP(AE6103,[3]Sheet2!$M:$O,3,FALSE),0)</f>
        <v>0</v>
      </c>
      <c r="AE6103" s="10" t="str">
        <f t="shared" si="155"/>
        <v>80/81PROFL</v>
      </c>
    </row>
    <row r="6104" spans="1:31" x14ac:dyDescent="0.45">
      <c r="A6104" s="12" t="s">
        <v>55</v>
      </c>
      <c r="B6104" s="12" t="s">
        <v>338</v>
      </c>
      <c r="C6104" s="12" t="s">
        <v>166</v>
      </c>
      <c r="D6104" s="12">
        <v>741</v>
      </c>
      <c r="E6104" s="12">
        <v>981683.19999999995</v>
      </c>
      <c r="F6104" s="12">
        <v>359739.49</v>
      </c>
      <c r="G6104" s="12">
        <v>7373425.0750000002</v>
      </c>
      <c r="H6104" s="12">
        <v>5410445.227</v>
      </c>
      <c r="I6104" s="12">
        <v>212373.198</v>
      </c>
      <c r="J6104" s="12">
        <v>246805.61199999999</v>
      </c>
      <c r="K6104" s="21">
        <v>117980.79300000001</v>
      </c>
      <c r="L6104" s="21">
        <v>66842.543000000005</v>
      </c>
      <c r="M6104" s="21">
        <v>6.8</v>
      </c>
      <c r="N6104" s="21">
        <v>108.97</v>
      </c>
      <c r="O6104" s="21">
        <v>5.42</v>
      </c>
      <c r="P6104" s="21">
        <v>4.9800000000000004</v>
      </c>
      <c r="Q6104" s="21">
        <v>0.73</v>
      </c>
      <c r="R6104" s="21">
        <v>590.62</v>
      </c>
      <c r="S6104" s="22">
        <v>2.86</v>
      </c>
      <c r="T6104" s="21">
        <v>136.65</v>
      </c>
      <c r="U6104" s="21">
        <v>144.59</v>
      </c>
      <c r="V6104" s="12">
        <v>-0.80489999999999995</v>
      </c>
      <c r="W6104" s="21">
        <v>23826.005000000001</v>
      </c>
      <c r="X6104" s="21">
        <v>2.4300000000000002</v>
      </c>
      <c r="Y6104" s="12" t="str">
        <f>IFERROR(VLOOKUP(C6104,[1]Index!$D:$F,3,FALSE),"Non List")</f>
        <v>Finance</v>
      </c>
      <c r="Z6104">
        <f>IFERROR(VLOOKUP(C6104,[1]LP!$B:$C,2,FALSE),0)</f>
        <v>603</v>
      </c>
      <c r="AA6104" s="11">
        <f t="shared" si="154"/>
        <v>88.7</v>
      </c>
      <c r="AB6104" s="5">
        <f>IFERROR(VLOOKUP(C6104,[2]Sheet1!$B:$F,5,FALSE),0)</f>
        <v>4810249.1500000004</v>
      </c>
      <c r="AC6104" s="11">
        <f>IFERROR(VLOOKUP(AE6104,[3]Sheet2!$M:$O,2,FALSE),0)</f>
        <v>9.8199999999999996E-2</v>
      </c>
      <c r="AD6104" s="11">
        <f>IFERROR(VLOOKUP(AE6104,[3]Sheet2!$M:$O,3,FALSE),0)</f>
        <v>1.8658999999999999</v>
      </c>
      <c r="AE6104" s="10" t="str">
        <f t="shared" si="155"/>
        <v>80/81SIFC</v>
      </c>
    </row>
    <row r="6105" spans="1:31" x14ac:dyDescent="0.45">
      <c r="A6105" s="12" t="s">
        <v>55</v>
      </c>
      <c r="B6105" s="12" t="s">
        <v>338</v>
      </c>
      <c r="C6105" s="12" t="s">
        <v>170</v>
      </c>
      <c r="D6105" s="12">
        <v>679</v>
      </c>
      <c r="E6105" s="12">
        <v>1121452</v>
      </c>
      <c r="F6105" s="12">
        <v>31752</v>
      </c>
      <c r="G6105" s="12">
        <v>7901226</v>
      </c>
      <c r="H6105" s="12">
        <v>5923519</v>
      </c>
      <c r="I6105" s="12">
        <v>217613</v>
      </c>
      <c r="J6105" s="12">
        <v>270642</v>
      </c>
      <c r="K6105" s="21">
        <v>57911</v>
      </c>
      <c r="L6105" s="21">
        <v>28920</v>
      </c>
      <c r="M6105" s="21">
        <v>2.57</v>
      </c>
      <c r="N6105" s="21">
        <v>264.2</v>
      </c>
      <c r="O6105" s="21">
        <v>6.6</v>
      </c>
      <c r="P6105" s="21">
        <v>2.5099999999999998</v>
      </c>
      <c r="Q6105" s="21">
        <v>0.28999999999999998</v>
      </c>
      <c r="R6105" s="21">
        <v>1743.72</v>
      </c>
      <c r="S6105" s="22">
        <v>6.63</v>
      </c>
      <c r="T6105" s="21">
        <v>102.83</v>
      </c>
      <c r="U6105" s="21">
        <v>77.11</v>
      </c>
      <c r="V6105" s="12">
        <v>-0.88639999999999997</v>
      </c>
      <c r="W6105" s="21">
        <v>-308098</v>
      </c>
      <c r="X6105" s="21">
        <v>-27.47</v>
      </c>
      <c r="Y6105" s="12" t="str">
        <f>IFERROR(VLOOKUP(C6105,[1]Index!$D:$F,3,FALSE),"Non List")</f>
        <v>Finance</v>
      </c>
      <c r="Z6105">
        <f>IFERROR(VLOOKUP(C6105,[1]LP!$B:$C,2,FALSE),0)</f>
        <v>610</v>
      </c>
      <c r="AA6105" s="11">
        <f t="shared" si="154"/>
        <v>237.4</v>
      </c>
      <c r="AB6105" s="5">
        <f>IFERROR(VLOOKUP(C6105,[2]Sheet1!$B:$F,5,FALSE),0)</f>
        <v>5495113.8200000003</v>
      </c>
      <c r="AC6105" s="11">
        <f>IFERROR(VLOOKUP(AE6105,[3]Sheet2!$M:$O,2,FALSE),0)</f>
        <v>0</v>
      </c>
      <c r="AD6105" s="11">
        <f>IFERROR(VLOOKUP(AE6105,[3]Sheet2!$M:$O,3,FALSE),0)</f>
        <v>0</v>
      </c>
      <c r="AE6105" s="10" t="str">
        <f t="shared" si="155"/>
        <v>80/81RLFL</v>
      </c>
    </row>
    <row r="6106" spans="1:31" x14ac:dyDescent="0.45">
      <c r="A6106" s="12" t="s">
        <v>55</v>
      </c>
      <c r="B6106" s="12" t="s">
        <v>338</v>
      </c>
      <c r="C6106" s="12" t="s">
        <v>171</v>
      </c>
      <c r="D6106" s="12">
        <v>982</v>
      </c>
      <c r="E6106" s="12">
        <v>867993.8</v>
      </c>
      <c r="F6106" s="12">
        <v>531908.21799999999</v>
      </c>
      <c r="G6106" s="12">
        <v>9525533.3819999993</v>
      </c>
      <c r="H6106" s="12">
        <v>6340064.5690000001</v>
      </c>
      <c r="I6106" s="12">
        <v>314915.92599999998</v>
      </c>
      <c r="J6106" s="12">
        <v>399949.53200000001</v>
      </c>
      <c r="K6106" s="21">
        <v>131176.47399999999</v>
      </c>
      <c r="L6106" s="21">
        <v>108938.262</v>
      </c>
      <c r="M6106" s="21">
        <v>12.55</v>
      </c>
      <c r="N6106" s="21">
        <v>78.25</v>
      </c>
      <c r="O6106" s="21">
        <v>6.09</v>
      </c>
      <c r="P6106" s="21">
        <v>7.78</v>
      </c>
      <c r="Q6106" s="21">
        <v>0.96</v>
      </c>
      <c r="R6106" s="21">
        <v>476.54</v>
      </c>
      <c r="S6106" s="22">
        <v>12.49</v>
      </c>
      <c r="T6106" s="21">
        <v>161.28</v>
      </c>
      <c r="U6106" s="21">
        <v>213.4</v>
      </c>
      <c r="V6106" s="12">
        <v>-0.78269999999999995</v>
      </c>
      <c r="W6106" s="21">
        <v>-507456.359</v>
      </c>
      <c r="X6106" s="21">
        <v>-58.46</v>
      </c>
      <c r="Y6106" s="12" t="str">
        <f>IFERROR(VLOOKUP(C6106,[1]Index!$D:$F,3,FALSE),"Non List")</f>
        <v>Finance</v>
      </c>
      <c r="Z6106">
        <f>IFERROR(VLOOKUP(C6106,[1]LP!$B:$C,2,FALSE),0)</f>
        <v>695</v>
      </c>
      <c r="AA6106" s="11">
        <f t="shared" si="154"/>
        <v>55.4</v>
      </c>
      <c r="AB6106" s="5">
        <f>IFERROR(VLOOKUP(C6106,[2]Sheet1!$B:$F,5,FALSE),0)</f>
        <v>4253169.62</v>
      </c>
      <c r="AC6106" s="11">
        <f>IFERROR(VLOOKUP(AE6106,[3]Sheet2!$M:$O,2,FALSE),0)</f>
        <v>0</v>
      </c>
      <c r="AD6106" s="11">
        <f>IFERROR(VLOOKUP(AE6106,[3]Sheet2!$M:$O,3,FALSE),0)</f>
        <v>0</v>
      </c>
      <c r="AE6106" s="10" t="str">
        <f t="shared" si="155"/>
        <v>80/81GUFL</v>
      </c>
    </row>
    <row r="6107" spans="1:31" x14ac:dyDescent="0.45">
      <c r="A6107" s="12" t="s">
        <v>55</v>
      </c>
      <c r="B6107" s="12" t="s">
        <v>338</v>
      </c>
      <c r="C6107" s="12" t="s">
        <v>172</v>
      </c>
      <c r="D6107" s="12">
        <v>690.4</v>
      </c>
      <c r="E6107" s="12">
        <v>854816.77899999998</v>
      </c>
      <c r="F6107" s="12">
        <v>318713.87599999999</v>
      </c>
      <c r="G6107" s="12">
        <v>5435166.2699999996</v>
      </c>
      <c r="H6107" s="12">
        <v>4043011.781</v>
      </c>
      <c r="I6107" s="12">
        <v>122781.55499999999</v>
      </c>
      <c r="J6107" s="12">
        <v>169012.59400000001</v>
      </c>
      <c r="K6107" s="21">
        <v>315.41399999999999</v>
      </c>
      <c r="L6107" s="21">
        <v>477.60899999999998</v>
      </c>
      <c r="M6107" s="21">
        <v>0.05</v>
      </c>
      <c r="N6107" s="21">
        <v>13808</v>
      </c>
      <c r="O6107" s="21">
        <v>5.03</v>
      </c>
      <c r="P6107" s="21">
        <v>0.04</v>
      </c>
      <c r="Q6107" s="21"/>
      <c r="R6107" s="21">
        <v>69454.240000000005</v>
      </c>
      <c r="S6107" s="22">
        <v>2.84</v>
      </c>
      <c r="T6107" s="21">
        <v>137.28</v>
      </c>
      <c r="U6107" s="21">
        <v>12.43</v>
      </c>
      <c r="V6107" s="12">
        <v>-0.98199999999999998</v>
      </c>
      <c r="W6107" s="21">
        <v>477.61</v>
      </c>
      <c r="X6107" s="21">
        <v>0.06</v>
      </c>
      <c r="Y6107" s="12" t="str">
        <f>IFERROR(VLOOKUP(C6107,[1]Index!$D:$F,3,FALSE),"Non List")</f>
        <v>Finance</v>
      </c>
      <c r="Z6107">
        <f>IFERROR(VLOOKUP(C6107,[1]LP!$B:$C,2,FALSE),0)</f>
        <v>730</v>
      </c>
      <c r="AA6107" s="11">
        <f t="shared" si="154"/>
        <v>14600</v>
      </c>
      <c r="AB6107" s="5">
        <f>IFERROR(VLOOKUP(C6107,[2]Sheet1!$B:$F,5,FALSE),0)</f>
        <v>3561696.8000000003</v>
      </c>
      <c r="AC6107" s="11">
        <f>IFERROR(VLOOKUP(AE6107,[3]Sheet2!$M:$O,2,FALSE),0)</f>
        <v>0</v>
      </c>
      <c r="AD6107" s="11">
        <f>IFERROR(VLOOKUP(AE6107,[3]Sheet2!$M:$O,3,FALSE),0)</f>
        <v>0</v>
      </c>
      <c r="AE6107" s="10" t="str">
        <f t="shared" si="155"/>
        <v>80/81BFC</v>
      </c>
    </row>
    <row r="6108" spans="1:31" x14ac:dyDescent="0.45">
      <c r="A6108" s="12" t="s">
        <v>55</v>
      </c>
      <c r="B6108" s="12" t="s">
        <v>338</v>
      </c>
      <c r="C6108" s="12" t="s">
        <v>179</v>
      </c>
      <c r="D6108" s="12">
        <v>743.6</v>
      </c>
      <c r="E6108" s="12">
        <v>818911</v>
      </c>
      <c r="F6108" s="12">
        <v>-303731</v>
      </c>
      <c r="G6108" s="12">
        <v>2305546</v>
      </c>
      <c r="H6108" s="12">
        <v>1487621</v>
      </c>
      <c r="I6108" s="12">
        <v>84411</v>
      </c>
      <c r="J6108" s="12">
        <v>96757</v>
      </c>
      <c r="K6108" s="21">
        <v>-31743</v>
      </c>
      <c r="L6108" s="21">
        <v>-94736</v>
      </c>
      <c r="M6108" s="21">
        <v>-11.56</v>
      </c>
      <c r="N6108" s="21">
        <v>-64.33</v>
      </c>
      <c r="O6108" s="21">
        <v>11.82</v>
      </c>
      <c r="P6108" s="21">
        <v>-18.39</v>
      </c>
      <c r="Q6108" s="21">
        <v>-3.06</v>
      </c>
      <c r="R6108" s="21">
        <v>-760.38</v>
      </c>
      <c r="S6108" s="22">
        <v>20.23</v>
      </c>
      <c r="T6108" s="21">
        <v>62.91</v>
      </c>
      <c r="U6108" s="21" t="s">
        <v>314</v>
      </c>
      <c r="V6108" s="12" t="s">
        <v>314</v>
      </c>
      <c r="W6108" s="21">
        <v>-596655</v>
      </c>
      <c r="X6108" s="21">
        <v>-72.86</v>
      </c>
      <c r="Y6108" s="12" t="str">
        <f>IFERROR(VLOOKUP(C6108,[1]Index!$D:$F,3,FALSE),"Non List")</f>
        <v>Finance</v>
      </c>
      <c r="Z6108">
        <f>IFERROR(VLOOKUP(C6108,[1]LP!$B:$C,2,FALSE),0)</f>
        <v>681</v>
      </c>
      <c r="AA6108" s="11">
        <f t="shared" si="154"/>
        <v>-58.9</v>
      </c>
      <c r="AB6108" s="5">
        <f>IFERROR(VLOOKUP(C6108,[2]Sheet1!$B:$F,5,FALSE),0)</f>
        <v>3357537.15</v>
      </c>
      <c r="AC6108" s="11">
        <f>IFERROR(VLOOKUP(AE6108,[3]Sheet2!$M:$O,2,FALSE),0)</f>
        <v>0</v>
      </c>
      <c r="AD6108" s="11">
        <f>IFERROR(VLOOKUP(AE6108,[3]Sheet2!$M:$O,3,FALSE),0)</f>
        <v>0</v>
      </c>
      <c r="AE6108" s="10" t="str">
        <f t="shared" si="155"/>
        <v>80/81SFCL</v>
      </c>
    </row>
    <row r="6109" spans="1:31" x14ac:dyDescent="0.45">
      <c r="A6109" s="12" t="s">
        <v>55</v>
      </c>
      <c r="B6109" s="12" t="s">
        <v>338</v>
      </c>
      <c r="C6109" t="s">
        <v>61</v>
      </c>
      <c r="D6109">
        <v>1073</v>
      </c>
      <c r="E6109">
        <v>2977172.1</v>
      </c>
      <c r="F6109">
        <v>4440472.1706999997</v>
      </c>
      <c r="G6109">
        <v>33727305.657399997</v>
      </c>
      <c r="H6109">
        <v>34903425.6294</v>
      </c>
      <c r="I6109">
        <v>2820926.2050999999</v>
      </c>
      <c r="J6109">
        <v>3103177.8478000001</v>
      </c>
      <c r="K6109">
        <v>1813187.919</v>
      </c>
      <c r="L6109">
        <v>1000948.2704</v>
      </c>
      <c r="M6109">
        <v>33.619999999999997</v>
      </c>
      <c r="N6109">
        <v>31.92</v>
      </c>
      <c r="O6109">
        <v>4.3099999999999996</v>
      </c>
      <c r="P6109">
        <v>13.49</v>
      </c>
      <c r="Q6109">
        <v>2.16</v>
      </c>
      <c r="R6109">
        <v>137.58000000000001</v>
      </c>
      <c r="S6109">
        <v>3</v>
      </c>
      <c r="T6109">
        <v>249.15</v>
      </c>
      <c r="U6109">
        <v>434.13</v>
      </c>
      <c r="V6109" s="14">
        <v>-0.59540000000000004</v>
      </c>
      <c r="W6109">
        <v>1715915.5077</v>
      </c>
      <c r="X6109">
        <v>57.64</v>
      </c>
      <c r="Y6109" s="12" t="str">
        <f>IFERROR(VLOOKUP(C6109,[1]Index!$D:$F,3,FALSE),"Non List")</f>
        <v>Microfinance</v>
      </c>
      <c r="Z6109">
        <f>IFERROR(VLOOKUP(C6109,[1]LP!$B:$C,2,FALSE),0)</f>
        <v>916</v>
      </c>
      <c r="AA6109" s="11">
        <f t="shared" si="154"/>
        <v>27.2</v>
      </c>
      <c r="AB6109" s="5">
        <f>IFERROR(VLOOKUP(C6109,[2]Sheet1!$B:$F,5,FALSE),0)</f>
        <v>14588143.289999999</v>
      </c>
      <c r="AC6109" s="11">
        <f>IFERROR(VLOOKUP(AE6109,[3]Sheet2!$M:$O,2,FALSE),0)</f>
        <v>7</v>
      </c>
      <c r="AD6109" s="11">
        <f>IFERROR(VLOOKUP(AE6109,[3]Sheet2!$M:$O,3,FALSE),0)</f>
        <v>8</v>
      </c>
      <c r="AE6109" s="10" t="str">
        <f t="shared" si="155"/>
        <v>80/81CBBL</v>
      </c>
    </row>
    <row r="6110" spans="1:31" x14ac:dyDescent="0.45">
      <c r="A6110" s="12" t="s">
        <v>55</v>
      </c>
      <c r="B6110" s="12" t="s">
        <v>338</v>
      </c>
      <c r="C6110" t="s">
        <v>62</v>
      </c>
      <c r="D6110">
        <v>1046.0999999999999</v>
      </c>
      <c r="E6110">
        <v>1706196.983</v>
      </c>
      <c r="F6110">
        <v>1992888.2220000001</v>
      </c>
      <c r="G6110">
        <v>9587458.2200000007</v>
      </c>
      <c r="H6110">
        <v>23722565.504999999</v>
      </c>
      <c r="I6110">
        <v>1470111.2579999999</v>
      </c>
      <c r="J6110">
        <v>1691829.507</v>
      </c>
      <c r="K6110">
        <v>828932.92799999996</v>
      </c>
      <c r="L6110">
        <v>581652.23400000005</v>
      </c>
      <c r="M6110">
        <v>34.090000000000003</v>
      </c>
      <c r="N6110">
        <v>30.69</v>
      </c>
      <c r="O6110">
        <v>4.83</v>
      </c>
      <c r="P6110">
        <v>15.72</v>
      </c>
      <c r="Q6110">
        <v>2.31</v>
      </c>
      <c r="R6110">
        <v>148.22999999999999</v>
      </c>
      <c r="S6110">
        <v>2.89</v>
      </c>
      <c r="T6110">
        <v>216.8</v>
      </c>
      <c r="U6110">
        <v>407.79</v>
      </c>
      <c r="V6110" s="14">
        <v>-0.61019999999999996</v>
      </c>
      <c r="W6110">
        <v>409415.712</v>
      </c>
      <c r="X6110">
        <v>24</v>
      </c>
      <c r="Y6110" s="12" t="str">
        <f>IFERROR(VLOOKUP(C6110,[1]Index!$D:$F,3,FALSE),"Non List")</f>
        <v>Microfinance</v>
      </c>
      <c r="Z6110">
        <f>IFERROR(VLOOKUP(C6110,[1]LP!$B:$C,2,FALSE),0)</f>
        <v>868</v>
      </c>
      <c r="AA6110" s="11">
        <f t="shared" si="154"/>
        <v>25.5</v>
      </c>
      <c r="AB6110" s="5">
        <f>IFERROR(VLOOKUP(C6110,[2]Sheet1!$B:$F,5,FALSE),0)</f>
        <v>8360365.2999999998</v>
      </c>
      <c r="AC6110" s="11">
        <f>IFERROR(VLOOKUP(AE6110,[3]Sheet2!$M:$O,2,FALSE),0)</f>
        <v>0.5</v>
      </c>
      <c r="AD6110" s="11">
        <f>IFERROR(VLOOKUP(AE6110,[3]Sheet2!$M:$O,3,FALSE),0)</f>
        <v>9.5</v>
      </c>
      <c r="AE6110" s="10" t="str">
        <f t="shared" si="155"/>
        <v>80/81DDBL</v>
      </c>
    </row>
    <row r="6111" spans="1:31" x14ac:dyDescent="0.45">
      <c r="A6111" s="12" t="s">
        <v>55</v>
      </c>
      <c r="B6111" s="12" t="s">
        <v>338</v>
      </c>
      <c r="C6111" t="s">
        <v>63</v>
      </c>
      <c r="D6111">
        <v>872</v>
      </c>
      <c r="E6111">
        <v>1233826.8999999999</v>
      </c>
      <c r="F6111">
        <v>428898.2</v>
      </c>
      <c r="H6111">
        <v>22930.03</v>
      </c>
      <c r="I6111">
        <v>308175.63</v>
      </c>
      <c r="J6111">
        <v>326609.57</v>
      </c>
      <c r="K6111">
        <v>258749.22</v>
      </c>
      <c r="L6111">
        <v>174290.38</v>
      </c>
      <c r="M6111">
        <v>14.12</v>
      </c>
      <c r="N6111">
        <v>61.76</v>
      </c>
      <c r="O6111">
        <v>6.47</v>
      </c>
      <c r="P6111">
        <v>10.48</v>
      </c>
      <c r="Q6111">
        <v>2</v>
      </c>
      <c r="R6111">
        <v>399.59</v>
      </c>
      <c r="S6111">
        <v>2.0699999999999998</v>
      </c>
      <c r="T6111">
        <v>134.76</v>
      </c>
      <c r="U6111">
        <v>206.91</v>
      </c>
      <c r="V6111" s="14">
        <v>-0.76270000000000004</v>
      </c>
      <c r="W6111">
        <v>136927.41099999999</v>
      </c>
      <c r="X6111">
        <v>11.1</v>
      </c>
      <c r="Y6111" s="12" t="str">
        <f>IFERROR(VLOOKUP(C6111,[1]Index!$D:$F,3,FALSE),"Non List")</f>
        <v>Microfinance</v>
      </c>
      <c r="Z6111">
        <f>IFERROR(VLOOKUP(C6111,[1]LP!$B:$C,2,FALSE),0)</f>
        <v>770</v>
      </c>
      <c r="AA6111" s="11">
        <f t="shared" si="154"/>
        <v>54.5</v>
      </c>
      <c r="AB6111" s="5">
        <f>IFERROR(VLOOKUP(C6111,[2]Sheet1!$B:$F,5,FALSE),0)</f>
        <v>6589869.3700000001</v>
      </c>
      <c r="AC6111" s="11">
        <f>IFERROR(VLOOKUP(AE6111,[3]Sheet2!$M:$O,2,FALSE),0)</f>
        <v>0.47</v>
      </c>
      <c r="AD6111" s="11">
        <f>IFERROR(VLOOKUP(AE6111,[3]Sheet2!$M:$O,3,FALSE),0)</f>
        <v>9</v>
      </c>
      <c r="AE6111" s="10" t="str">
        <f t="shared" si="155"/>
        <v>80/81FMDBL</v>
      </c>
    </row>
    <row r="6112" spans="1:31" x14ac:dyDescent="0.45">
      <c r="A6112" s="12" t="s">
        <v>55</v>
      </c>
      <c r="B6112" s="12" t="s">
        <v>338</v>
      </c>
      <c r="C6112" t="s">
        <v>64</v>
      </c>
      <c r="D6112">
        <v>1099</v>
      </c>
      <c r="E6112">
        <v>372321.739</v>
      </c>
      <c r="F6112">
        <v>270667.152</v>
      </c>
      <c r="G6112">
        <v>1355134.1459999999</v>
      </c>
      <c r="H6112">
        <v>3903245.0159999998</v>
      </c>
      <c r="I6112">
        <v>255009.43700000001</v>
      </c>
      <c r="J6112">
        <v>299390.58199999999</v>
      </c>
      <c r="K6112">
        <v>66644.573000000004</v>
      </c>
      <c r="L6112">
        <v>63125.750999999997</v>
      </c>
      <c r="M6112">
        <v>16.95</v>
      </c>
      <c r="N6112">
        <v>64.84</v>
      </c>
      <c r="O6112">
        <v>6.36</v>
      </c>
      <c r="P6112">
        <v>9.82</v>
      </c>
      <c r="Q6112">
        <v>1.49</v>
      </c>
      <c r="R6112">
        <v>412.38</v>
      </c>
      <c r="S6112">
        <v>3.79</v>
      </c>
      <c r="T6112">
        <v>172.7</v>
      </c>
      <c r="U6112">
        <v>256.64</v>
      </c>
      <c r="V6112" s="14">
        <v>-0.76649999999999996</v>
      </c>
      <c r="W6112">
        <v>34498.408000000003</v>
      </c>
      <c r="X6112">
        <v>9.27</v>
      </c>
      <c r="Y6112" s="12" t="str">
        <f>IFERROR(VLOOKUP(C6112,[1]Index!$D:$F,3,FALSE),"Non List")</f>
        <v>Microfinance</v>
      </c>
      <c r="Z6112">
        <f>IFERROR(VLOOKUP(C6112,[1]LP!$B:$C,2,FALSE),0)</f>
        <v>1105.9000000000001</v>
      </c>
      <c r="AA6112" s="11">
        <f t="shared" si="154"/>
        <v>65.2</v>
      </c>
      <c r="AB6112" s="5">
        <f>IFERROR(VLOOKUP(C6112,[2]Sheet1!$B:$F,5,FALSE),0)</f>
        <v>1303125.95</v>
      </c>
      <c r="AC6112" s="11">
        <f>IFERROR(VLOOKUP(AE6112,[3]Sheet2!$M:$O,2,FALSE),0)</f>
        <v>0.5</v>
      </c>
      <c r="AD6112" s="11">
        <f>IFERROR(VLOOKUP(AE6112,[3]Sheet2!$M:$O,3,FALSE),0)</f>
        <v>9.5</v>
      </c>
      <c r="AE6112" s="10" t="str">
        <f t="shared" si="155"/>
        <v>80/81KMCDB</v>
      </c>
    </row>
    <row r="6113" spans="1:31" x14ac:dyDescent="0.45">
      <c r="A6113" s="12" t="s">
        <v>55</v>
      </c>
      <c r="B6113" s="12" t="s">
        <v>338</v>
      </c>
      <c r="C6113" t="s">
        <v>92</v>
      </c>
      <c r="D6113">
        <v>866</v>
      </c>
      <c r="E6113">
        <v>2612079.75</v>
      </c>
      <c r="F6113">
        <v>2575889.0830000001</v>
      </c>
      <c r="G6113">
        <v>20184613.057</v>
      </c>
      <c r="H6113">
        <v>23935632.122000001</v>
      </c>
      <c r="I6113">
        <v>1805886.88</v>
      </c>
      <c r="J6113">
        <v>2238913.9309999999</v>
      </c>
      <c r="K6113">
        <v>1148514.182</v>
      </c>
      <c r="L6113">
        <v>506466.44699999999</v>
      </c>
      <c r="M6113">
        <v>19.38</v>
      </c>
      <c r="N6113">
        <v>44.69</v>
      </c>
      <c r="O6113">
        <v>4.3600000000000003</v>
      </c>
      <c r="P6113">
        <v>9.76</v>
      </c>
      <c r="Q6113">
        <v>1.77</v>
      </c>
      <c r="R6113">
        <v>194.85</v>
      </c>
      <c r="S6113">
        <v>10.6</v>
      </c>
      <c r="T6113">
        <v>198.61</v>
      </c>
      <c r="U6113">
        <v>294.29000000000002</v>
      </c>
      <c r="V6113" s="14">
        <v>-0.66020000000000001</v>
      </c>
      <c r="W6113">
        <v>37528.392999999996</v>
      </c>
      <c r="X6113">
        <v>1.44</v>
      </c>
      <c r="Y6113" s="12" t="str">
        <f>IFERROR(VLOOKUP(C6113,[1]Index!$D:$F,3,FALSE),"Non List")</f>
        <v>Microfinance</v>
      </c>
      <c r="Z6113">
        <f>IFERROR(VLOOKUP(C6113,[1]LP!$B:$C,2,FALSE),0)</f>
        <v>693</v>
      </c>
      <c r="AA6113" s="11">
        <f t="shared" si="154"/>
        <v>35.799999999999997</v>
      </c>
      <c r="AB6113" s="5">
        <f>IFERROR(VLOOKUP(C6113,[2]Sheet1!$B:$F,5,FALSE),0)</f>
        <v>12799191.02</v>
      </c>
      <c r="AC6113" s="11">
        <f>IFERROR(VLOOKUP(AE6113,[3]Sheet2!$M:$O,2,FALSE),0)</f>
        <v>0</v>
      </c>
      <c r="AD6113" s="11">
        <f>IFERROR(VLOOKUP(AE6113,[3]Sheet2!$M:$O,3,FALSE),0)</f>
        <v>0</v>
      </c>
      <c r="AE6113" s="10" t="str">
        <f t="shared" si="155"/>
        <v>80/81NUBL</v>
      </c>
    </row>
    <row r="6114" spans="1:31" x14ac:dyDescent="0.45">
      <c r="A6114" s="12" t="s">
        <v>55</v>
      </c>
      <c r="B6114" s="12" t="s">
        <v>338</v>
      </c>
      <c r="C6114" t="s">
        <v>68</v>
      </c>
      <c r="D6114">
        <v>1048.7</v>
      </c>
      <c r="E6114">
        <v>3806373.7985999999</v>
      </c>
      <c r="F6114">
        <v>5664092.9650999997</v>
      </c>
      <c r="G6114">
        <v>2838929.3979000002</v>
      </c>
      <c r="H6114">
        <v>49158.644099999998</v>
      </c>
      <c r="I6114">
        <v>2193126.3820000002</v>
      </c>
      <c r="J6114">
        <v>2201397.4380999999</v>
      </c>
      <c r="K6114">
        <v>1793197.0422</v>
      </c>
      <c r="L6114">
        <v>949698.74659999995</v>
      </c>
      <c r="M6114">
        <v>24.95</v>
      </c>
      <c r="N6114">
        <v>42.03</v>
      </c>
      <c r="O6114">
        <v>4.21</v>
      </c>
      <c r="P6114">
        <v>10.029999999999999</v>
      </c>
      <c r="Q6114">
        <v>2.14</v>
      </c>
      <c r="R6114">
        <v>176.95</v>
      </c>
      <c r="S6114">
        <v>2.1800000000000002</v>
      </c>
      <c r="T6114">
        <v>248.81</v>
      </c>
      <c r="U6114">
        <v>373.73</v>
      </c>
      <c r="V6114" s="14">
        <v>-0.64359999999999995</v>
      </c>
      <c r="W6114">
        <v>1729779.3139</v>
      </c>
      <c r="X6114">
        <v>45.44</v>
      </c>
      <c r="Y6114" s="12" t="str">
        <f>IFERROR(VLOOKUP(C6114,[1]Index!$D:$F,3,FALSE),"Non List")</f>
        <v>Microfinance</v>
      </c>
      <c r="Z6114">
        <f>IFERROR(VLOOKUP(C6114,[1]LP!$B:$C,2,FALSE),0)</f>
        <v>925</v>
      </c>
      <c r="AA6114" s="11">
        <f t="shared" si="154"/>
        <v>37.1</v>
      </c>
      <c r="AB6114" s="5">
        <f>IFERROR(VLOOKUP(C6114,[2]Sheet1!$B:$F,5,FALSE),0)</f>
        <v>11419121.4</v>
      </c>
      <c r="AC6114" s="11">
        <f>IFERROR(VLOOKUP(AE6114,[3]Sheet2!$M:$O,2,FALSE),0)</f>
        <v>0.7</v>
      </c>
      <c r="AD6114" s="11">
        <f>IFERROR(VLOOKUP(AE6114,[3]Sheet2!$M:$O,3,FALSE),0)</f>
        <v>13.3</v>
      </c>
      <c r="AE6114" s="10" t="str">
        <f t="shared" si="155"/>
        <v>80/81SKBBL</v>
      </c>
    </row>
    <row r="6115" spans="1:31" x14ac:dyDescent="0.45">
      <c r="A6115" s="12" t="s">
        <v>55</v>
      </c>
      <c r="B6115" s="12" t="s">
        <v>338</v>
      </c>
      <c r="C6115" t="s">
        <v>71</v>
      </c>
      <c r="D6115">
        <v>1144</v>
      </c>
      <c r="E6115">
        <v>1450000</v>
      </c>
      <c r="F6115">
        <v>2168708.69</v>
      </c>
      <c r="G6115">
        <v>14065627.65</v>
      </c>
      <c r="H6115">
        <v>19725181.109999999</v>
      </c>
      <c r="I6115">
        <v>1516114.01</v>
      </c>
      <c r="J6115">
        <v>1878872.75</v>
      </c>
      <c r="K6115">
        <v>883032.8</v>
      </c>
      <c r="L6115">
        <v>538209.76</v>
      </c>
      <c r="M6115">
        <v>37.11</v>
      </c>
      <c r="N6115">
        <v>30.83</v>
      </c>
      <c r="O6115">
        <v>4.58</v>
      </c>
      <c r="P6115">
        <v>14.87</v>
      </c>
      <c r="Q6115">
        <v>2.5299999999999998</v>
      </c>
      <c r="R6115">
        <v>141.19999999999999</v>
      </c>
      <c r="S6115">
        <v>7.92</v>
      </c>
      <c r="T6115">
        <v>249.57</v>
      </c>
      <c r="U6115">
        <v>456.49</v>
      </c>
      <c r="V6115" s="14">
        <v>-0.60099999999999998</v>
      </c>
      <c r="W6115">
        <v>480048.48100000003</v>
      </c>
      <c r="X6115">
        <v>33.11</v>
      </c>
      <c r="Y6115" s="12" t="str">
        <f>IFERROR(VLOOKUP(C6115,[1]Index!$D:$F,3,FALSE),"Non List")</f>
        <v>Microfinance</v>
      </c>
      <c r="Z6115">
        <f>IFERROR(VLOOKUP(C6115,[1]LP!$B:$C,2,FALSE),0)</f>
        <v>890</v>
      </c>
      <c r="AA6115" s="11">
        <f t="shared" si="154"/>
        <v>24</v>
      </c>
      <c r="AB6115" s="5">
        <f>IFERROR(VLOOKUP(C6115,[2]Sheet1!$B:$F,5,FALSE),0)</f>
        <v>4969873.2</v>
      </c>
      <c r="AC6115" s="11">
        <f>IFERROR(VLOOKUP(AE6115,[3]Sheet2!$M:$O,2,FALSE),0)</f>
        <v>0.75</v>
      </c>
      <c r="AD6115" s="11">
        <f>IFERROR(VLOOKUP(AE6115,[3]Sheet2!$M:$O,3,FALSE),0)</f>
        <v>14.25</v>
      </c>
      <c r="AE6115" s="10" t="str">
        <f t="shared" si="155"/>
        <v>80/81SWBBL</v>
      </c>
    </row>
    <row r="6116" spans="1:31" x14ac:dyDescent="0.45">
      <c r="A6116" s="12" t="s">
        <v>55</v>
      </c>
      <c r="B6116" s="12" t="s">
        <v>338</v>
      </c>
      <c r="C6116" t="s">
        <v>72</v>
      </c>
      <c r="D6116">
        <v>1586</v>
      </c>
      <c r="E6116">
        <v>196002.76</v>
      </c>
      <c r="F6116">
        <v>127841.01</v>
      </c>
      <c r="G6116">
        <v>1042657.56</v>
      </c>
      <c r="H6116">
        <v>2754935.12</v>
      </c>
      <c r="I6116">
        <v>147400.46</v>
      </c>
      <c r="J6116">
        <v>188057.17</v>
      </c>
      <c r="K6116">
        <v>76570.33</v>
      </c>
      <c r="L6116">
        <v>47545.85</v>
      </c>
      <c r="M6116">
        <v>24.25</v>
      </c>
      <c r="N6116">
        <v>65.400000000000006</v>
      </c>
      <c r="O6116">
        <v>9.6</v>
      </c>
      <c r="P6116">
        <v>14.68</v>
      </c>
      <c r="Q6116">
        <v>1.56</v>
      </c>
      <c r="R6116">
        <v>627.84</v>
      </c>
      <c r="S6116">
        <v>3.39</v>
      </c>
      <c r="T6116">
        <v>165.22</v>
      </c>
      <c r="U6116">
        <v>300.25</v>
      </c>
      <c r="V6116" s="14">
        <v>-0.81069999999999998</v>
      </c>
      <c r="W6116">
        <v>47545.85</v>
      </c>
      <c r="X6116">
        <v>24.26</v>
      </c>
      <c r="Y6116" s="12" t="str">
        <f>IFERROR(VLOOKUP(C6116,[1]Index!$D:$F,3,FALSE),"Non List")</f>
        <v>Microfinance</v>
      </c>
      <c r="Z6116">
        <f>IFERROR(VLOOKUP(C6116,[1]LP!$B:$C,2,FALSE),0)</f>
        <v>1654</v>
      </c>
      <c r="AA6116" s="11">
        <f t="shared" si="154"/>
        <v>68.2</v>
      </c>
      <c r="AB6116" s="5">
        <f>IFERROR(VLOOKUP(C6116,[2]Sheet1!$B:$F,5,FALSE),0)</f>
        <v>784011.20000000007</v>
      </c>
      <c r="AC6116" s="11">
        <f>IFERROR(VLOOKUP(AE6116,[3]Sheet2!$M:$O,2,FALSE),0)</f>
        <v>0.75</v>
      </c>
      <c r="AD6116" s="11">
        <f>IFERROR(VLOOKUP(AE6116,[3]Sheet2!$M:$O,3,FALSE),0)</f>
        <v>14.25</v>
      </c>
      <c r="AE6116" s="10" t="str">
        <f t="shared" si="155"/>
        <v>80/81MLBBL</v>
      </c>
    </row>
    <row r="6117" spans="1:31" x14ac:dyDescent="0.45">
      <c r="A6117" s="12" t="s">
        <v>55</v>
      </c>
      <c r="B6117" s="12" t="s">
        <v>338</v>
      </c>
      <c r="C6117" t="s">
        <v>74</v>
      </c>
      <c r="D6117">
        <v>1190</v>
      </c>
      <c r="E6117">
        <v>441662.1</v>
      </c>
      <c r="F6117">
        <v>286347.27600000001</v>
      </c>
      <c r="G6117">
        <v>2371419.159</v>
      </c>
      <c r="H6117">
        <v>6336394.3559999997</v>
      </c>
      <c r="I6117">
        <v>403812.42599999998</v>
      </c>
      <c r="J6117">
        <v>478025.70199999999</v>
      </c>
      <c r="K6117">
        <v>87789.297999999995</v>
      </c>
      <c r="L6117">
        <v>53471.146000000001</v>
      </c>
      <c r="M6117">
        <v>12.1</v>
      </c>
      <c r="N6117">
        <v>98.35</v>
      </c>
      <c r="O6117">
        <v>7.22</v>
      </c>
      <c r="P6117">
        <v>7.34</v>
      </c>
      <c r="Q6117">
        <v>0.79</v>
      </c>
      <c r="R6117">
        <v>710.09</v>
      </c>
      <c r="S6117">
        <v>7.43</v>
      </c>
      <c r="T6117">
        <v>164.83</v>
      </c>
      <c r="U6117">
        <v>211.84</v>
      </c>
      <c r="V6117" s="14">
        <v>-0.82199999999999995</v>
      </c>
      <c r="W6117">
        <v>18620.489000000001</v>
      </c>
      <c r="X6117">
        <v>4.22</v>
      </c>
      <c r="Y6117" s="12" t="str">
        <f>IFERROR(VLOOKUP(C6117,[1]Index!$D:$F,3,FALSE),"Non List")</f>
        <v>Microfinance</v>
      </c>
      <c r="Z6117">
        <f>IFERROR(VLOOKUP(C6117,[1]LP!$B:$C,2,FALSE),0)</f>
        <v>1150</v>
      </c>
      <c r="AA6117" s="11">
        <f t="shared" si="154"/>
        <v>95</v>
      </c>
      <c r="AB6117" s="5">
        <f>IFERROR(VLOOKUP(C6117,[2]Sheet1!$B:$F,5,FALSE),0)</f>
        <v>1324986.3</v>
      </c>
      <c r="AC6117" s="11">
        <f>IFERROR(VLOOKUP(AE6117,[3]Sheet2!$M:$O,2,FALSE),0)</f>
        <v>0</v>
      </c>
      <c r="AD6117" s="11">
        <f>IFERROR(VLOOKUP(AE6117,[3]Sheet2!$M:$O,3,FALSE),0)</f>
        <v>0</v>
      </c>
      <c r="AE6117" s="10" t="str">
        <f t="shared" si="155"/>
        <v>80/81LLBS</v>
      </c>
    </row>
    <row r="6118" spans="1:31" x14ac:dyDescent="0.45">
      <c r="A6118" s="12" t="s">
        <v>55</v>
      </c>
      <c r="B6118" s="12" t="s">
        <v>338</v>
      </c>
      <c r="C6118" t="s">
        <v>80</v>
      </c>
      <c r="D6118">
        <v>999</v>
      </c>
      <c r="E6118">
        <v>745040.35900000005</v>
      </c>
      <c r="F6118">
        <v>454301.1496</v>
      </c>
      <c r="G6118">
        <v>1896818.6817000001</v>
      </c>
      <c r="H6118">
        <v>9184552.0886000004</v>
      </c>
      <c r="I6118">
        <v>379604.38760000002</v>
      </c>
      <c r="J6118">
        <v>439064.35479999997</v>
      </c>
      <c r="K6118">
        <v>-7582.6279000000004</v>
      </c>
      <c r="L6118">
        <v>8366.1039999999994</v>
      </c>
      <c r="M6118">
        <v>1.1200000000000001</v>
      </c>
      <c r="N6118">
        <v>891.96</v>
      </c>
      <c r="O6118">
        <v>6.21</v>
      </c>
      <c r="P6118">
        <v>0.7</v>
      </c>
      <c r="Q6118">
        <v>7.0000000000000007E-2</v>
      </c>
      <c r="R6118">
        <v>5539.07</v>
      </c>
      <c r="S6118">
        <v>7.74</v>
      </c>
      <c r="T6118">
        <v>160.97999999999999</v>
      </c>
      <c r="U6118">
        <v>63.69</v>
      </c>
      <c r="V6118" s="14">
        <v>-0.93620000000000003</v>
      </c>
      <c r="W6118">
        <v>46693.51</v>
      </c>
      <c r="X6118">
        <v>6.27</v>
      </c>
      <c r="Y6118" s="12" t="str">
        <f>IFERROR(VLOOKUP(C6118,[1]Index!$D:$F,3,FALSE),"Non List")</f>
        <v>Microfinance</v>
      </c>
      <c r="Z6118">
        <f>IFERROR(VLOOKUP(C6118,[1]LP!$B:$C,2,FALSE),0)</f>
        <v>879</v>
      </c>
      <c r="AA6118" s="11">
        <f t="shared" si="154"/>
        <v>784.8</v>
      </c>
      <c r="AB6118" s="5">
        <f>IFERROR(VLOOKUP(C6118,[2]Sheet1!$B:$F,5,FALSE),0)</f>
        <v>1937105.04</v>
      </c>
      <c r="AC6118" s="11">
        <f>IFERROR(VLOOKUP(AE6118,[3]Sheet2!$M:$O,2,FALSE),0)</f>
        <v>0</v>
      </c>
      <c r="AD6118" s="11">
        <f>IFERROR(VLOOKUP(AE6118,[3]Sheet2!$M:$O,3,FALSE),0)</f>
        <v>0</v>
      </c>
      <c r="AE6118" s="10" t="str">
        <f t="shared" si="155"/>
        <v>80/81VLBS</v>
      </c>
    </row>
    <row r="6119" spans="1:31" x14ac:dyDescent="0.45">
      <c r="A6119" s="12" t="s">
        <v>55</v>
      </c>
      <c r="B6119" s="12" t="s">
        <v>338</v>
      </c>
      <c r="C6119" t="s">
        <v>81</v>
      </c>
      <c r="D6119">
        <v>827.9</v>
      </c>
      <c r="E6119">
        <v>944351.07</v>
      </c>
      <c r="F6119">
        <v>231372.16</v>
      </c>
      <c r="H6119">
        <v>12492.85</v>
      </c>
      <c r="I6119">
        <v>244769.26</v>
      </c>
      <c r="J6119">
        <v>260356.66</v>
      </c>
      <c r="K6119">
        <v>202914.54</v>
      </c>
      <c r="L6119">
        <v>146668.01999999999</v>
      </c>
      <c r="M6119">
        <v>15.53</v>
      </c>
      <c r="N6119">
        <v>53.31</v>
      </c>
      <c r="O6119">
        <v>6.65</v>
      </c>
      <c r="P6119">
        <v>12.47</v>
      </c>
      <c r="Q6119">
        <v>2.2000000000000002</v>
      </c>
      <c r="R6119">
        <v>354.51</v>
      </c>
      <c r="S6119">
        <v>3.31</v>
      </c>
      <c r="T6119">
        <v>124.5</v>
      </c>
      <c r="U6119">
        <v>208.57</v>
      </c>
      <c r="V6119" s="14">
        <v>-0.74809999999999999</v>
      </c>
      <c r="W6119">
        <v>102685.461</v>
      </c>
      <c r="X6119">
        <v>10.87</v>
      </c>
      <c r="Y6119" s="12" t="str">
        <f>IFERROR(VLOOKUP(C6119,[1]Index!$D:$F,3,FALSE),"Non List")</f>
        <v>Microfinance</v>
      </c>
      <c r="Z6119">
        <f>IFERROR(VLOOKUP(C6119,[1]LP!$B:$C,2,FALSE),0)</f>
        <v>712</v>
      </c>
      <c r="AA6119" s="11">
        <f t="shared" si="154"/>
        <v>45.8</v>
      </c>
      <c r="AB6119" s="5">
        <f>IFERROR(VLOOKUP(C6119,[2]Sheet1!$B:$F,5,FALSE),0)</f>
        <v>4627320.3899999997</v>
      </c>
      <c r="AC6119" s="11">
        <f>IFERROR(VLOOKUP(AE6119,[3]Sheet2!$M:$O,2,FALSE),0)</f>
        <v>0.5</v>
      </c>
      <c r="AD6119" s="11">
        <f>IFERROR(VLOOKUP(AE6119,[3]Sheet2!$M:$O,3,FALSE),0)</f>
        <v>9.5</v>
      </c>
      <c r="AE6119" s="10" t="str">
        <f t="shared" si="155"/>
        <v>80/81RSDC</v>
      </c>
    </row>
    <row r="6120" spans="1:31" x14ac:dyDescent="0.45">
      <c r="A6120" s="12" t="s">
        <v>55</v>
      </c>
      <c r="B6120" s="12" t="s">
        <v>338</v>
      </c>
      <c r="C6120" t="s">
        <v>82</v>
      </c>
      <c r="D6120">
        <v>804</v>
      </c>
      <c r="E6120">
        <v>721449.15</v>
      </c>
      <c r="F6120">
        <v>214900.43</v>
      </c>
      <c r="G6120">
        <v>1333476.33</v>
      </c>
      <c r="H6120">
        <v>5313717.78</v>
      </c>
      <c r="I6120">
        <v>268900.73</v>
      </c>
      <c r="J6120">
        <v>312714.55</v>
      </c>
      <c r="K6120">
        <v>-42705.64</v>
      </c>
      <c r="L6120">
        <v>-53390.3</v>
      </c>
      <c r="M6120">
        <v>-7.4</v>
      </c>
      <c r="N6120">
        <v>-108.65</v>
      </c>
      <c r="O6120">
        <v>6.19</v>
      </c>
      <c r="P6120">
        <v>-5.7</v>
      </c>
      <c r="Q6120">
        <v>-0.91</v>
      </c>
      <c r="R6120">
        <v>-672.54</v>
      </c>
      <c r="S6120">
        <v>6.35</v>
      </c>
      <c r="T6120">
        <v>129.79</v>
      </c>
      <c r="U6120" t="s">
        <v>314</v>
      </c>
      <c r="V6120" t="s">
        <v>314</v>
      </c>
      <c r="W6120">
        <v>-41688.089999999997</v>
      </c>
      <c r="X6120">
        <v>-5.78</v>
      </c>
      <c r="Y6120" s="12" t="str">
        <f>IFERROR(VLOOKUP(C6120,[1]Index!$D:$F,3,FALSE),"Non List")</f>
        <v>Microfinance</v>
      </c>
      <c r="Z6120">
        <f>IFERROR(VLOOKUP(C6120,[1]LP!$B:$C,2,FALSE),0)</f>
        <v>707</v>
      </c>
      <c r="AA6120" s="11">
        <f t="shared" si="154"/>
        <v>-95.5</v>
      </c>
      <c r="AB6120" s="5">
        <f>IFERROR(VLOOKUP(C6120,[2]Sheet1!$B:$F,5,FALSE),0)</f>
        <v>2885796.8000000003</v>
      </c>
      <c r="AC6120" s="11">
        <f>IFERROR(VLOOKUP(AE6120,[3]Sheet2!$M:$O,2,FALSE),0)</f>
        <v>0</v>
      </c>
      <c r="AD6120" s="11">
        <f>IFERROR(VLOOKUP(AE6120,[3]Sheet2!$M:$O,3,FALSE),0)</f>
        <v>0</v>
      </c>
      <c r="AE6120" s="10" t="str">
        <f t="shared" si="155"/>
        <v>80/81NMBMF</v>
      </c>
    </row>
    <row r="6121" spans="1:31" x14ac:dyDescent="0.45">
      <c r="A6121" s="12" t="s">
        <v>55</v>
      </c>
      <c r="B6121" s="12" t="s">
        <v>338</v>
      </c>
      <c r="C6121" t="s">
        <v>83</v>
      </c>
      <c r="D6121">
        <v>890</v>
      </c>
      <c r="E6121">
        <v>1320000</v>
      </c>
      <c r="F6121">
        <v>798975.98199999996</v>
      </c>
      <c r="G6121">
        <v>3407984.0720000002</v>
      </c>
      <c r="H6121">
        <v>13850160.504000001</v>
      </c>
      <c r="I6121">
        <v>874847.97499999998</v>
      </c>
      <c r="J6121">
        <v>992904.88600000006</v>
      </c>
      <c r="K6121">
        <v>332587.39399999997</v>
      </c>
      <c r="L6121">
        <v>219573.13099999999</v>
      </c>
      <c r="M6121">
        <v>16.63</v>
      </c>
      <c r="N6121">
        <v>53.52</v>
      </c>
      <c r="O6121">
        <v>5.54</v>
      </c>
      <c r="P6121">
        <v>10.36</v>
      </c>
      <c r="Q6121">
        <v>1.48</v>
      </c>
      <c r="R6121">
        <v>296.5</v>
      </c>
      <c r="S6121">
        <v>7.68</v>
      </c>
      <c r="T6121">
        <v>160.53</v>
      </c>
      <c r="U6121">
        <v>245.08</v>
      </c>
      <c r="V6121" s="14">
        <v>-0.72460000000000002</v>
      </c>
      <c r="W6121">
        <v>196231.93400000001</v>
      </c>
      <c r="X6121">
        <v>14.87</v>
      </c>
      <c r="Y6121" s="12" t="str">
        <f>IFERROR(VLOOKUP(C6121,[1]Index!$D:$F,3,FALSE),"Non List")</f>
        <v>Microfinance</v>
      </c>
      <c r="Z6121">
        <f>IFERROR(VLOOKUP(C6121,[1]LP!$B:$C,2,FALSE),0)</f>
        <v>728.9</v>
      </c>
      <c r="AA6121" s="11">
        <f t="shared" si="154"/>
        <v>43.8</v>
      </c>
      <c r="AB6121" s="5">
        <f>IFERROR(VLOOKUP(C6121,[2]Sheet1!$B:$F,5,FALSE),0)</f>
        <v>5412003.6899999995</v>
      </c>
      <c r="AC6121" s="11">
        <f>IFERROR(VLOOKUP(AE6121,[3]Sheet2!$M:$O,2,FALSE),0)</f>
        <v>0</v>
      </c>
      <c r="AD6121" s="11">
        <f>IFERROR(VLOOKUP(AE6121,[3]Sheet2!$M:$O,3,FALSE),0)</f>
        <v>0</v>
      </c>
      <c r="AE6121" s="10" t="str">
        <f t="shared" si="155"/>
        <v>80/81MERO</v>
      </c>
    </row>
    <row r="6122" spans="1:31" x14ac:dyDescent="0.45">
      <c r="A6122" s="12" t="s">
        <v>55</v>
      </c>
      <c r="B6122" s="12" t="s">
        <v>338</v>
      </c>
      <c r="C6122" t="s">
        <v>99</v>
      </c>
      <c r="D6122">
        <v>1140.2</v>
      </c>
      <c r="E6122">
        <v>485760</v>
      </c>
      <c r="F6122">
        <v>427165.47700000001</v>
      </c>
      <c r="G6122">
        <v>2091023.9069999999</v>
      </c>
      <c r="H6122">
        <v>5926953.2410000004</v>
      </c>
      <c r="I6122">
        <v>380905.478</v>
      </c>
      <c r="J6122">
        <v>440237.451</v>
      </c>
      <c r="K6122">
        <v>99270.0628</v>
      </c>
      <c r="L6122">
        <v>130136.1268</v>
      </c>
      <c r="M6122">
        <v>26.79</v>
      </c>
      <c r="N6122">
        <v>42.56</v>
      </c>
      <c r="O6122">
        <v>6.07</v>
      </c>
      <c r="P6122">
        <v>14.25</v>
      </c>
      <c r="Q6122">
        <v>2.1</v>
      </c>
      <c r="R6122">
        <v>258.33999999999997</v>
      </c>
      <c r="S6122">
        <v>8.2799999999999994</v>
      </c>
      <c r="T6122">
        <v>187.94</v>
      </c>
      <c r="U6122">
        <v>336.58</v>
      </c>
      <c r="V6122" s="14">
        <v>-0.70479999999999998</v>
      </c>
      <c r="W6122">
        <v>73444.331000000006</v>
      </c>
      <c r="X6122">
        <v>15.12</v>
      </c>
      <c r="Y6122" s="12" t="str">
        <f>IFERROR(VLOOKUP(C6122,[1]Index!$D:$F,3,FALSE),"Non List")</f>
        <v>Microfinance</v>
      </c>
      <c r="Z6122">
        <f>IFERROR(VLOOKUP(C6122,[1]LP!$B:$C,2,FALSE),0)</f>
        <v>975</v>
      </c>
      <c r="AA6122" s="11">
        <f t="shared" si="154"/>
        <v>36.4</v>
      </c>
      <c r="AB6122" s="5">
        <f>IFERROR(VLOOKUP(C6122,[2]Sheet1!$B:$F,5,FALSE),0)</f>
        <v>1457280</v>
      </c>
      <c r="AC6122" s="11">
        <f>IFERROR(VLOOKUP(AE6122,[3]Sheet2!$M:$O,2,FALSE),0)</f>
        <v>0</v>
      </c>
      <c r="AD6122" s="11">
        <f>IFERROR(VLOOKUP(AE6122,[3]Sheet2!$M:$O,3,FALSE),0)</f>
        <v>0</v>
      </c>
      <c r="AE6122" s="10" t="str">
        <f t="shared" si="155"/>
        <v>80/81NADEP</v>
      </c>
    </row>
    <row r="6123" spans="1:31" x14ac:dyDescent="0.45">
      <c r="A6123" s="12" t="s">
        <v>55</v>
      </c>
      <c r="B6123" s="12" t="s">
        <v>338</v>
      </c>
      <c r="C6123" t="s">
        <v>103</v>
      </c>
      <c r="D6123">
        <v>1124</v>
      </c>
      <c r="E6123">
        <v>641616</v>
      </c>
      <c r="F6123">
        <v>400853.16</v>
      </c>
      <c r="G6123">
        <v>9198208.9900000002</v>
      </c>
      <c r="H6123">
        <v>9488039.4849999994</v>
      </c>
      <c r="I6123">
        <v>441180.30800000002</v>
      </c>
      <c r="J6123">
        <v>594478.28599999996</v>
      </c>
      <c r="K6123">
        <v>138037.655</v>
      </c>
      <c r="L6123">
        <v>60089.873</v>
      </c>
      <c r="M6123">
        <v>9.36</v>
      </c>
      <c r="N6123">
        <v>120.09</v>
      </c>
      <c r="O6123">
        <v>6.92</v>
      </c>
      <c r="P6123">
        <v>5.76</v>
      </c>
      <c r="Q6123">
        <v>0.57999999999999996</v>
      </c>
      <c r="R6123">
        <v>831.02</v>
      </c>
      <c r="S6123">
        <v>58.99</v>
      </c>
      <c r="T6123">
        <v>162.47999999999999</v>
      </c>
      <c r="U6123">
        <v>184.98</v>
      </c>
      <c r="V6123" s="14">
        <v>-0.83540000000000003</v>
      </c>
      <c r="W6123">
        <v>145135.356</v>
      </c>
      <c r="X6123">
        <v>22.62</v>
      </c>
      <c r="Y6123" s="12" t="str">
        <f>IFERROR(VLOOKUP(C6123,[1]Index!$D:$F,3,FALSE),"Non List")</f>
        <v>Microfinance</v>
      </c>
      <c r="Z6123">
        <f>IFERROR(VLOOKUP(C6123,[1]LP!$B:$C,2,FALSE),0)</f>
        <v>818</v>
      </c>
      <c r="AA6123" s="11">
        <f t="shared" si="154"/>
        <v>87.4</v>
      </c>
      <c r="AB6123" s="5">
        <f>IFERROR(VLOOKUP(C6123,[2]Sheet1!$B:$F,5,FALSE),0)</f>
        <v>2419052.79</v>
      </c>
      <c r="AC6123" s="11">
        <f>IFERROR(VLOOKUP(AE6123,[3]Sheet2!$M:$O,2,FALSE),0)</f>
        <v>0.75</v>
      </c>
      <c r="AD6123" s="11">
        <f>IFERROR(VLOOKUP(AE6123,[3]Sheet2!$M:$O,3,FALSE),0)</f>
        <v>14.25</v>
      </c>
      <c r="AE6123" s="10" t="str">
        <f t="shared" si="155"/>
        <v>80/81ALBSL</v>
      </c>
    </row>
    <row r="6124" spans="1:31" x14ac:dyDescent="0.45">
      <c r="A6124" s="12" t="s">
        <v>55</v>
      </c>
      <c r="B6124" s="12" t="s">
        <v>338</v>
      </c>
      <c r="C6124" t="s">
        <v>84</v>
      </c>
      <c r="D6124">
        <v>1562</v>
      </c>
      <c r="E6124">
        <v>1165522</v>
      </c>
      <c r="F6124">
        <v>1700469</v>
      </c>
      <c r="G6124">
        <v>5245133</v>
      </c>
      <c r="H6124">
        <v>20637471</v>
      </c>
      <c r="I6124">
        <v>1158667</v>
      </c>
      <c r="J6124">
        <v>1416690</v>
      </c>
      <c r="K6124">
        <v>699205</v>
      </c>
      <c r="L6124">
        <v>340931</v>
      </c>
      <c r="M6124">
        <v>29.25</v>
      </c>
      <c r="N6124">
        <v>53.4</v>
      </c>
      <c r="O6124">
        <v>6.35</v>
      </c>
      <c r="P6124">
        <v>11.9</v>
      </c>
      <c r="Q6124">
        <v>1.53</v>
      </c>
      <c r="R6124">
        <v>339.09</v>
      </c>
      <c r="S6124">
        <v>3.25</v>
      </c>
      <c r="T6124">
        <v>245.9</v>
      </c>
      <c r="U6124">
        <v>402.28</v>
      </c>
      <c r="V6124" s="14">
        <v>-0.74250000000000005</v>
      </c>
      <c r="W6124">
        <v>340931</v>
      </c>
      <c r="X6124">
        <v>29.25</v>
      </c>
      <c r="Y6124" s="12" t="str">
        <f>IFERROR(VLOOKUP(C6124,[1]Index!$D:$F,3,FALSE),"Non List")</f>
        <v>Microfinance</v>
      </c>
      <c r="Z6124">
        <f>IFERROR(VLOOKUP(C6124,[1]LP!$B:$C,2,FALSE),0)</f>
        <v>1261.0999999999999</v>
      </c>
      <c r="AA6124" s="11">
        <f t="shared" ref="AA6124:AA6151" si="156">ROUND(IFERROR(Z6124/M6124,0),1)</f>
        <v>43.1</v>
      </c>
      <c r="AB6124" s="5">
        <f>IFERROR(VLOOKUP(C6124,[2]Sheet1!$B:$F,5,FALSE),0)</f>
        <v>3462181.58</v>
      </c>
      <c r="AC6124" s="11">
        <f>IFERROR(VLOOKUP(AE6124,[3]Sheet2!$M:$O,2,FALSE),0)</f>
        <v>0.75</v>
      </c>
      <c r="AD6124" s="11">
        <f>IFERROR(VLOOKUP(AE6124,[3]Sheet2!$M:$O,3,FALSE),0)</f>
        <v>14.25</v>
      </c>
      <c r="AE6124" s="10" t="str">
        <f t="shared" ref="AE6124:AE6151" si="157">B6124&amp;C6124</f>
        <v>80/81NMFBS</v>
      </c>
    </row>
    <row r="6125" spans="1:31" x14ac:dyDescent="0.45">
      <c r="A6125" s="12" t="s">
        <v>55</v>
      </c>
      <c r="B6125" s="12" t="s">
        <v>338</v>
      </c>
      <c r="C6125" t="s">
        <v>104</v>
      </c>
      <c r="D6125">
        <v>1634</v>
      </c>
      <c r="E6125">
        <v>151554.53</v>
      </c>
      <c r="F6125">
        <v>89975.414999999994</v>
      </c>
      <c r="G6125">
        <v>442713.81</v>
      </c>
      <c r="H6125">
        <v>2053200.452</v>
      </c>
      <c r="I6125">
        <v>133315.17749999999</v>
      </c>
      <c r="J6125">
        <v>139578.86670000001</v>
      </c>
      <c r="K6125">
        <v>17522.588299999999</v>
      </c>
      <c r="L6125">
        <v>29948.103800000001</v>
      </c>
      <c r="M6125">
        <v>19.760000000000002</v>
      </c>
      <c r="N6125">
        <v>82.69</v>
      </c>
      <c r="O6125">
        <v>10.25</v>
      </c>
      <c r="P6125">
        <v>12.4</v>
      </c>
      <c r="Q6125">
        <v>1.32</v>
      </c>
      <c r="R6125">
        <v>847.57</v>
      </c>
      <c r="S6125">
        <v>4.79</v>
      </c>
      <c r="T6125">
        <v>159.37</v>
      </c>
      <c r="U6125">
        <v>266.19</v>
      </c>
      <c r="V6125" s="14">
        <v>-0.83709999999999996</v>
      </c>
      <c r="W6125">
        <v>5044.0382</v>
      </c>
      <c r="X6125">
        <v>3.33</v>
      </c>
      <c r="Y6125" s="12" t="str">
        <f>IFERROR(VLOOKUP(C6125,[1]Index!$D:$F,3,FALSE),"Non List")</f>
        <v>Microfinance</v>
      </c>
      <c r="Z6125">
        <f>IFERROR(VLOOKUP(C6125,[1]LP!$B:$C,2,FALSE),0)</f>
        <v>1758</v>
      </c>
      <c r="AA6125" s="11">
        <f t="shared" si="156"/>
        <v>89</v>
      </c>
      <c r="AB6125" s="5">
        <f>IFERROR(VLOOKUP(C6125,[2]Sheet1!$B:$F,5,FALSE),0)</f>
        <v>484974.4</v>
      </c>
      <c r="AC6125" s="11">
        <f>IFERROR(VLOOKUP(AE6125,[3]Sheet2!$M:$O,2,FALSE),0)</f>
        <v>0</v>
      </c>
      <c r="AD6125" s="11">
        <f>IFERROR(VLOOKUP(AE6125,[3]Sheet2!$M:$O,3,FALSE),0)</f>
        <v>0</v>
      </c>
      <c r="AE6125" s="10" t="str">
        <f t="shared" si="157"/>
        <v>80/81GMFBS</v>
      </c>
    </row>
    <row r="6126" spans="1:31" x14ac:dyDescent="0.45">
      <c r="A6126" s="12" t="s">
        <v>55</v>
      </c>
      <c r="B6126" s="12" t="s">
        <v>338</v>
      </c>
      <c r="C6126" t="s">
        <v>325</v>
      </c>
      <c r="D6126">
        <v>1112</v>
      </c>
      <c r="E6126">
        <v>319818.2</v>
      </c>
      <c r="F6126">
        <v>145229.56299999999</v>
      </c>
      <c r="G6126">
        <v>904279.51500000001</v>
      </c>
      <c r="H6126">
        <v>3765788.29</v>
      </c>
      <c r="I6126">
        <v>237256.57399999999</v>
      </c>
      <c r="J6126">
        <v>285746.788</v>
      </c>
      <c r="K6126">
        <v>37015.654000000002</v>
      </c>
      <c r="L6126">
        <v>7550.1180000000004</v>
      </c>
      <c r="M6126">
        <v>2.36</v>
      </c>
      <c r="N6126">
        <v>471.19</v>
      </c>
      <c r="O6126">
        <v>7.65</v>
      </c>
      <c r="P6126">
        <v>1.62</v>
      </c>
      <c r="Q6126">
        <v>0.18</v>
      </c>
      <c r="R6126">
        <v>3604.6</v>
      </c>
      <c r="S6126">
        <v>3.65</v>
      </c>
      <c r="T6126">
        <v>145.41</v>
      </c>
      <c r="U6126">
        <v>87.87</v>
      </c>
      <c r="V6126" s="14">
        <v>-0.92100000000000004</v>
      </c>
      <c r="W6126">
        <v>-2289.4589999999998</v>
      </c>
      <c r="X6126">
        <v>-0.72</v>
      </c>
      <c r="Y6126" s="12" t="str">
        <f>IFERROR(VLOOKUP(C6126,[1]Index!$D:$F,3,FALSE),"Non List")</f>
        <v>Microfinance</v>
      </c>
      <c r="Z6126">
        <f>IFERROR(VLOOKUP(C6126,[1]LP!$B:$C,2,FALSE),0)</f>
        <v>950</v>
      </c>
      <c r="AA6126" s="11">
        <f t="shared" si="156"/>
        <v>402.5</v>
      </c>
      <c r="AB6126" s="5">
        <f>IFERROR(VLOOKUP(C6126,[2]Sheet1!$B:$F,5,FALSE),0)</f>
        <v>1567109.18</v>
      </c>
      <c r="AC6126" s="11">
        <f>IFERROR(VLOOKUP(AE6126,[3]Sheet2!$M:$O,2,FALSE),0)</f>
        <v>0</v>
      </c>
      <c r="AD6126" s="11">
        <f>IFERROR(VLOOKUP(AE6126,[3]Sheet2!$M:$O,3,FALSE),0)</f>
        <v>0</v>
      </c>
      <c r="AE6126" s="10" t="str">
        <f t="shared" si="157"/>
        <v>80/81HLBSL</v>
      </c>
    </row>
    <row r="6127" spans="1:31" x14ac:dyDescent="0.45">
      <c r="A6127" s="12" t="s">
        <v>55</v>
      </c>
      <c r="B6127" s="12" t="s">
        <v>338</v>
      </c>
      <c r="C6127" t="s">
        <v>96</v>
      </c>
      <c r="D6127">
        <v>1112.0999999999999</v>
      </c>
      <c r="E6127">
        <v>497415.94</v>
      </c>
      <c r="F6127">
        <v>208096.72</v>
      </c>
      <c r="G6127">
        <v>1258211.8500000001</v>
      </c>
      <c r="H6127">
        <v>5233301.76</v>
      </c>
      <c r="I6127">
        <v>263083.52000000002</v>
      </c>
      <c r="J6127">
        <v>340646.18</v>
      </c>
      <c r="K6127">
        <v>75319.759999999995</v>
      </c>
      <c r="L6127">
        <v>65252.2</v>
      </c>
      <c r="M6127">
        <v>13.11</v>
      </c>
      <c r="N6127">
        <v>84.83</v>
      </c>
      <c r="O6127">
        <v>7.84</v>
      </c>
      <c r="P6127">
        <v>9.25</v>
      </c>
      <c r="Q6127">
        <v>1.17</v>
      </c>
      <c r="R6127">
        <v>665.07</v>
      </c>
      <c r="S6127">
        <v>5.29</v>
      </c>
      <c r="T6127">
        <v>141.84</v>
      </c>
      <c r="U6127">
        <v>204.55</v>
      </c>
      <c r="V6127" s="14">
        <v>-0.81610000000000005</v>
      </c>
      <c r="W6127">
        <v>32202.11</v>
      </c>
      <c r="X6127">
        <v>6.47</v>
      </c>
      <c r="Y6127" s="12" t="str">
        <f>IFERROR(VLOOKUP(C6127,[1]Index!$D:$F,3,FALSE),"Non List")</f>
        <v>Microfinance</v>
      </c>
      <c r="Z6127">
        <f>IFERROR(VLOOKUP(C6127,[1]LP!$B:$C,2,FALSE),0)</f>
        <v>970</v>
      </c>
      <c r="AA6127" s="11">
        <f t="shared" si="156"/>
        <v>74</v>
      </c>
      <c r="AB6127" s="5">
        <f>IFERROR(VLOOKUP(C6127,[2]Sheet1!$B:$F,5,FALSE),0)</f>
        <v>1641493.9200000002</v>
      </c>
      <c r="AC6127" s="11">
        <f>IFERROR(VLOOKUP(AE6127,[3]Sheet2!$M:$O,2,FALSE),0)</f>
        <v>0</v>
      </c>
      <c r="AD6127" s="11">
        <f>IFERROR(VLOOKUP(AE6127,[3]Sheet2!$M:$O,3,FALSE),0)</f>
        <v>0</v>
      </c>
      <c r="AE6127" s="10" t="str">
        <f t="shared" si="157"/>
        <v>80/81ILBS</v>
      </c>
    </row>
    <row r="6128" spans="1:31" x14ac:dyDescent="0.45">
      <c r="A6128" s="12" t="s">
        <v>55</v>
      </c>
      <c r="B6128" s="12" t="s">
        <v>338</v>
      </c>
      <c r="C6128" t="s">
        <v>87</v>
      </c>
      <c r="D6128">
        <v>1584</v>
      </c>
      <c r="E6128">
        <v>1055563.73</v>
      </c>
      <c r="F6128">
        <v>1994604.86</v>
      </c>
      <c r="G6128">
        <v>8962018.0199999996</v>
      </c>
      <c r="H6128">
        <v>19897259.82</v>
      </c>
      <c r="I6128">
        <v>1217298.3600000001</v>
      </c>
      <c r="J6128">
        <v>1413977.52</v>
      </c>
      <c r="K6128">
        <v>849518.36</v>
      </c>
      <c r="L6128">
        <v>321397.38</v>
      </c>
      <c r="M6128">
        <v>30.44</v>
      </c>
      <c r="N6128">
        <v>52.04</v>
      </c>
      <c r="O6128">
        <v>5.48</v>
      </c>
      <c r="P6128">
        <v>10.54</v>
      </c>
      <c r="Q6128">
        <v>1.46</v>
      </c>
      <c r="R6128">
        <v>285.18</v>
      </c>
      <c r="S6128">
        <v>6.81</v>
      </c>
      <c r="T6128">
        <v>288.95999999999998</v>
      </c>
      <c r="U6128">
        <v>444.87</v>
      </c>
      <c r="V6128" s="14">
        <v>-0.71909999999999996</v>
      </c>
      <c r="W6128">
        <v>266503.57</v>
      </c>
      <c r="X6128">
        <v>25.25</v>
      </c>
      <c r="Y6128" s="12" t="str">
        <f>IFERROR(VLOOKUP(C6128,[1]Index!$D:$F,3,FALSE),"Non List")</f>
        <v>Microfinance</v>
      </c>
      <c r="Z6128">
        <f>IFERROR(VLOOKUP(C6128,[1]LP!$B:$C,2,FALSE),0)</f>
        <v>1237.8</v>
      </c>
      <c r="AA6128" s="11">
        <f t="shared" si="156"/>
        <v>40.700000000000003</v>
      </c>
      <c r="AB6128" s="5">
        <f>IFERROR(VLOOKUP(C6128,[2]Sheet1!$B:$F,5,FALSE),0)</f>
        <v>3587861.1</v>
      </c>
      <c r="AC6128" s="11">
        <f>IFERROR(VLOOKUP(AE6128,[3]Sheet2!$M:$O,2,FALSE),0)</f>
        <v>0.7</v>
      </c>
      <c r="AD6128" s="11">
        <f>IFERROR(VLOOKUP(AE6128,[3]Sheet2!$M:$O,3,FALSE),0)</f>
        <v>13.3</v>
      </c>
      <c r="AE6128" s="10" t="str">
        <f t="shared" si="157"/>
        <v>80/81FOWAD</v>
      </c>
    </row>
    <row r="6129" spans="1:31" x14ac:dyDescent="0.45">
      <c r="A6129" s="12" t="s">
        <v>55</v>
      </c>
      <c r="B6129" s="12" t="s">
        <v>338</v>
      </c>
      <c r="C6129" t="s">
        <v>93</v>
      </c>
      <c r="D6129">
        <v>1022</v>
      </c>
      <c r="E6129">
        <v>564006.30000000005</v>
      </c>
      <c r="F6129">
        <v>174659.98</v>
      </c>
      <c r="G6129">
        <v>1369128.61</v>
      </c>
      <c r="H6129">
        <v>4246438.09</v>
      </c>
      <c r="I6129">
        <v>192259.97</v>
      </c>
      <c r="J6129">
        <v>219690.51</v>
      </c>
      <c r="K6129">
        <v>53636.6</v>
      </c>
      <c r="L6129">
        <v>35516.75</v>
      </c>
      <c r="M6129">
        <v>6.29</v>
      </c>
      <c r="N6129">
        <v>162.47999999999999</v>
      </c>
      <c r="O6129">
        <v>7.8</v>
      </c>
      <c r="P6129">
        <v>4.8099999999999996</v>
      </c>
      <c r="Q6129">
        <v>0.78</v>
      </c>
      <c r="R6129">
        <v>1267.3399999999999</v>
      </c>
      <c r="S6129">
        <v>10.48</v>
      </c>
      <c r="T6129">
        <v>130.97</v>
      </c>
      <c r="U6129">
        <v>136.15</v>
      </c>
      <c r="V6129" s="14">
        <v>-0.86680000000000001</v>
      </c>
      <c r="W6129">
        <v>35455.17</v>
      </c>
      <c r="X6129">
        <v>6.29</v>
      </c>
      <c r="Y6129" s="12" t="str">
        <f>IFERROR(VLOOKUP(C6129,[1]Index!$D:$F,3,FALSE),"Non List")</f>
        <v>Microfinance</v>
      </c>
      <c r="Z6129">
        <f>IFERROR(VLOOKUP(C6129,[1]LP!$B:$C,2,FALSE),0)</f>
        <v>817.2</v>
      </c>
      <c r="AA6129" s="11">
        <f t="shared" si="156"/>
        <v>129.9</v>
      </c>
      <c r="AB6129" s="5">
        <f>IFERROR(VLOOKUP(C6129,[2]Sheet1!$B:$F,5,FALSE),0)</f>
        <v>1692018.9</v>
      </c>
      <c r="AC6129" s="11">
        <f>IFERROR(VLOOKUP(AE6129,[3]Sheet2!$M:$O,2,FALSE),0)</f>
        <v>0</v>
      </c>
      <c r="AD6129" s="11">
        <f>IFERROR(VLOOKUP(AE6129,[3]Sheet2!$M:$O,3,FALSE),0)</f>
        <v>0</v>
      </c>
      <c r="AE6129" s="10" t="str">
        <f t="shared" si="157"/>
        <v>80/81SMATA</v>
      </c>
    </row>
    <row r="6130" spans="1:31" x14ac:dyDescent="0.45">
      <c r="A6130" s="12" t="s">
        <v>55</v>
      </c>
      <c r="B6130" s="12" t="s">
        <v>338</v>
      </c>
      <c r="C6130" t="s">
        <v>94</v>
      </c>
      <c r="D6130">
        <v>1650</v>
      </c>
      <c r="E6130">
        <v>322378.58519999997</v>
      </c>
      <c r="F6130">
        <v>349461.53029999998</v>
      </c>
      <c r="G6130">
        <v>1645486.7682</v>
      </c>
      <c r="H6130">
        <v>4625641.0487000002</v>
      </c>
      <c r="I6130">
        <v>275049.12359999999</v>
      </c>
      <c r="J6130">
        <v>334966.85350000003</v>
      </c>
      <c r="K6130">
        <v>111096.5491</v>
      </c>
      <c r="L6130">
        <v>69131.150500000003</v>
      </c>
      <c r="M6130">
        <v>21.44</v>
      </c>
      <c r="N6130">
        <v>76.959999999999994</v>
      </c>
      <c r="O6130">
        <v>7.92</v>
      </c>
      <c r="P6130">
        <v>10.29</v>
      </c>
      <c r="Q6130">
        <v>1.38</v>
      </c>
      <c r="R6130">
        <v>609.52</v>
      </c>
      <c r="S6130">
        <v>3.94</v>
      </c>
      <c r="T6130">
        <v>208.4</v>
      </c>
      <c r="U6130">
        <v>317.07</v>
      </c>
      <c r="V6130" s="14">
        <v>-0.80779999999999996</v>
      </c>
      <c r="W6130">
        <v>90483.709400000007</v>
      </c>
      <c r="X6130">
        <v>28.07</v>
      </c>
      <c r="Y6130" s="12" t="str">
        <f>IFERROR(VLOOKUP(C6130,[1]Index!$D:$F,3,FALSE),"Non List")</f>
        <v>Microfinance</v>
      </c>
      <c r="Z6130">
        <f>IFERROR(VLOOKUP(C6130,[1]LP!$B:$C,2,FALSE),0)</f>
        <v>1588</v>
      </c>
      <c r="AA6130" s="11">
        <f t="shared" si="156"/>
        <v>74.099999999999994</v>
      </c>
      <c r="AB6130" s="5">
        <f>IFERROR(VLOOKUP(C6130,[2]Sheet1!$B:$F,5,FALSE),0)</f>
        <v>967135.5</v>
      </c>
      <c r="AC6130" s="11">
        <f>IFERROR(VLOOKUP(AE6130,[3]Sheet2!$M:$O,2,FALSE),0)</f>
        <v>0</v>
      </c>
      <c r="AD6130" s="11">
        <f>IFERROR(VLOOKUP(AE6130,[3]Sheet2!$M:$O,3,FALSE),0)</f>
        <v>0</v>
      </c>
      <c r="AE6130" s="10" t="str">
        <f t="shared" si="157"/>
        <v>80/81MSLB</v>
      </c>
    </row>
    <row r="6131" spans="1:31" x14ac:dyDescent="0.45">
      <c r="A6131" s="12" t="s">
        <v>55</v>
      </c>
      <c r="B6131" s="12" t="s">
        <v>338</v>
      </c>
      <c r="C6131" t="s">
        <v>89</v>
      </c>
      <c r="D6131">
        <v>1384</v>
      </c>
      <c r="E6131">
        <v>618900.04500000004</v>
      </c>
      <c r="F6131">
        <v>515159.239</v>
      </c>
      <c r="G6131">
        <v>3070490.8250000002</v>
      </c>
      <c r="H6131">
        <v>8525197.432</v>
      </c>
      <c r="I6131">
        <v>633477.72</v>
      </c>
      <c r="J6131">
        <v>735219.12699999998</v>
      </c>
      <c r="K6131">
        <v>378218.30099999998</v>
      </c>
      <c r="L6131">
        <v>141680.6</v>
      </c>
      <c r="M6131">
        <v>22.89</v>
      </c>
      <c r="N6131">
        <v>60.46</v>
      </c>
      <c r="O6131">
        <v>7.55</v>
      </c>
      <c r="P6131">
        <v>12.49</v>
      </c>
      <c r="Q6131">
        <v>1.57</v>
      </c>
      <c r="R6131">
        <v>456.47</v>
      </c>
      <c r="S6131">
        <v>3.9</v>
      </c>
      <c r="T6131">
        <v>183.24</v>
      </c>
      <c r="U6131">
        <v>307.2</v>
      </c>
      <c r="V6131" s="14">
        <v>-0.77800000000000002</v>
      </c>
      <c r="W6131">
        <v>64775.021999999997</v>
      </c>
      <c r="X6131">
        <v>10.47</v>
      </c>
      <c r="Y6131" s="12" t="str">
        <f>IFERROR(VLOOKUP(C6131,[1]Index!$D:$F,3,FALSE),"Non List")</f>
        <v>Microfinance</v>
      </c>
      <c r="Z6131">
        <f>IFERROR(VLOOKUP(C6131,[1]LP!$B:$C,2,FALSE),0)</f>
        <v>1208</v>
      </c>
      <c r="AA6131" s="11">
        <f t="shared" si="156"/>
        <v>52.8</v>
      </c>
      <c r="AB6131" s="5">
        <f>IFERROR(VLOOKUP(C6131,[2]Sheet1!$B:$F,5,FALSE),0)</f>
        <v>1856700</v>
      </c>
      <c r="AC6131" s="11">
        <f>IFERROR(VLOOKUP(AE6131,[3]Sheet2!$M:$O,2,FALSE),0)</f>
        <v>0</v>
      </c>
      <c r="AD6131" s="11">
        <f>IFERROR(VLOOKUP(AE6131,[3]Sheet2!$M:$O,3,FALSE),0)</f>
        <v>0</v>
      </c>
      <c r="AE6131" s="10" t="str">
        <f t="shared" si="157"/>
        <v>80/81GILB</v>
      </c>
    </row>
    <row r="6132" spans="1:31" x14ac:dyDescent="0.45">
      <c r="A6132" s="12" t="s">
        <v>55</v>
      </c>
      <c r="B6132" s="12" t="s">
        <v>338</v>
      </c>
      <c r="C6132" t="s">
        <v>90</v>
      </c>
      <c r="D6132">
        <v>1755</v>
      </c>
      <c r="E6132">
        <v>107618.94</v>
      </c>
      <c r="F6132">
        <v>53323.26</v>
      </c>
      <c r="G6132">
        <v>349170.56</v>
      </c>
      <c r="H6132">
        <v>1667830.7</v>
      </c>
      <c r="I6132">
        <v>82999.53</v>
      </c>
      <c r="J6132">
        <v>108746.15</v>
      </c>
      <c r="K6132">
        <v>30765.38</v>
      </c>
      <c r="L6132">
        <v>23843.18</v>
      </c>
      <c r="M6132">
        <v>22.15</v>
      </c>
      <c r="N6132">
        <v>79.23</v>
      </c>
      <c r="O6132">
        <v>11.74</v>
      </c>
      <c r="P6132">
        <v>14.81</v>
      </c>
      <c r="Q6132">
        <v>1.28</v>
      </c>
      <c r="R6132">
        <v>930.16</v>
      </c>
      <c r="S6132">
        <v>1.63</v>
      </c>
      <c r="T6132">
        <v>149.55000000000001</v>
      </c>
      <c r="U6132">
        <v>273.01</v>
      </c>
      <c r="V6132" s="14">
        <v>-0.84440000000000004</v>
      </c>
      <c r="W6132">
        <v>23843.18</v>
      </c>
      <c r="X6132">
        <v>22.16</v>
      </c>
      <c r="Y6132" s="12" t="str">
        <f>IFERROR(VLOOKUP(C6132,[1]Index!$D:$F,3,FALSE),"Non List")</f>
        <v>Microfinance</v>
      </c>
      <c r="Z6132">
        <f>IFERROR(VLOOKUP(C6132,[1]LP!$B:$C,2,FALSE),0)</f>
        <v>2750</v>
      </c>
      <c r="AA6132" s="11">
        <f t="shared" si="156"/>
        <v>124.2</v>
      </c>
      <c r="AB6132" s="5">
        <f>IFERROR(VLOOKUP(C6132,[2]Sheet1!$B:$F,5,FALSE),0)</f>
        <v>367330.2</v>
      </c>
      <c r="AC6132" s="11">
        <f>IFERROR(VLOOKUP(AE6132,[3]Sheet2!$M:$O,2,FALSE),0)</f>
        <v>0.72499999999999998</v>
      </c>
      <c r="AD6132" s="11">
        <f>IFERROR(VLOOKUP(AE6132,[3]Sheet2!$M:$O,3,FALSE),0)</f>
        <v>13.775</v>
      </c>
      <c r="AE6132" s="10" t="str">
        <f t="shared" si="157"/>
        <v>80/81SMB</v>
      </c>
    </row>
    <row r="6133" spans="1:31" x14ac:dyDescent="0.45">
      <c r="A6133" s="12" t="s">
        <v>55</v>
      </c>
      <c r="B6133" s="12" t="s">
        <v>338</v>
      </c>
      <c r="C6133" t="s">
        <v>91</v>
      </c>
      <c r="D6133">
        <v>891</v>
      </c>
      <c r="E6133">
        <v>982500</v>
      </c>
      <c r="F6133">
        <v>1311135.189</v>
      </c>
      <c r="G6133">
        <v>3546413.2080000001</v>
      </c>
      <c r="H6133">
        <v>11339221.777000001</v>
      </c>
      <c r="I6133">
        <v>887650.51300000004</v>
      </c>
      <c r="J6133">
        <v>940045.34499999997</v>
      </c>
      <c r="K6133">
        <v>-42857.913999999997</v>
      </c>
      <c r="L6133">
        <v>147365.674</v>
      </c>
      <c r="M6133">
        <v>14.99</v>
      </c>
      <c r="N6133">
        <v>59.44</v>
      </c>
      <c r="O6133">
        <v>3.82</v>
      </c>
      <c r="P6133">
        <v>6.42</v>
      </c>
      <c r="Q6133">
        <v>1.1200000000000001</v>
      </c>
      <c r="R6133">
        <v>227.06</v>
      </c>
      <c r="S6133">
        <v>6.65</v>
      </c>
      <c r="T6133">
        <v>233.45</v>
      </c>
      <c r="U6133">
        <v>280.60000000000002</v>
      </c>
      <c r="V6133" s="14">
        <v>-0.68510000000000004</v>
      </c>
      <c r="W6133">
        <v>-368250.36800000002</v>
      </c>
      <c r="X6133">
        <v>-37.479999999999997</v>
      </c>
      <c r="Y6133" s="12" t="str">
        <f>IFERROR(VLOOKUP(C6133,[1]Index!$D:$F,3,FALSE),"Non List")</f>
        <v>Microfinance</v>
      </c>
      <c r="Z6133">
        <f>IFERROR(VLOOKUP(C6133,[1]LP!$B:$C,2,FALSE),0)</f>
        <v>782</v>
      </c>
      <c r="AA6133" s="11">
        <f t="shared" si="156"/>
        <v>52.2</v>
      </c>
      <c r="AB6133" s="5">
        <f>IFERROR(VLOOKUP(C6133,[2]Sheet1!$B:$F,5,FALSE),0)</f>
        <v>2947500</v>
      </c>
      <c r="AC6133" s="11">
        <f>IFERROR(VLOOKUP(AE6133,[3]Sheet2!$M:$O,2,FALSE),0)</f>
        <v>0</v>
      </c>
      <c r="AD6133" s="11">
        <f>IFERROR(VLOOKUP(AE6133,[3]Sheet2!$M:$O,3,FALSE),0)</f>
        <v>0</v>
      </c>
      <c r="AE6133" s="10" t="str">
        <f t="shared" si="157"/>
        <v>80/81GBLBS</v>
      </c>
    </row>
    <row r="6134" spans="1:31" x14ac:dyDescent="0.45">
      <c r="A6134" s="12" t="s">
        <v>55</v>
      </c>
      <c r="B6134" s="12" t="s">
        <v>338</v>
      </c>
      <c r="C6134" t="s">
        <v>122</v>
      </c>
      <c r="D6134">
        <v>2366</v>
      </c>
      <c r="E6134">
        <v>255000</v>
      </c>
      <c r="F6134">
        <v>763240.42240000004</v>
      </c>
      <c r="G6134">
        <v>2350142.2924000002</v>
      </c>
      <c r="H6134">
        <v>3532520.3272000002</v>
      </c>
      <c r="I6134">
        <v>352377.52340000001</v>
      </c>
      <c r="J6134">
        <v>416029.87770000001</v>
      </c>
      <c r="K6134">
        <v>223060.5387</v>
      </c>
      <c r="L6134">
        <v>67863.501099999994</v>
      </c>
      <c r="M6134">
        <v>26.61</v>
      </c>
      <c r="N6134">
        <v>88.91</v>
      </c>
      <c r="O6134">
        <v>5.93</v>
      </c>
      <c r="P6134">
        <v>6.66</v>
      </c>
      <c r="Q6134">
        <v>1.51</v>
      </c>
      <c r="R6134">
        <v>527.24</v>
      </c>
      <c r="S6134">
        <v>12.58</v>
      </c>
      <c r="T6134">
        <v>399.31</v>
      </c>
      <c r="U6134">
        <v>488.95</v>
      </c>
      <c r="V6134" s="14">
        <v>-0.79330000000000001</v>
      </c>
      <c r="W6134">
        <v>452762.05469999998</v>
      </c>
      <c r="X6134">
        <v>177.55</v>
      </c>
      <c r="Y6134" s="12" t="str">
        <f>IFERROR(VLOOKUP(C6134,[1]Index!$D:$F,3,FALSE),"Non List")</f>
        <v>Microfinance</v>
      </c>
      <c r="Z6134">
        <f>IFERROR(VLOOKUP(C6134,[1]LP!$B:$C,2,FALSE),0)</f>
        <v>2190</v>
      </c>
      <c r="AA6134" s="11">
        <f t="shared" si="156"/>
        <v>82.3</v>
      </c>
      <c r="AB6134" s="5">
        <f>IFERROR(VLOOKUP(C6134,[2]Sheet1!$B:$F,5,FALSE),0)</f>
        <v>841500</v>
      </c>
      <c r="AC6134" s="11">
        <f>IFERROR(VLOOKUP(AE6134,[3]Sheet2!$M:$O,2,FALSE),0)</f>
        <v>0</v>
      </c>
      <c r="AD6134" s="11">
        <f>IFERROR(VLOOKUP(AE6134,[3]Sheet2!$M:$O,3,FALSE),0)</f>
        <v>0</v>
      </c>
      <c r="AE6134" s="10" t="str">
        <f t="shared" si="157"/>
        <v>80/81NESDO</v>
      </c>
    </row>
    <row r="6135" spans="1:31" x14ac:dyDescent="0.45">
      <c r="A6135" s="12" t="s">
        <v>55</v>
      </c>
      <c r="B6135" s="12" t="s">
        <v>338</v>
      </c>
      <c r="C6135" t="s">
        <v>120</v>
      </c>
      <c r="D6135">
        <v>2182</v>
      </c>
      <c r="E6135">
        <v>217562.5</v>
      </c>
      <c r="F6135">
        <v>269124.64</v>
      </c>
      <c r="G6135">
        <v>1573799.76</v>
      </c>
      <c r="H6135">
        <v>4951388.72</v>
      </c>
      <c r="I6135">
        <v>228488.88</v>
      </c>
      <c r="J6135">
        <v>312865.98</v>
      </c>
      <c r="K6135">
        <v>65506.83</v>
      </c>
      <c r="L6135">
        <v>90483.53</v>
      </c>
      <c r="M6135">
        <v>41.58</v>
      </c>
      <c r="N6135">
        <v>52.48</v>
      </c>
      <c r="O6135">
        <v>9.75</v>
      </c>
      <c r="P6135">
        <v>18.59</v>
      </c>
      <c r="Q6135">
        <v>1.76</v>
      </c>
      <c r="R6135">
        <v>511.68</v>
      </c>
      <c r="S6135">
        <v>3.02</v>
      </c>
      <c r="T6135">
        <v>223.7</v>
      </c>
      <c r="U6135">
        <v>457.47</v>
      </c>
      <c r="V6135" s="14">
        <v>-0.7903</v>
      </c>
      <c r="W6135">
        <v>62252.75</v>
      </c>
      <c r="X6135">
        <v>28.61</v>
      </c>
      <c r="Y6135" s="12" t="str">
        <f>IFERROR(VLOOKUP(C6135,[1]Index!$D:$F,3,FALSE),"Non List")</f>
        <v>Microfinance</v>
      </c>
      <c r="Z6135">
        <f>IFERROR(VLOOKUP(C6135,[1]LP!$B:$C,2,FALSE),0)</f>
        <v>2254.8000000000002</v>
      </c>
      <c r="AA6135" s="11">
        <f t="shared" si="156"/>
        <v>54.2</v>
      </c>
      <c r="AB6135" s="5">
        <f>IFERROR(VLOOKUP(C6135,[2]Sheet1!$B:$F,5,FALSE),0)</f>
        <v>870250</v>
      </c>
      <c r="AC6135" s="11">
        <f>IFERROR(VLOOKUP(AE6135,[3]Sheet2!$M:$O,2,FALSE),0)</f>
        <v>0</v>
      </c>
      <c r="AD6135" s="11">
        <f>IFERROR(VLOOKUP(AE6135,[3]Sheet2!$M:$O,3,FALSE),0)</f>
        <v>0</v>
      </c>
      <c r="AE6135" s="10" t="str">
        <f t="shared" si="157"/>
        <v>80/81MLBSL</v>
      </c>
    </row>
    <row r="6136" spans="1:31" x14ac:dyDescent="0.45">
      <c r="A6136" s="12" t="s">
        <v>55</v>
      </c>
      <c r="B6136" s="12" t="s">
        <v>338</v>
      </c>
      <c r="C6136" t="s">
        <v>106</v>
      </c>
      <c r="D6136">
        <v>1797.6</v>
      </c>
      <c r="E6136">
        <v>101400</v>
      </c>
      <c r="F6136">
        <v>47168.29</v>
      </c>
      <c r="G6136">
        <v>349406.32</v>
      </c>
      <c r="H6136">
        <v>1681732.82</v>
      </c>
      <c r="I6136">
        <v>82881.89</v>
      </c>
      <c r="J6136">
        <v>115633.31</v>
      </c>
      <c r="K6136">
        <v>36043.58</v>
      </c>
      <c r="L6136">
        <v>25963.59</v>
      </c>
      <c r="M6136">
        <v>25.6</v>
      </c>
      <c r="N6136">
        <v>70.22</v>
      </c>
      <c r="O6136">
        <v>12.27</v>
      </c>
      <c r="P6136">
        <v>17.48</v>
      </c>
      <c r="Q6136">
        <v>1.45</v>
      </c>
      <c r="R6136">
        <v>861.6</v>
      </c>
      <c r="S6136">
        <v>2.46</v>
      </c>
      <c r="T6136">
        <v>146.52000000000001</v>
      </c>
      <c r="U6136">
        <v>290.51</v>
      </c>
      <c r="V6136" s="14">
        <v>-0.83840000000000003</v>
      </c>
      <c r="W6136">
        <v>25963.59</v>
      </c>
      <c r="X6136">
        <v>25.61</v>
      </c>
      <c r="Y6136" s="12" t="str">
        <f>IFERROR(VLOOKUP(C6136,[1]Index!$D:$F,3,FALSE),"Non List")</f>
        <v>Microfinance</v>
      </c>
      <c r="Z6136">
        <f>IFERROR(VLOOKUP(C6136,[1]LP!$B:$C,2,FALSE),0)</f>
        <v>2201</v>
      </c>
      <c r="AA6136" s="11">
        <f t="shared" si="156"/>
        <v>86</v>
      </c>
      <c r="AB6136" s="5">
        <f>IFERROR(VLOOKUP(C6136,[2]Sheet1!$B:$F,5,FALSE),0)</f>
        <v>370729.60000000003</v>
      </c>
      <c r="AC6136" s="11">
        <f>IFERROR(VLOOKUP(AE6136,[3]Sheet2!$M:$O,2,FALSE),0)</f>
        <v>0.75</v>
      </c>
      <c r="AD6136" s="11">
        <f>IFERROR(VLOOKUP(AE6136,[3]Sheet2!$M:$O,3,FALSE),0)</f>
        <v>14.25</v>
      </c>
      <c r="AE6136" s="10" t="str">
        <f t="shared" si="157"/>
        <v>80/81GLBSL</v>
      </c>
    </row>
    <row r="6137" spans="1:31" x14ac:dyDescent="0.45">
      <c r="A6137" s="12" t="s">
        <v>55</v>
      </c>
      <c r="B6137" s="12" t="s">
        <v>338</v>
      </c>
      <c r="C6137" t="s">
        <v>112</v>
      </c>
      <c r="D6137">
        <v>854</v>
      </c>
      <c r="E6137">
        <v>1739440</v>
      </c>
      <c r="F6137">
        <v>1186118.382</v>
      </c>
      <c r="G6137">
        <v>1547117.9480000001</v>
      </c>
      <c r="H6137">
        <v>15942472.34</v>
      </c>
      <c r="I6137">
        <v>951661.53</v>
      </c>
      <c r="J6137">
        <v>988936.93</v>
      </c>
      <c r="K6137">
        <v>211412.9</v>
      </c>
      <c r="L6137">
        <v>127124.162</v>
      </c>
      <c r="M6137">
        <v>7.3</v>
      </c>
      <c r="N6137">
        <v>116.99</v>
      </c>
      <c r="O6137">
        <v>5.08</v>
      </c>
      <c r="P6137">
        <v>4.3499999999999996</v>
      </c>
      <c r="Q6137">
        <v>0.63</v>
      </c>
      <c r="R6137">
        <v>594.30999999999995</v>
      </c>
      <c r="S6137">
        <v>9.92</v>
      </c>
      <c r="T6137">
        <v>168.19</v>
      </c>
      <c r="U6137">
        <v>166.21</v>
      </c>
      <c r="V6137" s="14">
        <v>-0.8054</v>
      </c>
      <c r="W6137">
        <v>436037.734</v>
      </c>
      <c r="X6137">
        <v>25.07</v>
      </c>
      <c r="Y6137" s="12" t="str">
        <f>IFERROR(VLOOKUP(C6137,[1]Index!$D:$F,3,FALSE),"Non List")</f>
        <v>Microfinance</v>
      </c>
      <c r="Z6137">
        <f>IFERROR(VLOOKUP(C6137,[1]LP!$B:$C,2,FALSE),0)</f>
        <v>671</v>
      </c>
      <c r="AA6137" s="11">
        <f t="shared" si="156"/>
        <v>91.9</v>
      </c>
      <c r="AB6137" s="5">
        <f>IFERROR(VLOOKUP(C6137,[2]Sheet1!$B:$F,5,FALSE),0)</f>
        <v>5566208</v>
      </c>
      <c r="AC6137" s="11">
        <f>IFERROR(VLOOKUP(AE6137,[3]Sheet2!$M:$O,2,FALSE),0)</f>
        <v>0</v>
      </c>
      <c r="AD6137" s="11">
        <f>IFERROR(VLOOKUP(AE6137,[3]Sheet2!$M:$O,3,FALSE),0)</f>
        <v>0</v>
      </c>
      <c r="AE6137" s="10" t="str">
        <f t="shared" si="157"/>
        <v>80/81NICLBSL</v>
      </c>
    </row>
    <row r="6138" spans="1:31" x14ac:dyDescent="0.45">
      <c r="A6138" s="12" t="s">
        <v>55</v>
      </c>
      <c r="B6138" s="12" t="s">
        <v>338</v>
      </c>
      <c r="C6138" t="s">
        <v>95</v>
      </c>
      <c r="D6138">
        <v>1262</v>
      </c>
      <c r="E6138">
        <v>170805</v>
      </c>
      <c r="F6138">
        <v>41311.300000000003</v>
      </c>
      <c r="G6138">
        <v>580951.36</v>
      </c>
      <c r="H6138">
        <v>1539304.49</v>
      </c>
      <c r="I6138">
        <v>73864.59</v>
      </c>
      <c r="J6138">
        <v>91794.76</v>
      </c>
      <c r="K6138">
        <v>-17864.87</v>
      </c>
      <c r="L6138">
        <v>-26818.91</v>
      </c>
      <c r="M6138">
        <v>-15.7</v>
      </c>
      <c r="N6138">
        <v>-80.38</v>
      </c>
      <c r="O6138">
        <v>10.16</v>
      </c>
      <c r="P6138">
        <v>-12.64</v>
      </c>
      <c r="Q6138">
        <v>-1.45</v>
      </c>
      <c r="R6138">
        <v>-816.66</v>
      </c>
      <c r="S6138">
        <v>7.16</v>
      </c>
      <c r="T6138">
        <v>124.19</v>
      </c>
      <c r="U6138" t="s">
        <v>314</v>
      </c>
      <c r="V6138" t="s">
        <v>314</v>
      </c>
      <c r="W6138">
        <v>-26818.91</v>
      </c>
      <c r="X6138">
        <v>-15.7</v>
      </c>
      <c r="Y6138" s="12" t="str">
        <f>IFERROR(VLOOKUP(C6138,[1]Index!$D:$F,3,FALSE),"Non List")</f>
        <v>Microfinance</v>
      </c>
      <c r="Z6138">
        <f>IFERROR(VLOOKUP(C6138,[1]LP!$B:$C,2,FALSE),0)</f>
        <v>1737</v>
      </c>
      <c r="AA6138" s="11">
        <f t="shared" si="156"/>
        <v>-110.6</v>
      </c>
      <c r="AB6138" s="5">
        <f>IFERROR(VLOOKUP(C6138,[2]Sheet1!$B:$F,5,FALSE),0)</f>
        <v>512415</v>
      </c>
      <c r="AC6138" s="11">
        <f>IFERROR(VLOOKUP(AE6138,[3]Sheet2!$M:$O,2,FALSE),0)</f>
        <v>0</v>
      </c>
      <c r="AD6138" s="11">
        <f>IFERROR(VLOOKUP(AE6138,[3]Sheet2!$M:$O,3,FALSE),0)</f>
        <v>0</v>
      </c>
      <c r="AE6138" s="10" t="str">
        <f t="shared" si="157"/>
        <v>80/81SLBSL</v>
      </c>
    </row>
    <row r="6139" spans="1:31" x14ac:dyDescent="0.45">
      <c r="A6139" s="12" t="s">
        <v>55</v>
      </c>
      <c r="B6139" s="12" t="s">
        <v>338</v>
      </c>
      <c r="C6139" t="s">
        <v>183</v>
      </c>
      <c r="D6139">
        <v>2398</v>
      </c>
      <c r="E6139">
        <v>148575</v>
      </c>
      <c r="F6139">
        <v>348233.06</v>
      </c>
      <c r="G6139">
        <v>2483221.92</v>
      </c>
      <c r="H6139">
        <v>3082113.58</v>
      </c>
      <c r="I6139">
        <v>250051.41</v>
      </c>
      <c r="J6139">
        <v>311271.86</v>
      </c>
      <c r="K6139">
        <v>182778.6</v>
      </c>
      <c r="L6139">
        <v>47953.440000000002</v>
      </c>
      <c r="M6139">
        <v>32.270000000000003</v>
      </c>
      <c r="N6139">
        <v>74.31</v>
      </c>
      <c r="O6139">
        <v>7.17</v>
      </c>
      <c r="P6139">
        <v>9.65</v>
      </c>
      <c r="Q6139">
        <v>1.31</v>
      </c>
      <c r="R6139">
        <v>532.79999999999995</v>
      </c>
      <c r="S6139">
        <v>12.74</v>
      </c>
      <c r="T6139">
        <v>334.38</v>
      </c>
      <c r="U6139">
        <v>492.73</v>
      </c>
      <c r="V6139" s="14">
        <v>-0.79449999999999998</v>
      </c>
      <c r="W6139">
        <v>186551.02</v>
      </c>
      <c r="X6139">
        <v>125.56</v>
      </c>
      <c r="Y6139" s="12" t="str">
        <f>IFERROR(VLOOKUP(C6139,[1]Index!$D:$F,3,FALSE),"Non List")</f>
        <v>Microfinance</v>
      </c>
      <c r="Z6139">
        <f>IFERROR(VLOOKUP(C6139,[1]LP!$B:$C,2,FALSE),0)</f>
        <v>2550</v>
      </c>
      <c r="AA6139" s="11">
        <f t="shared" si="156"/>
        <v>79</v>
      </c>
      <c r="AB6139" s="5">
        <f>IFERROR(VLOOKUP(C6139,[2]Sheet1!$B:$F,5,FALSE),0)</f>
        <v>713160</v>
      </c>
      <c r="AC6139" s="11">
        <f>IFERROR(VLOOKUP(AE6139,[3]Sheet2!$M:$O,2,FALSE),0)</f>
        <v>0</v>
      </c>
      <c r="AD6139" s="11">
        <f>IFERROR(VLOOKUP(AE6139,[3]Sheet2!$M:$O,3,FALSE),0)</f>
        <v>0</v>
      </c>
      <c r="AE6139" s="10" t="str">
        <f t="shared" si="157"/>
        <v>80/81UNLB</v>
      </c>
    </row>
    <row r="6140" spans="1:31" x14ac:dyDescent="0.45">
      <c r="A6140" s="12" t="s">
        <v>55</v>
      </c>
      <c r="B6140" s="12" t="s">
        <v>338</v>
      </c>
      <c r="C6140" t="s">
        <v>184</v>
      </c>
      <c r="D6140">
        <v>1805</v>
      </c>
      <c r="E6140">
        <v>109375</v>
      </c>
      <c r="F6140">
        <v>160247.14000000001</v>
      </c>
      <c r="G6140">
        <v>848481.49</v>
      </c>
      <c r="H6140">
        <v>2223972.66</v>
      </c>
      <c r="I6140">
        <v>109365.57</v>
      </c>
      <c r="J6140">
        <v>182380.71</v>
      </c>
      <c r="K6140">
        <v>69733.570000000007</v>
      </c>
      <c r="L6140">
        <v>34961.56</v>
      </c>
      <c r="M6140">
        <v>31.96</v>
      </c>
      <c r="N6140">
        <v>56.48</v>
      </c>
      <c r="O6140">
        <v>7.32</v>
      </c>
      <c r="P6140">
        <v>12.97</v>
      </c>
      <c r="Q6140">
        <v>1.47</v>
      </c>
      <c r="R6140">
        <v>413.43</v>
      </c>
      <c r="S6140">
        <v>6.49</v>
      </c>
      <c r="T6140">
        <v>246.51</v>
      </c>
      <c r="U6140">
        <v>421.03</v>
      </c>
      <c r="V6140" s="14">
        <v>-0.76670000000000005</v>
      </c>
      <c r="W6140">
        <v>27270.01</v>
      </c>
      <c r="X6140">
        <v>24.93</v>
      </c>
      <c r="Y6140" s="12" t="str">
        <f>IFERROR(VLOOKUP(C6140,[1]Index!$D:$F,3,FALSE),"Non List")</f>
        <v>Microfinance</v>
      </c>
      <c r="Z6140">
        <f>IFERROR(VLOOKUP(C6140,[1]LP!$B:$C,2,FALSE),0)</f>
        <v>2382</v>
      </c>
      <c r="AA6140" s="11">
        <f t="shared" si="156"/>
        <v>74.5</v>
      </c>
      <c r="AB6140" s="5">
        <f>IFERROR(VLOOKUP(C6140,[2]Sheet1!$B:$F,5,FALSE),0)</f>
        <v>393750</v>
      </c>
      <c r="AC6140" s="11">
        <f>IFERROR(VLOOKUP(AE6140,[3]Sheet2!$M:$O,2,FALSE),0)</f>
        <v>0</v>
      </c>
      <c r="AD6140" s="11">
        <f>IFERROR(VLOOKUP(AE6140,[3]Sheet2!$M:$O,3,FALSE),0)</f>
        <v>0</v>
      </c>
      <c r="AE6140" s="10" t="str">
        <f t="shared" si="157"/>
        <v>80/81SHLB</v>
      </c>
    </row>
    <row r="6141" spans="1:31" x14ac:dyDescent="0.45">
      <c r="A6141" s="12" t="s">
        <v>55</v>
      </c>
      <c r="B6141" s="12" t="s">
        <v>338</v>
      </c>
      <c r="C6141" t="s">
        <v>185</v>
      </c>
      <c r="D6141">
        <v>2813</v>
      </c>
      <c r="E6141">
        <v>106148</v>
      </c>
      <c r="F6141">
        <v>152653</v>
      </c>
      <c r="G6141">
        <v>1195759</v>
      </c>
      <c r="H6141">
        <v>2177629</v>
      </c>
      <c r="I6141">
        <v>132999</v>
      </c>
      <c r="J6141">
        <v>153978</v>
      </c>
      <c r="K6141">
        <v>29155</v>
      </c>
      <c r="L6141">
        <v>18578</v>
      </c>
      <c r="M6141">
        <v>17.5</v>
      </c>
      <c r="N6141">
        <v>160.74</v>
      </c>
      <c r="O6141">
        <v>11.54</v>
      </c>
      <c r="P6141">
        <v>7.18</v>
      </c>
      <c r="Q6141">
        <v>0.72</v>
      </c>
      <c r="R6141">
        <v>1854.94</v>
      </c>
      <c r="S6141">
        <v>2.13</v>
      </c>
      <c r="T6141">
        <v>243.81</v>
      </c>
      <c r="U6141">
        <v>309.83999999999997</v>
      </c>
      <c r="V6141" s="14">
        <v>-0.88990000000000002</v>
      </c>
      <c r="W6141">
        <v>18578</v>
      </c>
      <c r="X6141">
        <v>17.5</v>
      </c>
      <c r="Y6141" s="12" t="str">
        <f>IFERROR(VLOOKUP(C6141,[1]Index!$D:$F,3,FALSE),"Non List")</f>
        <v>Microfinance</v>
      </c>
      <c r="Z6141">
        <f>IFERROR(VLOOKUP(C6141,[1]LP!$B:$C,2,FALSE),0)</f>
        <v>3108</v>
      </c>
      <c r="AA6141" s="11">
        <f t="shared" si="156"/>
        <v>177.6</v>
      </c>
      <c r="AB6141" s="5">
        <f>IFERROR(VLOOKUP(C6141,[2]Sheet1!$B:$F,5,FALSE),0)</f>
        <v>382132.8</v>
      </c>
      <c r="AC6141" s="11">
        <f>IFERROR(VLOOKUP(AE6141,[3]Sheet2!$M:$O,2,FALSE),0)</f>
        <v>0</v>
      </c>
      <c r="AD6141" s="11">
        <f>IFERROR(VLOOKUP(AE6141,[3]Sheet2!$M:$O,3,FALSE),0)</f>
        <v>0</v>
      </c>
      <c r="AE6141" s="10" t="str">
        <f t="shared" si="157"/>
        <v>80/81ULBSL</v>
      </c>
    </row>
    <row r="6142" spans="1:31" x14ac:dyDescent="0.45">
      <c r="A6142" s="12" t="s">
        <v>55</v>
      </c>
      <c r="B6142" s="12" t="s">
        <v>338</v>
      </c>
      <c r="C6142" t="s">
        <v>109</v>
      </c>
      <c r="D6142">
        <v>1490</v>
      </c>
      <c r="E6142">
        <v>146138.57999999999</v>
      </c>
      <c r="F6142">
        <v>75381.42</v>
      </c>
      <c r="G6142">
        <v>694816.47</v>
      </c>
      <c r="H6142">
        <v>2328002.61</v>
      </c>
      <c r="I6142">
        <v>104494.04</v>
      </c>
      <c r="J6142">
        <v>141662.04999999999</v>
      </c>
      <c r="K6142">
        <v>38427</v>
      </c>
      <c r="L6142">
        <v>22752.54</v>
      </c>
      <c r="M6142">
        <v>15.56</v>
      </c>
      <c r="N6142">
        <v>95.76</v>
      </c>
      <c r="O6142">
        <v>9.83</v>
      </c>
      <c r="P6142">
        <v>10.27</v>
      </c>
      <c r="Q6142">
        <v>0.9</v>
      </c>
      <c r="R6142">
        <v>941.32</v>
      </c>
      <c r="S6142">
        <v>3.27</v>
      </c>
      <c r="T6142">
        <v>151.58000000000001</v>
      </c>
      <c r="U6142">
        <v>230.37</v>
      </c>
      <c r="V6142" s="14">
        <v>-0.84540000000000004</v>
      </c>
      <c r="W6142">
        <v>22752.54</v>
      </c>
      <c r="X6142">
        <v>15.57</v>
      </c>
      <c r="Y6142" s="12" t="str">
        <f>IFERROR(VLOOKUP(C6142,[1]Index!$D:$F,3,FALSE),"Non List")</f>
        <v>Microfinance</v>
      </c>
      <c r="Z6142">
        <f>IFERROR(VLOOKUP(C6142,[1]LP!$B:$C,2,FALSE),0)</f>
        <v>2007</v>
      </c>
      <c r="AA6142" s="11">
        <f t="shared" si="156"/>
        <v>129</v>
      </c>
      <c r="AB6142" s="5">
        <f>IFERROR(VLOOKUP(C6142,[2]Sheet1!$B:$F,5,FALSE),0)</f>
        <v>467639.36</v>
      </c>
      <c r="AC6142" s="11">
        <f>IFERROR(VLOOKUP(AE6142,[3]Sheet2!$M:$O,2,FALSE),0)</f>
        <v>0</v>
      </c>
      <c r="AD6142" s="11">
        <f>IFERROR(VLOOKUP(AE6142,[3]Sheet2!$M:$O,3,FALSE),0)</f>
        <v>0</v>
      </c>
      <c r="AE6142" s="10" t="str">
        <f t="shared" si="157"/>
        <v>80/81SMFBS</v>
      </c>
    </row>
    <row r="6143" spans="1:31" x14ac:dyDescent="0.45">
      <c r="A6143" s="12" t="s">
        <v>55</v>
      </c>
      <c r="B6143" s="12" t="s">
        <v>338</v>
      </c>
      <c r="C6143" t="s">
        <v>121</v>
      </c>
      <c r="D6143">
        <v>1490</v>
      </c>
      <c r="E6143">
        <v>79211.3</v>
      </c>
      <c r="F6143">
        <v>15763.48</v>
      </c>
      <c r="G6143">
        <v>161290.85999999999</v>
      </c>
      <c r="H6143">
        <v>737400.21</v>
      </c>
      <c r="I6143">
        <v>32156.21</v>
      </c>
      <c r="J6143">
        <v>52210.33</v>
      </c>
      <c r="K6143">
        <v>11120.04</v>
      </c>
      <c r="L6143">
        <v>11366.82</v>
      </c>
      <c r="M6143">
        <v>14.34</v>
      </c>
      <c r="N6143">
        <v>103.91</v>
      </c>
      <c r="O6143">
        <v>12.43</v>
      </c>
      <c r="P6143">
        <v>11.97</v>
      </c>
      <c r="Q6143">
        <v>1.34</v>
      </c>
      <c r="R6143">
        <v>1291.5999999999999</v>
      </c>
      <c r="S6143">
        <v>2.97</v>
      </c>
      <c r="T6143">
        <v>119.9</v>
      </c>
      <c r="U6143">
        <v>196.69</v>
      </c>
      <c r="V6143" s="14">
        <v>-0.86799999999999999</v>
      </c>
      <c r="W6143">
        <v>11366.82</v>
      </c>
      <c r="X6143">
        <v>14.35</v>
      </c>
      <c r="Y6143" s="12" t="str">
        <f>IFERROR(VLOOKUP(C6143,[1]Index!$D:$F,3,FALSE),"Non List")</f>
        <v>Microfinance</v>
      </c>
      <c r="Z6143">
        <f>IFERROR(VLOOKUP(C6143,[1]LP!$B:$C,2,FALSE),0)</f>
        <v>2634.5</v>
      </c>
      <c r="AA6143" s="11">
        <f t="shared" si="156"/>
        <v>183.7</v>
      </c>
      <c r="AB6143" s="5">
        <f>IFERROR(VLOOKUP(C6143,[2]Sheet1!$B:$F,5,FALSE),0)</f>
        <v>237633.9</v>
      </c>
      <c r="AC6143" s="11">
        <f>IFERROR(VLOOKUP(AE6143,[3]Sheet2!$M:$O,2,FALSE),0)</f>
        <v>0</v>
      </c>
      <c r="AD6143" s="11">
        <f>IFERROR(VLOOKUP(AE6143,[3]Sheet2!$M:$O,3,FALSE),0)</f>
        <v>0</v>
      </c>
      <c r="AE6143" s="10" t="str">
        <f t="shared" si="157"/>
        <v>80/81WNLB</v>
      </c>
    </row>
    <row r="6144" spans="1:31" x14ac:dyDescent="0.45">
      <c r="A6144" s="12" t="s">
        <v>55</v>
      </c>
      <c r="B6144" s="12" t="s">
        <v>338</v>
      </c>
      <c r="C6144" t="s">
        <v>326</v>
      </c>
      <c r="D6144">
        <v>2820</v>
      </c>
      <c r="E6144">
        <v>22850</v>
      </c>
      <c r="F6144">
        <v>29698.59</v>
      </c>
      <c r="G6144">
        <v>160590.04</v>
      </c>
      <c r="H6144">
        <v>442731.25</v>
      </c>
      <c r="I6144">
        <v>20264.650000000001</v>
      </c>
      <c r="J6144">
        <v>26942.65</v>
      </c>
      <c r="K6144">
        <v>10156.780000000001</v>
      </c>
      <c r="L6144">
        <v>5130.54</v>
      </c>
      <c r="M6144">
        <v>22.45</v>
      </c>
      <c r="N6144">
        <v>125.61</v>
      </c>
      <c r="O6144">
        <v>12.26</v>
      </c>
      <c r="P6144">
        <v>9.76</v>
      </c>
      <c r="Q6144">
        <v>1.0900000000000001</v>
      </c>
      <c r="R6144">
        <v>1539.98</v>
      </c>
      <c r="S6144">
        <v>4.82</v>
      </c>
      <c r="T6144">
        <v>229.97</v>
      </c>
      <c r="U6144">
        <v>340.83</v>
      </c>
      <c r="V6144" s="14">
        <v>-0.87909999999999999</v>
      </c>
      <c r="W6144">
        <v>5130.54</v>
      </c>
      <c r="X6144">
        <v>22.45</v>
      </c>
      <c r="Y6144" s="12" t="str">
        <f>IFERROR(VLOOKUP(C6144,[1]Index!$D:$F,3,FALSE),"Non List")</f>
        <v>Microfinance</v>
      </c>
      <c r="Z6144">
        <f>IFERROR(VLOOKUP(C6144,[1]LP!$B:$C,2,FALSE),0)</f>
        <v>3540</v>
      </c>
      <c r="AA6144" s="11">
        <f t="shared" si="156"/>
        <v>157.69999999999999</v>
      </c>
      <c r="AB6144" s="5">
        <f>IFERROR(VLOOKUP(C6144,[2]Sheet1!$B:$F,5,FALSE),0)</f>
        <v>98255</v>
      </c>
      <c r="AC6144" s="11">
        <f>IFERROR(VLOOKUP(AE6144,[3]Sheet2!$M:$O,2,FALSE),0)</f>
        <v>0</v>
      </c>
      <c r="AD6144" s="11">
        <f>IFERROR(VLOOKUP(AE6144,[3]Sheet2!$M:$O,3,FALSE),0)</f>
        <v>0</v>
      </c>
      <c r="AE6144" s="10" t="str">
        <f t="shared" si="157"/>
        <v>80/81SAMAJ</v>
      </c>
    </row>
    <row r="6145" spans="1:31" x14ac:dyDescent="0.45">
      <c r="A6145" s="12" t="s">
        <v>55</v>
      </c>
      <c r="B6145" s="12" t="s">
        <v>338</v>
      </c>
      <c r="C6145" t="s">
        <v>315</v>
      </c>
      <c r="D6145">
        <v>3102.1</v>
      </c>
      <c r="E6145">
        <v>68571.8</v>
      </c>
      <c r="F6145">
        <v>198750.54</v>
      </c>
      <c r="G6145">
        <v>861502.44</v>
      </c>
      <c r="H6145">
        <v>1478651.51</v>
      </c>
      <c r="I6145">
        <v>123829.25</v>
      </c>
      <c r="J6145">
        <v>142255.71</v>
      </c>
      <c r="K6145">
        <v>90295.42</v>
      </c>
      <c r="L6145">
        <v>13969.72</v>
      </c>
      <c r="M6145">
        <v>20.37</v>
      </c>
      <c r="N6145">
        <v>152.29</v>
      </c>
      <c r="O6145">
        <v>7.96</v>
      </c>
      <c r="P6145">
        <v>5.23</v>
      </c>
      <c r="Q6145">
        <v>0.82</v>
      </c>
      <c r="R6145">
        <v>1212.23</v>
      </c>
      <c r="S6145">
        <v>13.22</v>
      </c>
      <c r="T6145">
        <v>389.84</v>
      </c>
      <c r="U6145">
        <v>422.7</v>
      </c>
      <c r="V6145" s="14">
        <v>-0.86370000000000002</v>
      </c>
      <c r="W6145">
        <v>13969.72</v>
      </c>
      <c r="X6145">
        <v>20.37</v>
      </c>
      <c r="Y6145" s="12" t="str">
        <f>IFERROR(VLOOKUP(C6145,[1]Index!$D:$F,3,FALSE),"Non List")</f>
        <v>Microfinance</v>
      </c>
      <c r="Z6145">
        <f>IFERROR(VLOOKUP(C6145,[1]LP!$B:$C,2,FALSE),0)</f>
        <v>4920.2</v>
      </c>
      <c r="AA6145" s="11">
        <f t="shared" si="156"/>
        <v>241.5</v>
      </c>
      <c r="AB6145" s="5">
        <f>IFERROR(VLOOKUP(C6145,[2]Sheet1!$B:$F,5,FALSE),0)</f>
        <v>226286.94</v>
      </c>
      <c r="AC6145" s="11">
        <f>IFERROR(VLOOKUP(AE6145,[3]Sheet2!$M:$O,2,FALSE),0)</f>
        <v>0</v>
      </c>
      <c r="AD6145" s="11">
        <f>IFERROR(VLOOKUP(AE6145,[3]Sheet2!$M:$O,3,FALSE),0)</f>
        <v>0</v>
      </c>
      <c r="AE6145" s="10" t="str">
        <f t="shared" si="157"/>
        <v>80/81ANLB</v>
      </c>
    </row>
    <row r="6146" spans="1:31" x14ac:dyDescent="0.45">
      <c r="A6146" s="12" t="s">
        <v>55</v>
      </c>
      <c r="B6146" s="12" t="s">
        <v>338</v>
      </c>
      <c r="C6146" t="s">
        <v>188</v>
      </c>
      <c r="D6146">
        <v>1024.8</v>
      </c>
      <c r="E6146">
        <v>250000</v>
      </c>
      <c r="F6146">
        <v>18298.97</v>
      </c>
      <c r="G6146">
        <v>237964.5</v>
      </c>
      <c r="H6146">
        <v>2155918.85</v>
      </c>
      <c r="I6146">
        <v>89723.64</v>
      </c>
      <c r="J6146">
        <v>123099.64</v>
      </c>
      <c r="K6146">
        <v>6305.78</v>
      </c>
      <c r="L6146">
        <v>-3485.74</v>
      </c>
      <c r="M6146">
        <v>-1.39</v>
      </c>
      <c r="N6146">
        <v>-737.27</v>
      </c>
      <c r="O6146">
        <v>9.5500000000000007</v>
      </c>
      <c r="P6146">
        <v>-1.3</v>
      </c>
      <c r="Q6146">
        <v>-0.15</v>
      </c>
      <c r="R6146">
        <v>-7040.93</v>
      </c>
      <c r="S6146">
        <v>4.9800000000000004</v>
      </c>
      <c r="T6146">
        <v>107.32</v>
      </c>
      <c r="U6146" t="s">
        <v>314</v>
      </c>
      <c r="V6146" t="s">
        <v>314</v>
      </c>
      <c r="W6146">
        <v>-38799.300000000003</v>
      </c>
      <c r="X6146">
        <v>-15.52</v>
      </c>
      <c r="Y6146" s="12" t="str">
        <f>IFERROR(VLOOKUP(C6146,[1]Index!$D:$F,3,FALSE),"Non List")</f>
        <v>Microfinance</v>
      </c>
      <c r="Z6146">
        <f>IFERROR(VLOOKUP(C6146,[1]LP!$B:$C,2,FALSE),0)</f>
        <v>1060.5</v>
      </c>
      <c r="AA6146" s="11">
        <f t="shared" si="156"/>
        <v>-762.9</v>
      </c>
      <c r="AB6146" s="5">
        <f>IFERROR(VLOOKUP(C6146,[2]Sheet1!$B:$F,5,FALSE),0)</f>
        <v>975000</v>
      </c>
      <c r="AC6146" s="11">
        <f>IFERROR(VLOOKUP(AE6146,[3]Sheet2!$M:$O,2,FALSE),0)</f>
        <v>0</v>
      </c>
      <c r="AD6146" s="11">
        <f>IFERROR(VLOOKUP(AE6146,[3]Sheet2!$M:$O,3,FALSE),0)</f>
        <v>0</v>
      </c>
      <c r="AE6146" s="10" t="str">
        <f t="shared" si="157"/>
        <v>80/81AVYAN</v>
      </c>
    </row>
    <row r="6147" spans="1:31" x14ac:dyDescent="0.45">
      <c r="A6147" s="12" t="s">
        <v>55</v>
      </c>
      <c r="B6147" s="12" t="s">
        <v>338</v>
      </c>
      <c r="C6147" t="s">
        <v>114</v>
      </c>
      <c r="D6147">
        <v>1225</v>
      </c>
      <c r="E6147">
        <v>367143.40899999999</v>
      </c>
      <c r="F6147">
        <v>153942.69099999999</v>
      </c>
      <c r="G6147">
        <v>1582064.18</v>
      </c>
      <c r="H6147">
        <v>4251067.352</v>
      </c>
      <c r="I6147">
        <v>270637.42700000003</v>
      </c>
      <c r="J6147">
        <v>333645.45400000003</v>
      </c>
      <c r="K6147">
        <v>36273.339</v>
      </c>
      <c r="L6147">
        <v>43523.894999999997</v>
      </c>
      <c r="M6147">
        <v>11.85</v>
      </c>
      <c r="N6147">
        <v>103.38</v>
      </c>
      <c r="O6147">
        <v>8.6300000000000008</v>
      </c>
      <c r="P6147">
        <v>8.35</v>
      </c>
      <c r="Q6147">
        <v>0.84</v>
      </c>
      <c r="R6147">
        <v>892.17</v>
      </c>
      <c r="S6147">
        <v>3.07</v>
      </c>
      <c r="T6147">
        <v>141.93</v>
      </c>
      <c r="U6147">
        <v>194.53</v>
      </c>
      <c r="V6147" s="14">
        <v>-0.84119999999999995</v>
      </c>
      <c r="W6147">
        <v>82340.331999999995</v>
      </c>
      <c r="X6147">
        <v>22.43</v>
      </c>
      <c r="Y6147" s="12" t="str">
        <f>IFERROR(VLOOKUP(C6147,[1]Index!$D:$F,3,FALSE),"Non List")</f>
        <v>Microfinance</v>
      </c>
      <c r="Z6147">
        <f>IFERROR(VLOOKUP(C6147,[1]LP!$B:$C,2,FALSE),0)</f>
        <v>1000</v>
      </c>
      <c r="AA6147" s="11">
        <f t="shared" si="156"/>
        <v>84.4</v>
      </c>
      <c r="AB6147" s="5">
        <f>IFERROR(VLOOKUP(C6147,[2]Sheet1!$B:$F,5,FALSE),0)</f>
        <v>1468573.6</v>
      </c>
      <c r="AC6147" s="11">
        <f>IFERROR(VLOOKUP(AE6147,[3]Sheet2!$M:$O,2,FALSE),0)</f>
        <v>0</v>
      </c>
      <c r="AD6147" s="11">
        <f>IFERROR(VLOOKUP(AE6147,[3]Sheet2!$M:$O,3,FALSE),0)</f>
        <v>0</v>
      </c>
      <c r="AE6147" s="10" t="str">
        <f t="shared" si="157"/>
        <v>80/81ACLBSL</v>
      </c>
    </row>
    <row r="6148" spans="1:31" x14ac:dyDescent="0.45">
      <c r="A6148" s="12" t="s">
        <v>55</v>
      </c>
      <c r="B6148" s="12" t="s">
        <v>338</v>
      </c>
      <c r="C6148" t="s">
        <v>98</v>
      </c>
      <c r="D6148">
        <v>1600.2</v>
      </c>
      <c r="E6148">
        <v>246865.74</v>
      </c>
      <c r="F6148">
        <v>89346.28</v>
      </c>
      <c r="G6148">
        <v>1096507.96</v>
      </c>
      <c r="H6148">
        <v>3583561.51</v>
      </c>
      <c r="I6148">
        <v>174437.07</v>
      </c>
      <c r="J6148">
        <v>227109.28</v>
      </c>
      <c r="K6148">
        <v>9513.5300000000007</v>
      </c>
      <c r="L6148">
        <v>14535.88</v>
      </c>
      <c r="M6148">
        <v>5.88</v>
      </c>
      <c r="N6148">
        <v>272.14</v>
      </c>
      <c r="O6148">
        <v>11.75</v>
      </c>
      <c r="P6148">
        <v>4.32</v>
      </c>
      <c r="Q6148">
        <v>0.36</v>
      </c>
      <c r="R6148">
        <v>3197.64</v>
      </c>
      <c r="S6148">
        <v>3.03</v>
      </c>
      <c r="T6148">
        <v>136.19</v>
      </c>
      <c r="U6148">
        <v>134.22999999999999</v>
      </c>
      <c r="V6148" s="14">
        <v>-0.91610000000000003</v>
      </c>
      <c r="W6148">
        <v>-641.63049999999998</v>
      </c>
      <c r="X6148">
        <v>-0.26</v>
      </c>
      <c r="Y6148" s="12" t="str">
        <f>IFERROR(VLOOKUP(C6148,[1]Index!$D:$F,3,FALSE),"Non List")</f>
        <v>Microfinance</v>
      </c>
      <c r="Z6148">
        <f>IFERROR(VLOOKUP(C6148,[1]LP!$B:$C,2,FALSE),0)</f>
        <v>1518</v>
      </c>
      <c r="AA6148" s="11">
        <f t="shared" si="156"/>
        <v>258.2</v>
      </c>
      <c r="AB6148" s="5">
        <f>IFERROR(VLOOKUP(C6148,[2]Sheet1!$B:$F,5,FALSE),0)</f>
        <v>740597.1</v>
      </c>
      <c r="AC6148" s="11">
        <f>IFERROR(VLOOKUP(AE6148,[3]Sheet2!$M:$O,2,FALSE),0)</f>
        <v>0</v>
      </c>
      <c r="AD6148" s="11">
        <f>IFERROR(VLOOKUP(AE6148,[3]Sheet2!$M:$O,3,FALSE),0)</f>
        <v>0</v>
      </c>
      <c r="AE6148" s="10" t="str">
        <f t="shared" si="157"/>
        <v>80/81USLB</v>
      </c>
    </row>
    <row r="6149" spans="1:31" x14ac:dyDescent="0.45">
      <c r="A6149" s="12" t="s">
        <v>55</v>
      </c>
      <c r="B6149" s="12" t="s">
        <v>338</v>
      </c>
      <c r="C6149" t="s">
        <v>191</v>
      </c>
      <c r="D6149">
        <v>975</v>
      </c>
      <c r="E6149">
        <v>910782.50899999996</v>
      </c>
      <c r="F6149">
        <v>596945.12300000002</v>
      </c>
      <c r="G6149">
        <v>4824776.8260000004</v>
      </c>
      <c r="H6149">
        <v>11135174.631999999</v>
      </c>
      <c r="I6149">
        <v>620351.44700000004</v>
      </c>
      <c r="J6149">
        <v>765953.62800000003</v>
      </c>
      <c r="K6149">
        <v>189638.82</v>
      </c>
      <c r="L6149">
        <v>98696.554999999993</v>
      </c>
      <c r="M6149">
        <v>10.83</v>
      </c>
      <c r="N6149">
        <v>90.03</v>
      </c>
      <c r="O6149">
        <v>5.89</v>
      </c>
      <c r="P6149">
        <v>6.55</v>
      </c>
      <c r="Q6149">
        <v>0.81</v>
      </c>
      <c r="R6149">
        <v>530.28</v>
      </c>
      <c r="S6149">
        <v>6.11</v>
      </c>
      <c r="T6149">
        <v>165.54</v>
      </c>
      <c r="U6149">
        <v>200.84</v>
      </c>
      <c r="V6149" s="14">
        <v>-0.79400000000000004</v>
      </c>
      <c r="W6149">
        <v>124842.31299999999</v>
      </c>
      <c r="X6149">
        <v>13.71</v>
      </c>
      <c r="Y6149" s="12" t="str">
        <f>IFERROR(VLOOKUP(C6149,[1]Index!$D:$F,3,FALSE),"Non List")</f>
        <v>Microfinance</v>
      </c>
      <c r="Z6149">
        <f>IFERROR(VLOOKUP(C6149,[1]LP!$B:$C,2,FALSE),0)</f>
        <v>770</v>
      </c>
      <c r="AA6149" s="11">
        <f t="shared" si="156"/>
        <v>71.099999999999994</v>
      </c>
      <c r="AB6149" s="5">
        <f>IFERROR(VLOOKUP(C6149,[2]Sheet1!$B:$F,5,FALSE),0)</f>
        <v>5113964.87</v>
      </c>
      <c r="AC6149" s="11">
        <f>IFERROR(VLOOKUP(AE6149,[3]Sheet2!$M:$O,2,FALSE),0)</f>
        <v>1</v>
      </c>
      <c r="AD6149" s="11">
        <f>IFERROR(VLOOKUP(AE6149,[3]Sheet2!$M:$O,3,FALSE),0)</f>
        <v>6</v>
      </c>
      <c r="AE6149" s="10" t="str">
        <f t="shared" si="157"/>
        <v>80/81SWMF</v>
      </c>
    </row>
    <row r="6150" spans="1:31" x14ac:dyDescent="0.45">
      <c r="A6150" s="12" t="s">
        <v>55</v>
      </c>
      <c r="B6150" s="12" t="s">
        <v>338</v>
      </c>
      <c r="C6150" t="s">
        <v>363</v>
      </c>
      <c r="D6150">
        <v>892</v>
      </c>
      <c r="E6150">
        <v>1397764.5449999999</v>
      </c>
      <c r="F6150">
        <v>1319306.9040000001</v>
      </c>
      <c r="G6150">
        <v>6141362.9800000004</v>
      </c>
      <c r="H6150">
        <v>20142227.618000001</v>
      </c>
      <c r="I6150">
        <v>1038880.45</v>
      </c>
      <c r="J6150">
        <v>1281062.0419999999</v>
      </c>
      <c r="K6150">
        <v>604681.23699999996</v>
      </c>
      <c r="L6150">
        <v>447006.11499999999</v>
      </c>
      <c r="M6150">
        <v>31.98</v>
      </c>
      <c r="N6150">
        <v>27.89</v>
      </c>
      <c r="O6150">
        <v>4.59</v>
      </c>
      <c r="P6150">
        <v>16.45</v>
      </c>
      <c r="Q6150">
        <v>2.08</v>
      </c>
      <c r="R6150">
        <v>128.02000000000001</v>
      </c>
      <c r="S6150">
        <v>6.6</v>
      </c>
      <c r="T6150">
        <v>194.39</v>
      </c>
      <c r="U6150">
        <v>374</v>
      </c>
      <c r="V6150" s="14">
        <v>-0.58069999999999999</v>
      </c>
      <c r="W6150">
        <v>52902.755100000002</v>
      </c>
      <c r="X6150">
        <v>3.78</v>
      </c>
      <c r="Y6150" s="12" t="str">
        <f>IFERROR(VLOOKUP(C6150,[1]Index!$D:$F,3,FALSE),"Non List")</f>
        <v>Microfinance</v>
      </c>
      <c r="Z6150">
        <f>IFERROR(VLOOKUP(C6150,[1]LP!$B:$C,2,FALSE),0)</f>
        <v>668</v>
      </c>
      <c r="AA6150" s="11">
        <f t="shared" si="156"/>
        <v>20.9</v>
      </c>
      <c r="AB6150" s="5">
        <f>IFERROR(VLOOKUP(C6150,[2]Sheet1!$B:$F,5,FALSE),0)</f>
        <v>6849045.0700000003</v>
      </c>
      <c r="AC6150" s="11">
        <f>IFERROR(VLOOKUP(AE6150,[3]Sheet2!$M:$O,2,FALSE),0)</f>
        <v>0</v>
      </c>
      <c r="AD6150" s="11">
        <f>IFERROR(VLOOKUP(AE6150,[3]Sheet2!$M:$O,3,FALSE),0)</f>
        <v>0</v>
      </c>
      <c r="AE6150" s="10" t="str">
        <f t="shared" si="157"/>
        <v>80/81NMLBBL</v>
      </c>
    </row>
    <row r="6151" spans="1:31" x14ac:dyDescent="0.45">
      <c r="A6151" s="12" t="s">
        <v>55</v>
      </c>
      <c r="B6151" s="12" t="s">
        <v>338</v>
      </c>
      <c r="C6151" t="s">
        <v>375</v>
      </c>
      <c r="D6151">
        <v>1546.8</v>
      </c>
      <c r="E6151">
        <v>628357.33700000006</v>
      </c>
      <c r="F6151">
        <v>738351.723</v>
      </c>
      <c r="G6151">
        <v>3969204.1370000001</v>
      </c>
      <c r="H6151">
        <v>11513253.766000001</v>
      </c>
      <c r="I6151">
        <v>309934.53100000002</v>
      </c>
      <c r="J6151">
        <v>368024.52899999998</v>
      </c>
      <c r="K6151">
        <v>72645.16</v>
      </c>
      <c r="L6151">
        <v>79847.22</v>
      </c>
      <c r="M6151">
        <v>12.7</v>
      </c>
      <c r="N6151">
        <v>121.8</v>
      </c>
      <c r="O6151">
        <v>7.11</v>
      </c>
      <c r="P6151">
        <v>5.84</v>
      </c>
      <c r="Q6151">
        <v>0.61</v>
      </c>
      <c r="R6151">
        <v>866</v>
      </c>
      <c r="S6151">
        <v>9.85</v>
      </c>
      <c r="T6151">
        <v>217.51</v>
      </c>
      <c r="U6151">
        <v>249.31</v>
      </c>
      <c r="V6151" s="14">
        <v>-0.83879999999999999</v>
      </c>
      <c r="W6151">
        <v>105898.08500000001</v>
      </c>
      <c r="X6151">
        <v>16.850000000000001</v>
      </c>
      <c r="Y6151" s="12" t="str">
        <f>IFERROR(VLOOKUP(C6151,[1]Index!$D:$F,3,FALSE),"Non List")</f>
        <v>Microfinance</v>
      </c>
      <c r="Z6151">
        <f>IFERROR(VLOOKUP(C6151,[1]LP!$B:$C,2,FALSE),0)</f>
        <v>1258</v>
      </c>
      <c r="AA6151" s="11">
        <f t="shared" si="156"/>
        <v>99.1</v>
      </c>
      <c r="AB6151" s="5">
        <f>IFERROR(VLOOKUP(C6151,[2]Sheet1!$B:$F,5,FALSE),0)</f>
        <v>1885072.2</v>
      </c>
      <c r="AC6151" s="11">
        <f>IFERROR(VLOOKUP(AE6151,[3]Sheet2!$M:$O,2,FALSE),0)</f>
        <v>0</v>
      </c>
      <c r="AD6151" s="11">
        <f>IFERROR(VLOOKUP(AE6151,[3]Sheet2!$M:$O,3,FALSE),0)</f>
        <v>0</v>
      </c>
      <c r="AE6151" s="10" t="str">
        <f t="shared" si="157"/>
        <v>80/81MATRI</v>
      </c>
    </row>
    <row r="6152" spans="1:31" x14ac:dyDescent="0.45">
      <c r="A6152" s="12" t="s">
        <v>55</v>
      </c>
      <c r="B6152" s="12" t="s">
        <v>338</v>
      </c>
      <c r="C6152" t="s">
        <v>192</v>
      </c>
      <c r="D6152" s="5">
        <v>312</v>
      </c>
      <c r="E6152" s="5">
        <v>3735925.2</v>
      </c>
      <c r="F6152" s="5">
        <v>147557.13800000001</v>
      </c>
      <c r="L6152">
        <v>5884.6940000000004</v>
      </c>
      <c r="M6152" s="5">
        <v>0.15</v>
      </c>
      <c r="N6152" s="5">
        <v>2080</v>
      </c>
      <c r="O6152" s="5">
        <v>3</v>
      </c>
      <c r="P6152" s="5">
        <v>0.15</v>
      </c>
      <c r="R6152">
        <v>6240</v>
      </c>
      <c r="T6152">
        <v>103.95</v>
      </c>
      <c r="U6152">
        <v>18.73</v>
      </c>
      <c r="V6152" s="4">
        <v>-0.94</v>
      </c>
      <c r="Y6152" s="12" t="str">
        <f>IFERROR(VLOOKUP(C6152,[1]Index!$D:$F,3,FALSE),"Non List")</f>
        <v>Hydro Power</v>
      </c>
      <c r="Z6152">
        <f>IFERROR(VLOOKUP(C6152,[1]LP!$B:$C,2,FALSE),0)</f>
        <v>254</v>
      </c>
      <c r="AA6152" s="11">
        <f t="shared" ref="AA6152:AA6205" si="158">ROUND(IFERROR(Z6152/M6152,0),1)</f>
        <v>1693.3</v>
      </c>
      <c r="AB6152" s="5">
        <f>IFERROR(VLOOKUP(C6152,[2]Sheet1!$B:$F,5,FALSE),0)</f>
        <v>38480027</v>
      </c>
      <c r="AC6152" s="11">
        <f>IFERROR(VLOOKUP(AE6152,[3]Sheet2!$M:$O,2,FALSE),0)</f>
        <v>0.157</v>
      </c>
      <c r="AD6152" s="11">
        <f>IFERROR(VLOOKUP(AE6152,[3]Sheet2!$M:$O,3,FALSE),0)</f>
        <v>3</v>
      </c>
      <c r="AE6152" s="10" t="str">
        <f t="shared" ref="AE6152:AE6205" si="159">B6152&amp;C6152</f>
        <v>80/81AHPC</v>
      </c>
    </row>
    <row r="6153" spans="1:31" x14ac:dyDescent="0.45">
      <c r="A6153" s="12" t="s">
        <v>55</v>
      </c>
      <c r="B6153" s="12" t="s">
        <v>338</v>
      </c>
      <c r="C6153" t="s">
        <v>193</v>
      </c>
      <c r="D6153" s="5">
        <v>442</v>
      </c>
      <c r="E6153" s="5">
        <v>3409065</v>
      </c>
      <c r="F6153" s="5">
        <v>3622104</v>
      </c>
      <c r="L6153">
        <v>176412</v>
      </c>
      <c r="M6153" s="5">
        <v>5.17</v>
      </c>
      <c r="N6153" s="5">
        <v>85.49</v>
      </c>
      <c r="O6153" s="5">
        <v>2.14</v>
      </c>
      <c r="P6153" s="5">
        <v>2.5099999999999998</v>
      </c>
      <c r="R6153">
        <v>182.95</v>
      </c>
      <c r="T6153">
        <v>206.25</v>
      </c>
      <c r="U6153">
        <v>154.88999999999999</v>
      </c>
      <c r="V6153" s="4">
        <v>-0.64959999999999996</v>
      </c>
      <c r="Y6153" s="12" t="str">
        <f>IFERROR(VLOOKUP(C6153,[1]Index!$D:$F,3,FALSE),"Non List")</f>
        <v>Hydro Power</v>
      </c>
      <c r="Z6153">
        <f>IFERROR(VLOOKUP(C6153,[1]LP!$B:$C,2,FALSE),0)</f>
        <v>394</v>
      </c>
      <c r="AA6153" s="11">
        <f t="shared" si="158"/>
        <v>76.2</v>
      </c>
      <c r="AB6153" s="5">
        <f>IFERROR(VLOOKUP(C6153,[2]Sheet1!$B:$F,5,FALSE),0)</f>
        <v>34098721</v>
      </c>
      <c r="AC6153" s="11">
        <f>IFERROR(VLOOKUP(AE6153,[3]Sheet2!$M:$O,2,FALSE),0)</f>
        <v>0</v>
      </c>
      <c r="AD6153" s="11">
        <f>IFERROR(VLOOKUP(AE6153,[3]Sheet2!$M:$O,3,FALSE),0)</f>
        <v>0</v>
      </c>
      <c r="AE6153" s="10" t="str">
        <f t="shared" si="159"/>
        <v>80/81BPCL</v>
      </c>
    </row>
    <row r="6154" spans="1:31" x14ac:dyDescent="0.45">
      <c r="A6154" s="12" t="s">
        <v>55</v>
      </c>
      <c r="B6154" s="12" t="s">
        <v>338</v>
      </c>
      <c r="C6154" t="s">
        <v>194</v>
      </c>
      <c r="D6154" s="5">
        <v>673</v>
      </c>
      <c r="E6154" s="5">
        <v>7983997.2000000002</v>
      </c>
      <c r="F6154" s="5">
        <v>2809744.55</v>
      </c>
      <c r="L6154">
        <v>646447.98</v>
      </c>
      <c r="M6154" s="5">
        <v>8.09</v>
      </c>
      <c r="N6154" s="5">
        <v>83.19</v>
      </c>
      <c r="O6154" s="5">
        <v>4.9800000000000004</v>
      </c>
      <c r="P6154" s="5">
        <v>5.99</v>
      </c>
      <c r="R6154">
        <v>414.29</v>
      </c>
      <c r="T6154">
        <v>135.19</v>
      </c>
      <c r="U6154">
        <v>156.87</v>
      </c>
      <c r="V6154" s="4">
        <v>-0.76690000000000003</v>
      </c>
      <c r="Y6154" s="12" t="str">
        <f>IFERROR(VLOOKUP(C6154,[1]Index!$D:$F,3,FALSE),"Non List")</f>
        <v>Hydro Power</v>
      </c>
      <c r="Z6154">
        <f>IFERROR(VLOOKUP(C6154,[1]LP!$B:$C,2,FALSE),0)</f>
        <v>563.5</v>
      </c>
      <c r="AA6154" s="11">
        <f t="shared" si="158"/>
        <v>69.7</v>
      </c>
      <c r="AB6154" s="5">
        <f>IFERROR(VLOOKUP(C6154,[2]Sheet1!$B:$F,5,FALSE),0)</f>
        <v>79839972</v>
      </c>
      <c r="AC6154" s="11">
        <f>IFERROR(VLOOKUP(AE6154,[3]Sheet2!$M:$O,2,FALSE),0)</f>
        <v>0</v>
      </c>
      <c r="AD6154" s="11">
        <f>IFERROR(VLOOKUP(AE6154,[3]Sheet2!$M:$O,3,FALSE),0)</f>
        <v>0</v>
      </c>
      <c r="AE6154" s="10" t="str">
        <f t="shared" si="159"/>
        <v>80/81CHCL</v>
      </c>
    </row>
    <row r="6155" spans="1:31" x14ac:dyDescent="0.45">
      <c r="A6155" s="12" t="s">
        <v>55</v>
      </c>
      <c r="B6155" s="12" t="s">
        <v>338</v>
      </c>
      <c r="C6155" t="s">
        <v>196</v>
      </c>
      <c r="D6155" s="5">
        <v>632</v>
      </c>
      <c r="E6155" s="5">
        <v>3398176.1</v>
      </c>
      <c r="F6155" s="5">
        <v>2519743.287</v>
      </c>
      <c r="L6155">
        <v>364173.88299999997</v>
      </c>
      <c r="M6155" s="5">
        <v>10.71</v>
      </c>
      <c r="N6155" s="5">
        <v>59.01</v>
      </c>
      <c r="O6155" s="5">
        <v>3.63</v>
      </c>
      <c r="P6155" s="5">
        <v>6.15</v>
      </c>
      <c r="R6155">
        <v>214.21</v>
      </c>
      <c r="T6155">
        <v>174.15</v>
      </c>
      <c r="U6155">
        <v>204.86</v>
      </c>
      <c r="V6155" s="4">
        <v>-0.67589999999999995</v>
      </c>
      <c r="Y6155" s="12" t="str">
        <f>IFERROR(VLOOKUP(C6155,[1]Index!$D:$F,3,FALSE),"Non List")</f>
        <v>Hydro Power</v>
      </c>
      <c r="Z6155">
        <f>IFERROR(VLOOKUP(C6155,[1]LP!$B:$C,2,FALSE),0)</f>
        <v>529</v>
      </c>
      <c r="AA6155" s="11">
        <f t="shared" si="158"/>
        <v>49.4</v>
      </c>
      <c r="AB6155" s="5">
        <f>IFERROR(VLOOKUP(C6155,[2]Sheet1!$B:$F,5,FALSE),0)</f>
        <v>33981761</v>
      </c>
      <c r="AC6155" s="11">
        <f>IFERROR(VLOOKUP(AE6155,[3]Sheet2!$M:$O,2,FALSE),0)</f>
        <v>0.52629999999999999</v>
      </c>
      <c r="AD6155" s="11">
        <f>IFERROR(VLOOKUP(AE6155,[3]Sheet2!$M:$O,3,FALSE),0)</f>
        <v>10</v>
      </c>
      <c r="AE6155" s="10" t="str">
        <f t="shared" si="159"/>
        <v>80/81SHPC</v>
      </c>
    </row>
    <row r="6156" spans="1:31" x14ac:dyDescent="0.45">
      <c r="A6156" s="12" t="s">
        <v>55</v>
      </c>
      <c r="B6156" s="12" t="s">
        <v>338</v>
      </c>
      <c r="C6156" t="s">
        <v>215</v>
      </c>
      <c r="D6156" s="5">
        <v>265</v>
      </c>
      <c r="E6156" s="5">
        <v>990000</v>
      </c>
      <c r="F6156" s="5">
        <v>-330704.45409999997</v>
      </c>
      <c r="L6156">
        <v>-152371.1813</v>
      </c>
      <c r="M6156" s="5">
        <v>-15.39</v>
      </c>
      <c r="N6156" s="5">
        <v>-17.22</v>
      </c>
      <c r="O6156" s="5">
        <v>3.98</v>
      </c>
      <c r="P6156" s="5">
        <v>-23.11</v>
      </c>
      <c r="R6156">
        <v>-68.540000000000006</v>
      </c>
      <c r="T6156">
        <v>66.599999999999994</v>
      </c>
      <c r="U6156" t="s">
        <v>314</v>
      </c>
      <c r="V6156" s="4" t="s">
        <v>314</v>
      </c>
      <c r="Y6156" s="12" t="str">
        <f>IFERROR(VLOOKUP(C6156,[1]Index!$D:$F,3,FALSE),"Non List")</f>
        <v>Hydro Power</v>
      </c>
      <c r="Z6156">
        <f>IFERROR(VLOOKUP(C6156,[1]LP!$B:$C,2,FALSE),0)</f>
        <v>232</v>
      </c>
      <c r="AA6156" s="11">
        <f t="shared" si="158"/>
        <v>-15.1</v>
      </c>
      <c r="AB6156" s="5">
        <f>IFERROR(VLOOKUP(C6156,[2]Sheet1!$B:$F,5,FALSE),0)</f>
        <v>19800000</v>
      </c>
      <c r="AC6156" s="11">
        <f>IFERROR(VLOOKUP(AE6156,[3]Sheet2!$M:$O,2,FALSE),0)</f>
        <v>0</v>
      </c>
      <c r="AD6156" s="11">
        <f>IFERROR(VLOOKUP(AE6156,[3]Sheet2!$M:$O,3,FALSE),0)</f>
        <v>0</v>
      </c>
      <c r="AE6156" s="10" t="str">
        <f t="shared" si="159"/>
        <v>80/81HURJA</v>
      </c>
    </row>
    <row r="6157" spans="1:31" x14ac:dyDescent="0.45">
      <c r="A6157" s="12" t="s">
        <v>55</v>
      </c>
      <c r="B6157" s="12" t="s">
        <v>338</v>
      </c>
      <c r="C6157" t="s">
        <v>202</v>
      </c>
      <c r="D6157" s="5">
        <v>301</v>
      </c>
      <c r="E6157" s="5">
        <v>3895942.1</v>
      </c>
      <c r="F6157" s="5">
        <v>-172955.09299999999</v>
      </c>
      <c r="L6157">
        <v>-301861.788</v>
      </c>
      <c r="M6157" s="5">
        <v>-7.74</v>
      </c>
      <c r="N6157" s="5">
        <v>-38.89</v>
      </c>
      <c r="O6157" s="5">
        <v>3.15</v>
      </c>
      <c r="P6157" s="5">
        <v>-8.11</v>
      </c>
      <c r="R6157">
        <v>-122.5</v>
      </c>
      <c r="T6157">
        <v>95.56</v>
      </c>
      <c r="U6157" t="s">
        <v>314</v>
      </c>
      <c r="V6157" s="4" t="s">
        <v>314</v>
      </c>
      <c r="Y6157" s="12" t="str">
        <f>IFERROR(VLOOKUP(C6157,[1]Index!$D:$F,3,FALSE),"Non List")</f>
        <v>Hydro Power</v>
      </c>
      <c r="Z6157">
        <f>IFERROR(VLOOKUP(C6157,[1]LP!$B:$C,2,FALSE),0)</f>
        <v>240</v>
      </c>
      <c r="AA6157" s="11">
        <f t="shared" si="158"/>
        <v>-31</v>
      </c>
      <c r="AB6157" s="5">
        <f>IFERROR(VLOOKUP(C6157,[2]Sheet1!$B:$F,5,FALSE),0)</f>
        <v>38959421</v>
      </c>
      <c r="AC6157" s="11">
        <f>IFERROR(VLOOKUP(AE6157,[3]Sheet2!$M:$O,2,FALSE),0)</f>
        <v>0</v>
      </c>
      <c r="AD6157" s="11">
        <f>IFERROR(VLOOKUP(AE6157,[3]Sheet2!$M:$O,3,FALSE),0)</f>
        <v>0</v>
      </c>
      <c r="AE6157" s="10" t="str">
        <f t="shared" si="159"/>
        <v>80/81AKPL</v>
      </c>
    </row>
    <row r="6158" spans="1:31" x14ac:dyDescent="0.45">
      <c r="A6158" s="12" t="s">
        <v>55</v>
      </c>
      <c r="B6158" s="12" t="s">
        <v>338</v>
      </c>
      <c r="C6158" t="s">
        <v>198</v>
      </c>
      <c r="D6158" s="5">
        <v>392</v>
      </c>
      <c r="E6158" s="5">
        <v>535815</v>
      </c>
      <c r="F6158" s="5">
        <v>61402.427000000003</v>
      </c>
      <c r="L6158">
        <v>301.33100000000002</v>
      </c>
      <c r="M6158" s="5">
        <v>0.05</v>
      </c>
      <c r="N6158" s="5">
        <v>7840</v>
      </c>
      <c r="O6158" s="5">
        <v>3.52</v>
      </c>
      <c r="P6158" s="5">
        <v>0.05</v>
      </c>
      <c r="R6158">
        <v>27596.799999999999</v>
      </c>
      <c r="T6158">
        <v>111.46</v>
      </c>
      <c r="U6158">
        <v>11.2</v>
      </c>
      <c r="V6158" s="4">
        <v>-0.97140000000000004</v>
      </c>
      <c r="Y6158" s="12" t="str">
        <f>IFERROR(VLOOKUP(C6158,[1]Index!$D:$F,3,FALSE),"Non List")</f>
        <v>Hydro Power</v>
      </c>
      <c r="Z6158">
        <f>IFERROR(VLOOKUP(C6158,[1]LP!$B:$C,2,FALSE),0)</f>
        <v>415</v>
      </c>
      <c r="AA6158" s="11">
        <f t="shared" si="158"/>
        <v>8300</v>
      </c>
      <c r="AB6158" s="5">
        <f>IFERROR(VLOOKUP(C6158,[2]Sheet1!$B:$F,5,FALSE),0)</f>
        <v>5358150</v>
      </c>
      <c r="AC6158" s="11">
        <f>IFERROR(VLOOKUP(AE6158,[3]Sheet2!$M:$O,2,FALSE),0)</f>
        <v>0</v>
      </c>
      <c r="AD6158" s="11">
        <f>IFERROR(VLOOKUP(AE6158,[3]Sheet2!$M:$O,3,FALSE),0)</f>
        <v>0</v>
      </c>
      <c r="AE6158" s="10" t="str">
        <f t="shared" si="159"/>
        <v>80/81BARUN</v>
      </c>
    </row>
    <row r="6159" spans="1:31" x14ac:dyDescent="0.45">
      <c r="A6159" s="12" t="s">
        <v>55</v>
      </c>
      <c r="B6159" s="12" t="s">
        <v>338</v>
      </c>
      <c r="C6159" t="s">
        <v>200</v>
      </c>
      <c r="D6159" s="5">
        <v>481</v>
      </c>
      <c r="E6159" s="5">
        <v>1851279.22</v>
      </c>
      <c r="F6159" s="5">
        <v>1530722.31</v>
      </c>
      <c r="L6159">
        <v>25345.78</v>
      </c>
      <c r="M6159" s="5">
        <v>1.36</v>
      </c>
      <c r="N6159" s="5">
        <v>353.68</v>
      </c>
      <c r="O6159" s="5">
        <v>2.63</v>
      </c>
      <c r="P6159" s="5">
        <v>0.75</v>
      </c>
      <c r="R6159">
        <v>930.18</v>
      </c>
      <c r="T6159">
        <v>182.68</v>
      </c>
      <c r="U6159">
        <v>74.77</v>
      </c>
      <c r="V6159" s="4">
        <v>-0.84460000000000002</v>
      </c>
      <c r="Y6159" s="12" t="str">
        <f>IFERROR(VLOOKUP(C6159,[1]Index!$D:$F,3,FALSE),"Non List")</f>
        <v>Hydro Power</v>
      </c>
      <c r="Z6159">
        <f>IFERROR(VLOOKUP(C6159,[1]LP!$B:$C,2,FALSE),0)</f>
        <v>267</v>
      </c>
      <c r="AA6159" s="11">
        <f t="shared" si="158"/>
        <v>196.3</v>
      </c>
      <c r="AB6159" s="5">
        <f>IFERROR(VLOOKUP(C6159,[2]Sheet1!$B:$F,5,FALSE),0)</f>
        <v>37025584</v>
      </c>
      <c r="AC6159" s="11">
        <f>IFERROR(VLOOKUP(AE6159,[3]Sheet2!$M:$O,2,FALSE),0)</f>
        <v>0</v>
      </c>
      <c r="AD6159" s="11">
        <f>IFERROR(VLOOKUP(AE6159,[3]Sheet2!$M:$O,3,FALSE),0)</f>
        <v>0</v>
      </c>
      <c r="AE6159" s="10" t="str">
        <f t="shared" si="159"/>
        <v>80/81NGPL</v>
      </c>
    </row>
    <row r="6160" spans="1:31" x14ac:dyDescent="0.45">
      <c r="A6160" s="12" t="s">
        <v>55</v>
      </c>
      <c r="B6160" s="12" t="s">
        <v>338</v>
      </c>
      <c r="C6160" t="s">
        <v>238</v>
      </c>
      <c r="D6160" s="5">
        <v>972</v>
      </c>
      <c r="E6160" s="5">
        <v>615968.65</v>
      </c>
      <c r="F6160" s="5">
        <v>38933.919999999998</v>
      </c>
      <c r="L6160">
        <v>33379.06</v>
      </c>
      <c r="M6160" s="5">
        <v>5.41</v>
      </c>
      <c r="N6160" s="5">
        <v>179.67</v>
      </c>
      <c r="O6160" s="5">
        <v>9.14</v>
      </c>
      <c r="P6160" s="5">
        <v>5.0999999999999996</v>
      </c>
      <c r="R6160">
        <v>1642.18</v>
      </c>
      <c r="T6160">
        <v>106.32</v>
      </c>
      <c r="U6160">
        <v>113.76</v>
      </c>
      <c r="V6160" s="4">
        <v>-0.88300000000000001</v>
      </c>
      <c r="Y6160" s="12" t="str">
        <f>IFERROR(VLOOKUP(C6160,[1]Index!$D:$F,3,FALSE),"Non List")</f>
        <v>Hydro Non Converted</v>
      </c>
      <c r="Z6160">
        <f>IFERROR(VLOOKUP(C6160,[1]LP!$B:$C,2,FALSE),0)</f>
        <v>890</v>
      </c>
      <c r="AA6160" s="11">
        <f t="shared" si="158"/>
        <v>164.5</v>
      </c>
      <c r="AB6160" s="5">
        <f>IFERROR(VLOOKUP(C6160,[2]Sheet1!$B:$F,5,FALSE),0)</f>
        <v>1293534.2000000002</v>
      </c>
      <c r="AC6160" s="11">
        <f>IFERROR(VLOOKUP(AE6160,[3]Sheet2!$M:$O,2,FALSE),0)</f>
        <v>0.26319999999999999</v>
      </c>
      <c r="AD6160" s="11">
        <f>IFERROR(VLOOKUP(AE6160,[3]Sheet2!$M:$O,3,FALSE),0)</f>
        <v>5</v>
      </c>
      <c r="AE6160" s="10" t="str">
        <f t="shared" si="159"/>
        <v>80/81MHL</v>
      </c>
    </row>
    <row r="6161" spans="1:31" x14ac:dyDescent="0.45">
      <c r="A6161" s="12" t="s">
        <v>55</v>
      </c>
      <c r="B6161" s="12" t="s">
        <v>338</v>
      </c>
      <c r="C6161" t="s">
        <v>203</v>
      </c>
      <c r="D6161" s="5">
        <v>431</v>
      </c>
      <c r="E6161" s="5">
        <v>1500000</v>
      </c>
      <c r="F6161" s="5">
        <v>-509729</v>
      </c>
      <c r="L6161">
        <v>-166673</v>
      </c>
      <c r="M6161" s="5">
        <v>-11.11</v>
      </c>
      <c r="N6161" s="5">
        <v>-38.79</v>
      </c>
      <c r="O6161" s="5">
        <v>6.53</v>
      </c>
      <c r="P6161" s="5">
        <v>-16.829999999999998</v>
      </c>
      <c r="R6161">
        <v>-253.3</v>
      </c>
      <c r="T6161">
        <v>66.02</v>
      </c>
      <c r="U6161" t="s">
        <v>314</v>
      </c>
      <c r="V6161" s="4" t="s">
        <v>314</v>
      </c>
      <c r="Y6161" s="12" t="str">
        <f>IFERROR(VLOOKUP(C6161,[1]Index!$D:$F,3,FALSE),"Non List")</f>
        <v>Hydro Power</v>
      </c>
      <c r="Z6161">
        <f>IFERROR(VLOOKUP(C6161,[1]LP!$B:$C,2,FALSE),0)</f>
        <v>366.8</v>
      </c>
      <c r="AA6161" s="11">
        <f t="shared" si="158"/>
        <v>-33</v>
      </c>
      <c r="AB6161" s="5">
        <f>IFERROR(VLOOKUP(C6161,[2]Sheet1!$B:$F,5,FALSE),0)</f>
        <v>15000000</v>
      </c>
      <c r="AC6161" s="11">
        <f>IFERROR(VLOOKUP(AE6161,[3]Sheet2!$M:$O,2,FALSE),0)</f>
        <v>0</v>
      </c>
      <c r="AD6161" s="11">
        <f>IFERROR(VLOOKUP(AE6161,[3]Sheet2!$M:$O,3,FALSE),0)</f>
        <v>0</v>
      </c>
      <c r="AE6161" s="10" t="str">
        <f t="shared" si="159"/>
        <v>80/81NYADI</v>
      </c>
    </row>
    <row r="6162" spans="1:31" x14ac:dyDescent="0.45">
      <c r="A6162" s="12" t="s">
        <v>55</v>
      </c>
      <c r="B6162" s="12" t="s">
        <v>338</v>
      </c>
      <c r="C6162" t="s">
        <v>219</v>
      </c>
      <c r="D6162" s="5">
        <v>407.6</v>
      </c>
      <c r="E6162" s="5">
        <v>3650000</v>
      </c>
      <c r="F6162" s="5">
        <v>-396600.18</v>
      </c>
      <c r="L6162">
        <v>-155340.81</v>
      </c>
      <c r="M6162" s="5">
        <v>-4.25</v>
      </c>
      <c r="N6162" s="5">
        <v>-95.91</v>
      </c>
      <c r="O6162" s="5">
        <v>4.57</v>
      </c>
      <c r="P6162" s="5">
        <v>-4.7699999999999996</v>
      </c>
      <c r="R6162">
        <v>-438.31</v>
      </c>
      <c r="T6162">
        <v>89.13</v>
      </c>
      <c r="U6162" t="s">
        <v>314</v>
      </c>
      <c r="V6162" s="4" t="s">
        <v>314</v>
      </c>
      <c r="Y6162" s="12" t="str">
        <f>IFERROR(VLOOKUP(C6162,[1]Index!$D:$F,3,FALSE),"Non List")</f>
        <v>Hydro Power</v>
      </c>
      <c r="Z6162">
        <f>IFERROR(VLOOKUP(C6162,[1]LP!$B:$C,2,FALSE),0)</f>
        <v>370</v>
      </c>
      <c r="AA6162" s="11">
        <f t="shared" si="158"/>
        <v>-87.1</v>
      </c>
      <c r="AB6162" s="5">
        <f>IFERROR(VLOOKUP(C6162,[2]Sheet1!$B:$F,5,FALSE),0)</f>
        <v>36500000</v>
      </c>
      <c r="AC6162" s="11">
        <f>IFERROR(VLOOKUP(AE6162,[3]Sheet2!$M:$O,2,FALSE),0)</f>
        <v>0</v>
      </c>
      <c r="AD6162" s="11">
        <f>IFERROR(VLOOKUP(AE6162,[3]Sheet2!$M:$O,3,FALSE),0)</f>
        <v>0</v>
      </c>
      <c r="AE6162" s="10" t="str">
        <f t="shared" si="159"/>
        <v>80/81SJCL</v>
      </c>
    </row>
    <row r="6163" spans="1:31" x14ac:dyDescent="0.45">
      <c r="A6163" s="12" t="s">
        <v>55</v>
      </c>
      <c r="B6163" s="12" t="s">
        <v>338</v>
      </c>
      <c r="C6163" t="s">
        <v>221</v>
      </c>
      <c r="D6163" s="5">
        <v>471</v>
      </c>
      <c r="E6163" s="5">
        <v>6842100</v>
      </c>
      <c r="F6163" s="5">
        <v>-381536</v>
      </c>
      <c r="L6163">
        <v>-42905</v>
      </c>
      <c r="M6163" s="5">
        <v>-0.62</v>
      </c>
      <c r="N6163" s="5">
        <v>-759.68</v>
      </c>
      <c r="O6163" s="5">
        <v>4.99</v>
      </c>
      <c r="P6163" s="5">
        <v>-0.66</v>
      </c>
      <c r="R6163">
        <v>-3790.8</v>
      </c>
      <c r="T6163">
        <v>94.42</v>
      </c>
      <c r="U6163" t="s">
        <v>314</v>
      </c>
      <c r="V6163" s="4" t="s">
        <v>314</v>
      </c>
      <c r="Y6163" s="12" t="str">
        <f>IFERROR(VLOOKUP(C6163,[1]Index!$D:$F,3,FALSE),"Non List")</f>
        <v>Hydro Power</v>
      </c>
      <c r="Z6163">
        <f>IFERROR(VLOOKUP(C6163,[1]LP!$B:$C,2,FALSE),0)</f>
        <v>449</v>
      </c>
      <c r="AA6163" s="11">
        <f t="shared" si="158"/>
        <v>-724.2</v>
      </c>
      <c r="AB6163" s="5">
        <f>IFERROR(VLOOKUP(C6163,[2]Sheet1!$B:$F,5,FALSE),0)</f>
        <v>68421000</v>
      </c>
      <c r="AC6163" s="11">
        <f>IFERROR(VLOOKUP(AE6163,[3]Sheet2!$M:$O,2,FALSE),0)</f>
        <v>0</v>
      </c>
      <c r="AD6163" s="11">
        <f>IFERROR(VLOOKUP(AE6163,[3]Sheet2!$M:$O,3,FALSE),0)</f>
        <v>0</v>
      </c>
      <c r="AE6163" s="10" t="str">
        <f t="shared" si="159"/>
        <v>80/81RHPL</v>
      </c>
    </row>
    <row r="6164" spans="1:31" x14ac:dyDescent="0.45">
      <c r="A6164" s="12" t="s">
        <v>55</v>
      </c>
      <c r="B6164" s="12" t="s">
        <v>338</v>
      </c>
      <c r="C6164" t="s">
        <v>204</v>
      </c>
      <c r="D6164" s="5">
        <v>355.5</v>
      </c>
      <c r="E6164" s="5">
        <v>1230500</v>
      </c>
      <c r="F6164" s="5">
        <v>66842</v>
      </c>
      <c r="L6164">
        <v>28805</v>
      </c>
      <c r="M6164" s="5">
        <v>2.34</v>
      </c>
      <c r="N6164" s="5">
        <v>151.91999999999999</v>
      </c>
      <c r="O6164" s="5">
        <v>3.37</v>
      </c>
      <c r="P6164" s="5">
        <v>2.2200000000000002</v>
      </c>
      <c r="R6164">
        <v>511.97</v>
      </c>
      <c r="T6164">
        <v>105.43</v>
      </c>
      <c r="U6164">
        <v>74.5</v>
      </c>
      <c r="V6164" s="4">
        <v>-0.79039999999999999</v>
      </c>
      <c r="Y6164" s="12" t="str">
        <f>IFERROR(VLOOKUP(C6164,[1]Index!$D:$F,3,FALSE),"Non List")</f>
        <v>Hydro Power</v>
      </c>
      <c r="Z6164">
        <f>IFERROR(VLOOKUP(C6164,[1]LP!$B:$C,2,FALSE),0)</f>
        <v>325.10000000000002</v>
      </c>
      <c r="AA6164" s="11">
        <f t="shared" si="158"/>
        <v>138.9</v>
      </c>
      <c r="AB6164" s="5">
        <f>IFERROR(VLOOKUP(C6164,[2]Sheet1!$B:$F,5,FALSE),0)</f>
        <v>12305000</v>
      </c>
      <c r="AC6164" s="11">
        <f>IFERROR(VLOOKUP(AE6164,[3]Sheet2!$M:$O,2,FALSE),0)</f>
        <v>0</v>
      </c>
      <c r="AD6164" s="11">
        <f>IFERROR(VLOOKUP(AE6164,[3]Sheet2!$M:$O,3,FALSE),0)</f>
        <v>0</v>
      </c>
      <c r="AE6164" s="10" t="str">
        <f t="shared" si="159"/>
        <v>80/81UMHL</v>
      </c>
    </row>
    <row r="6165" spans="1:31" x14ac:dyDescent="0.45">
      <c r="A6165" s="12" t="s">
        <v>55</v>
      </c>
      <c r="B6165" s="12" t="s">
        <v>338</v>
      </c>
      <c r="C6165" t="s">
        <v>239</v>
      </c>
      <c r="D6165" s="5">
        <v>532.5</v>
      </c>
      <c r="E6165" s="5">
        <v>1054260.3999999999</v>
      </c>
      <c r="F6165" s="5">
        <v>1986.7646</v>
      </c>
      <c r="L6165">
        <v>4596.2871999999998</v>
      </c>
      <c r="M6165" s="5">
        <v>0.43</v>
      </c>
      <c r="N6165" s="5">
        <v>1238.3699999999999</v>
      </c>
      <c r="O6165" s="5">
        <v>5.31</v>
      </c>
      <c r="P6165" s="5">
        <v>0.44</v>
      </c>
      <c r="R6165">
        <v>6575.74</v>
      </c>
      <c r="T6165">
        <v>100.19</v>
      </c>
      <c r="U6165">
        <v>31.13</v>
      </c>
      <c r="V6165" s="4">
        <v>-0.9415</v>
      </c>
      <c r="Y6165" s="12" t="str">
        <f>IFERROR(VLOOKUP(C6165,[1]Index!$D:$F,3,FALSE),"Non List")</f>
        <v>Hydro Non Converted</v>
      </c>
      <c r="Z6165">
        <f>IFERROR(VLOOKUP(C6165,[1]LP!$B:$C,2,FALSE),0)</f>
        <v>527.4</v>
      </c>
      <c r="AA6165" s="11">
        <f t="shared" si="158"/>
        <v>1226.5</v>
      </c>
      <c r="AB6165" s="5">
        <f>IFERROR(VLOOKUP(C6165,[2]Sheet1!$B:$F,5,FALSE),0)</f>
        <v>2108520.8000000003</v>
      </c>
      <c r="AC6165" s="11">
        <f>IFERROR(VLOOKUP(AE6165,[3]Sheet2!$M:$O,2,FALSE),0)</f>
        <v>0</v>
      </c>
      <c r="AD6165" s="11">
        <f>IFERROR(VLOOKUP(AE6165,[3]Sheet2!$M:$O,3,FALSE),0)</f>
        <v>0</v>
      </c>
      <c r="AE6165" s="10" t="str">
        <f t="shared" si="159"/>
        <v>80/81DORDI</v>
      </c>
    </row>
    <row r="6166" spans="1:31" x14ac:dyDescent="0.45">
      <c r="A6166" s="12" t="s">
        <v>55</v>
      </c>
      <c r="B6166" s="12" t="s">
        <v>338</v>
      </c>
      <c r="C6166" t="s">
        <v>240</v>
      </c>
      <c r="D6166" s="5">
        <v>442.6</v>
      </c>
      <c r="E6166" s="5">
        <v>3200000</v>
      </c>
      <c r="F6166" s="5">
        <v>-85890.35</v>
      </c>
      <c r="L6166">
        <v>-76738.536999999997</v>
      </c>
      <c r="M6166" s="5">
        <v>-2.39</v>
      </c>
      <c r="N6166" s="5">
        <v>-185.19</v>
      </c>
      <c r="O6166" s="5">
        <v>4.55</v>
      </c>
      <c r="P6166" s="5">
        <v>-2.46</v>
      </c>
      <c r="R6166">
        <v>-842.61</v>
      </c>
      <c r="T6166">
        <v>97.32</v>
      </c>
      <c r="U6166" t="s">
        <v>314</v>
      </c>
      <c r="V6166" s="4" t="s">
        <v>314</v>
      </c>
      <c r="Y6166" s="12" t="str">
        <f>IFERROR(VLOOKUP(C6166,[1]Index!$D:$F,3,FALSE),"Non List")</f>
        <v>Hydro Non Converted</v>
      </c>
      <c r="Z6166">
        <f>IFERROR(VLOOKUP(C6166,[1]LP!$B:$C,2,FALSE),0)</f>
        <v>538</v>
      </c>
      <c r="AA6166" s="11">
        <f t="shared" si="158"/>
        <v>-225.1</v>
      </c>
      <c r="AB6166" s="5">
        <f>IFERROR(VLOOKUP(C6166,[2]Sheet1!$B:$F,5,FALSE),0)</f>
        <v>5440000</v>
      </c>
      <c r="AC6166" s="11">
        <f>IFERROR(VLOOKUP(AE6166,[3]Sheet2!$M:$O,2,FALSE),0)</f>
        <v>0</v>
      </c>
      <c r="AD6166" s="11">
        <f>IFERROR(VLOOKUP(AE6166,[3]Sheet2!$M:$O,3,FALSE),0)</f>
        <v>0</v>
      </c>
      <c r="AE6166" s="10" t="str">
        <f t="shared" si="159"/>
        <v>80/81PHCL</v>
      </c>
    </row>
    <row r="6167" spans="1:31" x14ac:dyDescent="0.45">
      <c r="A6167" s="12" t="s">
        <v>55</v>
      </c>
      <c r="B6167" s="12" t="s">
        <v>338</v>
      </c>
      <c r="C6167" t="s">
        <v>222</v>
      </c>
      <c r="D6167" s="5">
        <v>318.8</v>
      </c>
      <c r="E6167" s="5">
        <v>2279929.9249999998</v>
      </c>
      <c r="F6167" s="5">
        <v>144436.40410000001</v>
      </c>
      <c r="L6167">
        <v>75000.816800000001</v>
      </c>
      <c r="M6167" s="5">
        <v>3.28</v>
      </c>
      <c r="N6167" s="5">
        <v>97.2</v>
      </c>
      <c r="O6167" s="5">
        <v>3</v>
      </c>
      <c r="P6167" s="5">
        <v>3.09</v>
      </c>
      <c r="R6167">
        <v>291.60000000000002</v>
      </c>
      <c r="T6167">
        <v>106.34</v>
      </c>
      <c r="U6167">
        <v>88.59</v>
      </c>
      <c r="V6167" s="4">
        <v>-0.72209999999999996</v>
      </c>
      <c r="Y6167" s="12" t="str">
        <f>IFERROR(VLOOKUP(C6167,[1]Index!$D:$F,3,FALSE),"Non List")</f>
        <v>Hydro Power</v>
      </c>
      <c r="Z6167">
        <f>IFERROR(VLOOKUP(C6167,[1]LP!$B:$C,2,FALSE),0)</f>
        <v>278</v>
      </c>
      <c r="AA6167" s="11">
        <f t="shared" si="158"/>
        <v>84.8</v>
      </c>
      <c r="AB6167" s="5">
        <f>IFERROR(VLOOKUP(C6167,[2]Sheet1!$B:$F,5,FALSE),0)</f>
        <v>22799299</v>
      </c>
      <c r="AC6167" s="11">
        <f>IFERROR(VLOOKUP(AE6167,[3]Sheet2!$M:$O,2,FALSE),0)</f>
        <v>0</v>
      </c>
      <c r="AD6167" s="11">
        <f>IFERROR(VLOOKUP(AE6167,[3]Sheet2!$M:$O,3,FALSE),0)</f>
        <v>0</v>
      </c>
      <c r="AE6167" s="10" t="str">
        <f t="shared" si="159"/>
        <v>80/81UPCL</v>
      </c>
    </row>
    <row r="6168" spans="1:31" x14ac:dyDescent="0.45">
      <c r="A6168" s="12" t="s">
        <v>55</v>
      </c>
      <c r="B6168" s="12" t="s">
        <v>338</v>
      </c>
      <c r="C6168" t="s">
        <v>316</v>
      </c>
      <c r="D6168" s="5">
        <v>1085</v>
      </c>
      <c r="E6168" s="5">
        <v>200000</v>
      </c>
      <c r="F6168" s="5">
        <v>-14952.909</v>
      </c>
      <c r="L6168">
        <v>1100.4480000000001</v>
      </c>
      <c r="M6168" s="5">
        <v>0.55000000000000004</v>
      </c>
      <c r="N6168" s="5">
        <v>1972.73</v>
      </c>
      <c r="O6168" s="5">
        <v>11.73</v>
      </c>
      <c r="P6168" s="5">
        <v>0.59</v>
      </c>
      <c r="R6168">
        <v>23140.12</v>
      </c>
      <c r="T6168">
        <v>92.52</v>
      </c>
      <c r="U6168">
        <v>33.840000000000003</v>
      </c>
      <c r="V6168" s="4">
        <v>-0.96879999999999999</v>
      </c>
      <c r="Y6168" s="12" t="str">
        <f>IFERROR(VLOOKUP(C6168,[1]Index!$D:$F,3,FALSE),"Non List")</f>
        <v>Hydro Non Converted</v>
      </c>
      <c r="Z6168">
        <f>IFERROR(VLOOKUP(C6168,[1]LP!$B:$C,2,FALSE),0)</f>
        <v>976</v>
      </c>
      <c r="AA6168" s="11">
        <f t="shared" si="158"/>
        <v>1774.5</v>
      </c>
      <c r="AB6168" s="5">
        <f>IFERROR(VLOOKUP(C6168,[2]Sheet1!$B:$F,5,FALSE),0)</f>
        <v>560000</v>
      </c>
      <c r="AC6168" s="11">
        <f>IFERROR(VLOOKUP(AE6168,[3]Sheet2!$M:$O,2,FALSE),0)</f>
        <v>0</v>
      </c>
      <c r="AD6168" s="11">
        <f>IFERROR(VLOOKUP(AE6168,[3]Sheet2!$M:$O,3,FALSE),0)</f>
        <v>0</v>
      </c>
      <c r="AE6168" s="10" t="str">
        <f t="shared" si="159"/>
        <v>80/81SPL</v>
      </c>
    </row>
    <row r="6169" spans="1:31" x14ac:dyDescent="0.45">
      <c r="A6169" s="12" t="s">
        <v>55</v>
      </c>
      <c r="B6169" s="12" t="s">
        <v>338</v>
      </c>
      <c r="C6169" t="s">
        <v>213</v>
      </c>
      <c r="D6169" s="5">
        <v>315.5</v>
      </c>
      <c r="E6169" s="5">
        <v>465714.3</v>
      </c>
      <c r="F6169" s="5">
        <v>-94029.019</v>
      </c>
      <c r="L6169">
        <v>-26343.633999999998</v>
      </c>
      <c r="M6169" s="5">
        <v>-5.65</v>
      </c>
      <c r="N6169" s="5">
        <v>-55.84</v>
      </c>
      <c r="O6169" s="5">
        <v>3.95</v>
      </c>
      <c r="P6169" s="5">
        <v>-7.09</v>
      </c>
      <c r="R6169">
        <v>-220.57</v>
      </c>
      <c r="T6169">
        <v>79.81</v>
      </c>
      <c r="U6169" t="s">
        <v>314</v>
      </c>
      <c r="V6169" s="4" t="s">
        <v>314</v>
      </c>
      <c r="Y6169" s="12" t="str">
        <f>IFERROR(VLOOKUP(C6169,[1]Index!$D:$F,3,FALSE),"Non List")</f>
        <v>Hydro Power</v>
      </c>
      <c r="Z6169">
        <f>IFERROR(VLOOKUP(C6169,[1]LP!$B:$C,2,FALSE),0)</f>
        <v>397.9</v>
      </c>
      <c r="AA6169" s="11">
        <f t="shared" si="158"/>
        <v>-70.400000000000006</v>
      </c>
      <c r="AB6169" s="5">
        <f>IFERROR(VLOOKUP(C6169,[2]Sheet1!$B:$F,5,FALSE),0)</f>
        <v>4657143</v>
      </c>
      <c r="AC6169" s="11">
        <f>IFERROR(VLOOKUP(AE6169,[3]Sheet2!$M:$O,2,FALSE),0)</f>
        <v>0</v>
      </c>
      <c r="AD6169" s="11">
        <f>IFERROR(VLOOKUP(AE6169,[3]Sheet2!$M:$O,3,FALSE),0)</f>
        <v>0</v>
      </c>
      <c r="AE6169" s="10" t="str">
        <f t="shared" si="159"/>
        <v>80/81KKHC</v>
      </c>
    </row>
    <row r="6170" spans="1:31" x14ac:dyDescent="0.45">
      <c r="A6170" s="12" t="s">
        <v>55</v>
      </c>
      <c r="B6170" s="12" t="s">
        <v>338</v>
      </c>
      <c r="C6170" t="s">
        <v>206</v>
      </c>
      <c r="D6170" s="5">
        <v>295</v>
      </c>
      <c r="E6170" s="5">
        <v>264000</v>
      </c>
      <c r="F6170" s="5">
        <v>-297812</v>
      </c>
      <c r="L6170">
        <v>-39130</v>
      </c>
      <c r="M6170" s="5">
        <v>-14.82</v>
      </c>
      <c r="N6170" s="5">
        <v>-19.91</v>
      </c>
      <c r="O6170" s="5">
        <v>-23.03</v>
      </c>
      <c r="P6170" s="5">
        <v>-115.73</v>
      </c>
      <c r="R6170">
        <v>458.53</v>
      </c>
      <c r="T6170">
        <v>-12.81</v>
      </c>
      <c r="U6170" t="s">
        <v>314</v>
      </c>
      <c r="V6170" s="4" t="s">
        <v>314</v>
      </c>
      <c r="Y6170" s="12" t="str">
        <f>IFERROR(VLOOKUP(C6170,[1]Index!$D:$F,3,FALSE),"Non List")</f>
        <v>Hydro Power</v>
      </c>
      <c r="Z6170">
        <f>IFERROR(VLOOKUP(C6170,[1]LP!$B:$C,2,FALSE),0)</f>
        <v>300</v>
      </c>
      <c r="AA6170" s="11">
        <f t="shared" si="158"/>
        <v>-20.2</v>
      </c>
      <c r="AB6170" s="5">
        <f>IFERROR(VLOOKUP(C6170,[2]Sheet1!$B:$F,5,FALSE),0)</f>
        <v>2640000</v>
      </c>
      <c r="AC6170" s="11">
        <f>IFERROR(VLOOKUP(AE6170,[3]Sheet2!$M:$O,2,FALSE),0)</f>
        <v>0</v>
      </c>
      <c r="AD6170" s="11">
        <f>IFERROR(VLOOKUP(AE6170,[3]Sheet2!$M:$O,3,FALSE),0)</f>
        <v>0</v>
      </c>
      <c r="AE6170" s="10" t="str">
        <f t="shared" si="159"/>
        <v>80/81DHPL</v>
      </c>
    </row>
    <row r="6171" spans="1:31" x14ac:dyDescent="0.45">
      <c r="A6171" s="12" t="s">
        <v>55</v>
      </c>
      <c r="B6171" s="12" t="s">
        <v>338</v>
      </c>
      <c r="C6171" t="s">
        <v>220</v>
      </c>
      <c r="D6171" s="5">
        <v>358.6</v>
      </c>
      <c r="E6171" s="5">
        <v>1250000</v>
      </c>
      <c r="F6171" s="5">
        <v>-536493.09900000005</v>
      </c>
      <c r="L6171">
        <v>-37285.315000000002</v>
      </c>
      <c r="M6171" s="5">
        <v>-2.98</v>
      </c>
      <c r="N6171" s="5">
        <v>-120.34</v>
      </c>
      <c r="O6171" s="5">
        <v>6.28</v>
      </c>
      <c r="P6171" s="5">
        <v>-5.23</v>
      </c>
      <c r="R6171">
        <v>-755.74</v>
      </c>
      <c r="T6171">
        <v>57.08</v>
      </c>
      <c r="U6171" t="s">
        <v>314</v>
      </c>
      <c r="V6171" s="4" t="s">
        <v>314</v>
      </c>
      <c r="Y6171" s="12" t="str">
        <f>IFERROR(VLOOKUP(C6171,[1]Index!$D:$F,3,FALSE),"Non List")</f>
        <v>Hydro Power</v>
      </c>
      <c r="Z6171">
        <f>IFERROR(VLOOKUP(C6171,[1]LP!$B:$C,2,FALSE),0)</f>
        <v>272</v>
      </c>
      <c r="AA6171" s="11">
        <f t="shared" si="158"/>
        <v>-91.3</v>
      </c>
      <c r="AB6171" s="5">
        <f>IFERROR(VLOOKUP(C6171,[2]Sheet1!$B:$F,5,FALSE),0)</f>
        <v>12500000</v>
      </c>
      <c r="AC6171" s="11">
        <f>IFERROR(VLOOKUP(AE6171,[3]Sheet2!$M:$O,2,FALSE),0)</f>
        <v>0</v>
      </c>
      <c r="AD6171" s="11">
        <f>IFERROR(VLOOKUP(AE6171,[3]Sheet2!$M:$O,3,FALSE),0)</f>
        <v>0</v>
      </c>
      <c r="AE6171" s="10" t="str">
        <f t="shared" si="159"/>
        <v>80/81MHNL</v>
      </c>
    </row>
    <row r="6172" spans="1:31" x14ac:dyDescent="0.45">
      <c r="A6172" s="12" t="s">
        <v>55</v>
      </c>
      <c r="B6172" s="12" t="s">
        <v>338</v>
      </c>
      <c r="C6172" t="s">
        <v>340</v>
      </c>
      <c r="D6172" s="5">
        <v>727.1</v>
      </c>
      <c r="E6172" s="5">
        <v>220000</v>
      </c>
      <c r="F6172" s="5">
        <v>-91496.649000000005</v>
      </c>
      <c r="L6172">
        <v>-17325.22</v>
      </c>
      <c r="M6172" s="5">
        <v>-7.87</v>
      </c>
      <c r="N6172" s="5">
        <v>-92.39</v>
      </c>
      <c r="O6172" s="5">
        <v>12.45</v>
      </c>
      <c r="P6172" s="5">
        <v>-13.48</v>
      </c>
      <c r="R6172">
        <v>-1150.26</v>
      </c>
      <c r="T6172">
        <v>58.41</v>
      </c>
      <c r="U6172" t="s">
        <v>314</v>
      </c>
      <c r="V6172" s="4" t="s">
        <v>314</v>
      </c>
      <c r="Y6172" s="12" t="str">
        <f>IFERROR(VLOOKUP(C6172,[1]Index!$D:$F,3,FALSE),"Non List")</f>
        <v>Hydro Non Converted</v>
      </c>
      <c r="Z6172">
        <f>IFERROR(VLOOKUP(C6172,[1]LP!$B:$C,2,FALSE),0)</f>
        <v>760</v>
      </c>
      <c r="AA6172" s="11">
        <f t="shared" si="158"/>
        <v>-96.6</v>
      </c>
      <c r="AB6172" s="5">
        <f>IFERROR(VLOOKUP(C6172,[2]Sheet1!$B:$F,5,FALSE),0)</f>
        <v>638000</v>
      </c>
      <c r="AC6172" s="11">
        <f>IFERROR(VLOOKUP(AE6172,[3]Sheet2!$M:$O,2,FALSE),0)</f>
        <v>0</v>
      </c>
      <c r="AD6172" s="11">
        <f>IFERROR(VLOOKUP(AE6172,[3]Sheet2!$M:$O,3,FALSE),0)</f>
        <v>0</v>
      </c>
      <c r="AE6172" s="10" t="str">
        <f t="shared" si="159"/>
        <v>80/81USHL</v>
      </c>
    </row>
    <row r="6173" spans="1:31" x14ac:dyDescent="0.45">
      <c r="A6173" s="12" t="s">
        <v>55</v>
      </c>
      <c r="B6173" s="12" t="s">
        <v>338</v>
      </c>
      <c r="C6173" t="s">
        <v>209</v>
      </c>
      <c r="D6173" s="5">
        <v>699</v>
      </c>
      <c r="E6173" s="5">
        <v>359441</v>
      </c>
      <c r="F6173" s="5">
        <v>61031</v>
      </c>
      <c r="L6173">
        <v>40126</v>
      </c>
      <c r="M6173" s="5">
        <v>11.16</v>
      </c>
      <c r="N6173" s="5">
        <v>62.63</v>
      </c>
      <c r="O6173" s="5">
        <v>5.98</v>
      </c>
      <c r="P6173" s="5">
        <v>9.5399999999999991</v>
      </c>
      <c r="R6173">
        <v>374.53</v>
      </c>
      <c r="T6173">
        <v>116.98</v>
      </c>
      <c r="U6173">
        <v>171.39</v>
      </c>
      <c r="V6173" s="4">
        <v>-0.75480000000000003</v>
      </c>
      <c r="Y6173" s="12" t="str">
        <f>IFERROR(VLOOKUP(C6173,[1]Index!$D:$F,3,FALSE),"Non List")</f>
        <v>Hydro Power</v>
      </c>
      <c r="Z6173">
        <f>IFERROR(VLOOKUP(C6173,[1]LP!$B:$C,2,FALSE),0)</f>
        <v>733</v>
      </c>
      <c r="AA6173" s="11">
        <f t="shared" si="158"/>
        <v>65.7</v>
      </c>
      <c r="AB6173" s="5">
        <f>IFERROR(VLOOKUP(C6173,[2]Sheet1!$B:$F,5,FALSE),0)</f>
        <v>3594414</v>
      </c>
      <c r="AC6173" s="11">
        <f>IFERROR(VLOOKUP(AE6173,[3]Sheet2!$M:$O,2,FALSE),0)</f>
        <v>0.42</v>
      </c>
      <c r="AD6173" s="11">
        <f>IFERROR(VLOOKUP(AE6173,[3]Sheet2!$M:$O,3,FALSE),0)</f>
        <v>8</v>
      </c>
      <c r="AE6173" s="10" t="str">
        <f t="shared" si="159"/>
        <v>80/81NHDL</v>
      </c>
    </row>
    <row r="6174" spans="1:31" x14ac:dyDescent="0.45">
      <c r="A6174" s="12" t="s">
        <v>55</v>
      </c>
      <c r="B6174" s="12" t="s">
        <v>338</v>
      </c>
      <c r="C6174" t="s">
        <v>210</v>
      </c>
      <c r="D6174" s="5">
        <v>416</v>
      </c>
      <c r="E6174" s="5">
        <v>1755588.8459999999</v>
      </c>
      <c r="F6174" s="5">
        <v>347799.74699999997</v>
      </c>
      <c r="L6174">
        <v>92779.5</v>
      </c>
      <c r="M6174" s="5">
        <v>5.28</v>
      </c>
      <c r="N6174" s="5">
        <v>78.790000000000006</v>
      </c>
      <c r="O6174" s="5">
        <v>3.47</v>
      </c>
      <c r="P6174" s="5">
        <v>4.41</v>
      </c>
      <c r="R6174">
        <v>273.39999999999998</v>
      </c>
      <c r="T6174">
        <v>119.81</v>
      </c>
      <c r="U6174">
        <v>119.3</v>
      </c>
      <c r="V6174" s="4">
        <v>-0.71319999999999995</v>
      </c>
      <c r="Y6174" s="12" t="str">
        <f>IFERROR(VLOOKUP(C6174,[1]Index!$D:$F,3,FALSE),"Non List")</f>
        <v>Hydro Power</v>
      </c>
      <c r="Z6174">
        <f>IFERROR(VLOOKUP(C6174,[1]LP!$B:$C,2,FALSE),0)</f>
        <v>383.6</v>
      </c>
      <c r="AA6174" s="11">
        <f t="shared" si="158"/>
        <v>72.7</v>
      </c>
      <c r="AB6174" s="5">
        <f>IFERROR(VLOOKUP(C6174,[2]Sheet1!$B:$F,5,FALSE),0)</f>
        <v>17555889</v>
      </c>
      <c r="AC6174" s="11">
        <f>IFERROR(VLOOKUP(AE6174,[3]Sheet2!$M:$O,2,FALSE),0)</f>
        <v>0.25</v>
      </c>
      <c r="AD6174" s="11">
        <f>IFERROR(VLOOKUP(AE6174,[3]Sheet2!$M:$O,3,FALSE),0)</f>
        <v>4.75</v>
      </c>
      <c r="AE6174" s="10" t="str">
        <f t="shared" si="159"/>
        <v>80/81RADHI</v>
      </c>
    </row>
    <row r="6175" spans="1:31" x14ac:dyDescent="0.45">
      <c r="A6175" s="12" t="s">
        <v>55</v>
      </c>
      <c r="B6175" s="12" t="s">
        <v>338</v>
      </c>
      <c r="C6175" t="s">
        <v>244</v>
      </c>
      <c r="D6175" s="5">
        <v>665</v>
      </c>
      <c r="E6175" s="5">
        <v>413304.4</v>
      </c>
      <c r="F6175" s="5">
        <v>-64127.751900000003</v>
      </c>
      <c r="L6175">
        <v>-14889.778399999999</v>
      </c>
      <c r="M6175" s="5">
        <v>-3.6</v>
      </c>
      <c r="N6175" s="5">
        <v>-184.72</v>
      </c>
      <c r="O6175" s="5">
        <v>7.87</v>
      </c>
      <c r="P6175" s="5">
        <v>-4.26</v>
      </c>
      <c r="R6175">
        <v>-1453.75</v>
      </c>
      <c r="T6175">
        <v>84.48</v>
      </c>
      <c r="U6175" t="s">
        <v>314</v>
      </c>
      <c r="V6175" s="4" t="s">
        <v>314</v>
      </c>
      <c r="Y6175" s="12" t="str">
        <f>IFERROR(VLOOKUP(C6175,[1]Index!$D:$F,3,FALSE),"Non List")</f>
        <v>Hydro Power</v>
      </c>
      <c r="Z6175">
        <f>IFERROR(VLOOKUP(C6175,[1]LP!$B:$C,2,FALSE),0)</f>
        <v>480</v>
      </c>
      <c r="AA6175" s="11">
        <f t="shared" si="158"/>
        <v>-133.30000000000001</v>
      </c>
      <c r="AB6175" s="5">
        <f>IFERROR(VLOOKUP(C6175,[2]Sheet1!$B:$F,5,FALSE),0)</f>
        <v>4000000</v>
      </c>
      <c r="AC6175" s="11">
        <f>IFERROR(VLOOKUP(AE6175,[3]Sheet2!$M:$O,2,FALSE),0)</f>
        <v>0</v>
      </c>
      <c r="AD6175" s="11">
        <f>IFERROR(VLOOKUP(AE6175,[3]Sheet2!$M:$O,3,FALSE),0)</f>
        <v>0</v>
      </c>
      <c r="AE6175" s="10" t="str">
        <f t="shared" si="159"/>
        <v>80/81BNHC</v>
      </c>
    </row>
    <row r="6176" spans="1:31" x14ac:dyDescent="0.45">
      <c r="A6176" s="12" t="s">
        <v>55</v>
      </c>
      <c r="B6176" s="12" t="s">
        <v>338</v>
      </c>
      <c r="C6176" t="s">
        <v>245</v>
      </c>
      <c r="D6176" s="5">
        <v>483</v>
      </c>
      <c r="E6176" s="5">
        <v>612793.80000000005</v>
      </c>
      <c r="F6176" s="5">
        <v>-43645.3321</v>
      </c>
      <c r="L6176">
        <v>-64938.607000000004</v>
      </c>
      <c r="M6176" s="5">
        <v>-10.59</v>
      </c>
      <c r="N6176" s="5">
        <v>-45.61</v>
      </c>
      <c r="O6176" s="5">
        <v>5.2</v>
      </c>
      <c r="P6176" s="5">
        <v>-11.41</v>
      </c>
      <c r="R6176">
        <v>-237.17</v>
      </c>
      <c r="T6176">
        <v>92.88</v>
      </c>
      <c r="U6176" t="s">
        <v>314</v>
      </c>
      <c r="V6176" s="4" t="s">
        <v>314</v>
      </c>
      <c r="Y6176" s="12" t="str">
        <f>IFERROR(VLOOKUP(C6176,[1]Index!$D:$F,3,FALSE),"Non List")</f>
        <v>Hydro Non Converted</v>
      </c>
      <c r="Z6176">
        <f>IFERROR(VLOOKUP(C6176,[1]LP!$B:$C,2,FALSE),0)</f>
        <v>500</v>
      </c>
      <c r="AA6176" s="11">
        <f t="shared" si="158"/>
        <v>-47.2</v>
      </c>
      <c r="AB6176" s="5">
        <f>IFERROR(VLOOKUP(C6176,[2]Sheet1!$B:$F,5,FALSE),0)</f>
        <v>2267337.06</v>
      </c>
      <c r="AC6176" s="11">
        <f>IFERROR(VLOOKUP(AE6176,[3]Sheet2!$M:$O,2,FALSE),0)</f>
        <v>0</v>
      </c>
      <c r="AD6176" s="11">
        <f>IFERROR(VLOOKUP(AE6176,[3]Sheet2!$M:$O,3,FALSE),0)</f>
        <v>0</v>
      </c>
      <c r="AE6176" s="10" t="str">
        <f t="shared" si="159"/>
        <v>80/81RHGCL</v>
      </c>
    </row>
    <row r="6177" spans="1:31" x14ac:dyDescent="0.45">
      <c r="A6177" s="12" t="s">
        <v>55</v>
      </c>
      <c r="B6177" s="12" t="s">
        <v>338</v>
      </c>
      <c r="C6177" t="s">
        <v>201</v>
      </c>
      <c r="D6177" s="5">
        <v>570</v>
      </c>
      <c r="E6177" s="5">
        <v>872850</v>
      </c>
      <c r="F6177" s="5">
        <v>96787.957999999999</v>
      </c>
      <c r="L6177">
        <v>85843.1</v>
      </c>
      <c r="M6177" s="5">
        <v>9.83</v>
      </c>
      <c r="N6177" s="5">
        <v>57.99</v>
      </c>
      <c r="O6177" s="5">
        <v>5.13</v>
      </c>
      <c r="P6177" s="5">
        <v>8.85</v>
      </c>
      <c r="R6177">
        <v>297.49</v>
      </c>
      <c r="T6177">
        <v>111.09</v>
      </c>
      <c r="U6177">
        <v>156.75</v>
      </c>
      <c r="V6177" s="4">
        <v>-0.72499999999999998</v>
      </c>
      <c r="Y6177" s="12" t="str">
        <f>IFERROR(VLOOKUP(C6177,[1]Index!$D:$F,3,FALSE),"Non List")</f>
        <v>Hydro Power</v>
      </c>
      <c r="Z6177">
        <f>IFERROR(VLOOKUP(C6177,[1]LP!$B:$C,2,FALSE),0)</f>
        <v>533</v>
      </c>
      <c r="AA6177" s="11">
        <f t="shared" si="158"/>
        <v>54.2</v>
      </c>
      <c r="AB6177" s="5">
        <f>IFERROR(VLOOKUP(C6177,[2]Sheet1!$B:$F,5,FALSE),0)</f>
        <v>8728500</v>
      </c>
      <c r="AC6177" s="11">
        <f>IFERROR(VLOOKUP(AE6177,[3]Sheet2!$M:$O,2,FALSE),0)</f>
        <v>0</v>
      </c>
      <c r="AD6177" s="11">
        <f>IFERROR(VLOOKUP(AE6177,[3]Sheet2!$M:$O,3,FALSE),0)</f>
        <v>0</v>
      </c>
      <c r="AE6177" s="10" t="str">
        <f t="shared" si="159"/>
        <v>80/81KPCL</v>
      </c>
    </row>
    <row r="6178" spans="1:31" x14ac:dyDescent="0.45">
      <c r="A6178" s="12" t="s">
        <v>55</v>
      </c>
      <c r="B6178" s="12" t="s">
        <v>338</v>
      </c>
      <c r="C6178" t="s">
        <v>317</v>
      </c>
      <c r="D6178" s="5">
        <v>567</v>
      </c>
      <c r="E6178" s="5">
        <v>3332497</v>
      </c>
      <c r="F6178" s="5">
        <v>-69642.178</v>
      </c>
      <c r="L6178">
        <v>4532.6390000000001</v>
      </c>
      <c r="M6178" s="5">
        <v>0.13</v>
      </c>
      <c r="N6178" s="5">
        <v>4361.54</v>
      </c>
      <c r="O6178" s="5">
        <v>5.79</v>
      </c>
      <c r="P6178" s="5">
        <v>0.14000000000000001</v>
      </c>
      <c r="R6178">
        <v>25253.32</v>
      </c>
      <c r="T6178">
        <v>97.91</v>
      </c>
      <c r="U6178">
        <v>16.920000000000002</v>
      </c>
      <c r="V6178" s="4">
        <v>-0.97019999999999995</v>
      </c>
      <c r="Y6178" s="12" t="str">
        <f>IFERROR(VLOOKUP(C6178,[1]Index!$D:$F,3,FALSE),"Non List")</f>
        <v>Hydro Non Converted</v>
      </c>
      <c r="Z6178">
        <f>IFERROR(VLOOKUP(C6178,[1]LP!$B:$C,2,FALSE),0)</f>
        <v>516</v>
      </c>
      <c r="AA6178" s="11">
        <f t="shared" si="158"/>
        <v>3969.2</v>
      </c>
      <c r="AB6178" s="5">
        <f>IFERROR(VLOOKUP(C6178,[2]Sheet1!$B:$F,5,FALSE),0)</f>
        <v>4998750</v>
      </c>
      <c r="AC6178" s="11">
        <f>IFERROR(VLOOKUP(AE6178,[3]Sheet2!$M:$O,2,FALSE),0)</f>
        <v>0</v>
      </c>
      <c r="AD6178" s="11">
        <f>IFERROR(VLOOKUP(AE6178,[3]Sheet2!$M:$O,3,FALSE),0)</f>
        <v>0</v>
      </c>
      <c r="AE6178" s="10" t="str">
        <f t="shared" si="159"/>
        <v>80/81TAMOR</v>
      </c>
    </row>
    <row r="6179" spans="1:31" x14ac:dyDescent="0.45">
      <c r="A6179" s="12" t="s">
        <v>55</v>
      </c>
      <c r="B6179" s="12" t="s">
        <v>338</v>
      </c>
      <c r="C6179" t="s">
        <v>341</v>
      </c>
      <c r="D6179" s="5">
        <v>657.9</v>
      </c>
      <c r="E6179" s="5">
        <v>620000</v>
      </c>
      <c r="F6179" s="5">
        <v>-176341.22099999999</v>
      </c>
      <c r="L6179">
        <v>-13495.464</v>
      </c>
      <c r="M6179" s="5">
        <v>-2.17</v>
      </c>
      <c r="N6179" s="5">
        <v>-303.18</v>
      </c>
      <c r="O6179" s="5">
        <v>9.19</v>
      </c>
      <c r="P6179" s="5">
        <v>-3.04</v>
      </c>
      <c r="R6179">
        <v>-2786.22</v>
      </c>
      <c r="T6179">
        <v>71.56</v>
      </c>
      <c r="U6179" t="s">
        <v>314</v>
      </c>
      <c r="V6179" s="4" t="s">
        <v>314</v>
      </c>
      <c r="Y6179" s="12" t="str">
        <f>IFERROR(VLOOKUP(C6179,[1]Index!$D:$F,3,FALSE),"Non List")</f>
        <v>Hydro Non Converted</v>
      </c>
      <c r="Z6179">
        <f>IFERROR(VLOOKUP(C6179,[1]LP!$B:$C,2,FALSE),0)</f>
        <v>727.8</v>
      </c>
      <c r="AA6179" s="11">
        <f t="shared" si="158"/>
        <v>-335.4</v>
      </c>
      <c r="AB6179" s="5">
        <f>IFERROR(VLOOKUP(C6179,[2]Sheet1!$B:$F,5,FALSE),0)</f>
        <v>682000</v>
      </c>
      <c r="AC6179" s="11">
        <f>IFERROR(VLOOKUP(AE6179,[3]Sheet2!$M:$O,2,FALSE),0)</f>
        <v>0</v>
      </c>
      <c r="AD6179" s="11">
        <f>IFERROR(VLOOKUP(AE6179,[3]Sheet2!$M:$O,3,FALSE),0)</f>
        <v>0</v>
      </c>
      <c r="AE6179" s="10" t="str">
        <f t="shared" si="159"/>
        <v>80/81EHPL</v>
      </c>
    </row>
    <row r="6180" spans="1:31" x14ac:dyDescent="0.45">
      <c r="A6180" s="12" t="s">
        <v>55</v>
      </c>
      <c r="B6180" s="12" t="s">
        <v>338</v>
      </c>
      <c r="C6180" t="s">
        <v>318</v>
      </c>
      <c r="D6180" s="5">
        <v>440</v>
      </c>
      <c r="E6180" s="5">
        <v>1000000</v>
      </c>
      <c r="F6180" s="5">
        <v>-389406</v>
      </c>
      <c r="L6180">
        <v>-316253</v>
      </c>
      <c r="M6180" s="5">
        <v>-31.62</v>
      </c>
      <c r="N6180" s="5">
        <v>-13.92</v>
      </c>
      <c r="O6180" s="5">
        <v>7.21</v>
      </c>
      <c r="P6180" s="5">
        <v>-51.79</v>
      </c>
      <c r="R6180">
        <v>-100.36</v>
      </c>
      <c r="T6180">
        <v>61.06</v>
      </c>
      <c r="U6180" t="s">
        <v>314</v>
      </c>
      <c r="V6180" s="4" t="s">
        <v>314</v>
      </c>
      <c r="Y6180" s="12" t="str">
        <f>IFERROR(VLOOKUP(C6180,[1]Index!$D:$F,3,FALSE),"Non List")</f>
        <v>Hydro Non Converted</v>
      </c>
      <c r="Z6180">
        <f>IFERROR(VLOOKUP(C6180,[1]LP!$B:$C,2,FALSE),0)</f>
        <v>550</v>
      </c>
      <c r="AA6180" s="11">
        <f t="shared" si="158"/>
        <v>-17.399999999999999</v>
      </c>
      <c r="AB6180" s="5">
        <f>IFERROR(VLOOKUP(C6180,[2]Sheet1!$B:$F,5,FALSE),0)</f>
        <v>2400000</v>
      </c>
      <c r="AC6180" s="11">
        <f>IFERROR(VLOOKUP(AE6180,[3]Sheet2!$M:$O,2,FALSE),0)</f>
        <v>0</v>
      </c>
      <c r="AD6180" s="11">
        <f>IFERROR(VLOOKUP(AE6180,[3]Sheet2!$M:$O,3,FALSE),0)</f>
        <v>0</v>
      </c>
      <c r="AE6180" s="10" t="str">
        <f t="shared" si="159"/>
        <v>80/81MKHC</v>
      </c>
    </row>
    <row r="6181" spans="1:31" x14ac:dyDescent="0.45">
      <c r="A6181" s="12" t="s">
        <v>55</v>
      </c>
      <c r="B6181" s="12" t="s">
        <v>338</v>
      </c>
      <c r="C6181" t="s">
        <v>211</v>
      </c>
      <c r="D6181" s="5">
        <v>328</v>
      </c>
      <c r="E6181" s="5">
        <v>1100000</v>
      </c>
      <c r="F6181" s="5">
        <v>-182514.027</v>
      </c>
      <c r="L6181">
        <v>3524.277</v>
      </c>
      <c r="M6181" s="5">
        <v>0.32</v>
      </c>
      <c r="N6181" s="5">
        <v>1025</v>
      </c>
      <c r="O6181" s="5">
        <v>3.93</v>
      </c>
      <c r="P6181" s="5">
        <v>0.38</v>
      </c>
      <c r="R6181">
        <v>4028.25</v>
      </c>
      <c r="T6181">
        <v>83.41</v>
      </c>
      <c r="U6181">
        <v>24.51</v>
      </c>
      <c r="V6181" s="4">
        <v>-0.92530000000000001</v>
      </c>
      <c r="Y6181" s="12" t="str">
        <f>IFERROR(VLOOKUP(C6181,[1]Index!$D:$F,3,FALSE),"Non List")</f>
        <v>Hydro Power</v>
      </c>
      <c r="Z6181">
        <f>IFERROR(VLOOKUP(C6181,[1]LP!$B:$C,2,FALSE),0)</f>
        <v>281.2</v>
      </c>
      <c r="AA6181" s="11">
        <f t="shared" si="158"/>
        <v>878.8</v>
      </c>
      <c r="AB6181" s="5">
        <f>IFERROR(VLOOKUP(C6181,[2]Sheet1!$B:$F,5,FALSE),0)</f>
        <v>11000000</v>
      </c>
      <c r="AC6181" s="11">
        <f>IFERROR(VLOOKUP(AE6181,[3]Sheet2!$M:$O,2,FALSE),0)</f>
        <v>0</v>
      </c>
      <c r="AD6181" s="11">
        <f>IFERROR(VLOOKUP(AE6181,[3]Sheet2!$M:$O,3,FALSE),0)</f>
        <v>0</v>
      </c>
      <c r="AE6181" s="10" t="str">
        <f t="shared" si="159"/>
        <v>80/81PMHPL</v>
      </c>
    </row>
    <row r="6182" spans="1:31" x14ac:dyDescent="0.45">
      <c r="A6182" s="12" t="s">
        <v>55</v>
      </c>
      <c r="B6182" s="12" t="s">
        <v>338</v>
      </c>
      <c r="C6182" t="s">
        <v>342</v>
      </c>
      <c r="D6182" s="5">
        <v>2300</v>
      </c>
      <c r="E6182" s="5">
        <v>121867.5</v>
      </c>
      <c r="F6182" s="5">
        <v>75502.388999999996</v>
      </c>
      <c r="L6182">
        <v>15757.843999999999</v>
      </c>
      <c r="M6182" s="5">
        <v>12.93</v>
      </c>
      <c r="N6182" s="5">
        <v>177.88</v>
      </c>
      <c r="O6182" s="5">
        <v>14.2</v>
      </c>
      <c r="P6182" s="5">
        <v>7.98</v>
      </c>
      <c r="R6182">
        <v>2525.9</v>
      </c>
      <c r="T6182">
        <v>161.94999999999999</v>
      </c>
      <c r="U6182">
        <v>217.06</v>
      </c>
      <c r="V6182" s="4">
        <v>-0.90559999999999996</v>
      </c>
      <c r="Y6182" s="12" t="str">
        <f>IFERROR(VLOOKUP(C6182,[1]Index!$D:$F,3,FALSE),"Non List")</f>
        <v>Hydro Non Converted</v>
      </c>
      <c r="Z6182">
        <f>IFERROR(VLOOKUP(C6182,[1]LP!$B:$C,2,FALSE),0)</f>
        <v>2970</v>
      </c>
      <c r="AA6182" s="11">
        <f t="shared" si="158"/>
        <v>229.7</v>
      </c>
      <c r="AB6182" s="5">
        <f>IFERROR(VLOOKUP(C6182,[2]Sheet1!$B:$F,5,FALSE),0)</f>
        <v>121867.5</v>
      </c>
      <c r="AC6182" s="11">
        <f>IFERROR(VLOOKUP(AE6182,[3]Sheet2!$M:$O,2,FALSE),0)</f>
        <v>0</v>
      </c>
      <c r="AD6182" s="11">
        <f>IFERROR(VLOOKUP(AE6182,[3]Sheet2!$M:$O,3,FALSE),0)</f>
        <v>10</v>
      </c>
      <c r="AE6182" s="10" t="str">
        <f t="shared" si="159"/>
        <v>80/81KBSH</v>
      </c>
    </row>
    <row r="6183" spans="1:31" x14ac:dyDescent="0.45">
      <c r="A6183" s="12" t="s">
        <v>55</v>
      </c>
      <c r="B6183" s="12" t="s">
        <v>338</v>
      </c>
      <c r="C6183" t="s">
        <v>234</v>
      </c>
      <c r="D6183" s="5">
        <v>411.3</v>
      </c>
      <c r="E6183" s="5">
        <v>6000000</v>
      </c>
      <c r="F6183" s="5">
        <v>-414207.02</v>
      </c>
      <c r="L6183">
        <v>-20857.64</v>
      </c>
      <c r="M6183" s="5">
        <v>-0.34</v>
      </c>
      <c r="N6183" s="5">
        <v>-1209.71</v>
      </c>
      <c r="O6183" s="5">
        <v>4.42</v>
      </c>
      <c r="P6183" s="5">
        <v>-0.37</v>
      </c>
      <c r="R6183">
        <v>-5346.92</v>
      </c>
      <c r="T6183">
        <v>93.1</v>
      </c>
      <c r="U6183" t="s">
        <v>314</v>
      </c>
      <c r="V6183" s="4" t="s">
        <v>314</v>
      </c>
      <c r="Y6183" s="12" t="str">
        <f>IFERROR(VLOOKUP(C6183,[1]Index!$D:$F,3,FALSE),"Non List")</f>
        <v>Hydro Power</v>
      </c>
      <c r="Z6183">
        <f>IFERROR(VLOOKUP(C6183,[1]LP!$B:$C,2,FALSE),0)</f>
        <v>344.1</v>
      </c>
      <c r="AA6183" s="11">
        <f t="shared" si="158"/>
        <v>-1012.1</v>
      </c>
      <c r="AB6183" s="5">
        <f>IFERROR(VLOOKUP(C6183,[2]Sheet1!$B:$F,5,FALSE),0)</f>
        <v>60000000</v>
      </c>
      <c r="AC6183" s="11">
        <f>IFERROR(VLOOKUP(AE6183,[3]Sheet2!$M:$O,2,FALSE),0)</f>
        <v>0</v>
      </c>
      <c r="AD6183" s="11">
        <f>IFERROR(VLOOKUP(AE6183,[3]Sheet2!$M:$O,3,FALSE),0)</f>
        <v>0</v>
      </c>
      <c r="AE6183" s="10" t="str">
        <f t="shared" si="159"/>
        <v>80/81MBJC</v>
      </c>
    </row>
    <row r="6184" spans="1:31" x14ac:dyDescent="0.45">
      <c r="A6184" s="12" t="s">
        <v>55</v>
      </c>
      <c r="B6184" s="12" t="s">
        <v>338</v>
      </c>
      <c r="C6184" t="s">
        <v>226</v>
      </c>
      <c r="D6184" s="5">
        <v>315</v>
      </c>
      <c r="E6184" s="5">
        <v>1800000</v>
      </c>
      <c r="F6184" s="5">
        <v>-377696.16700000002</v>
      </c>
      <c r="L6184">
        <v>-33041.21</v>
      </c>
      <c r="M6184" s="5">
        <v>-1.83</v>
      </c>
      <c r="N6184" s="5">
        <v>-172.13</v>
      </c>
      <c r="O6184" s="5">
        <v>3.99</v>
      </c>
      <c r="P6184" s="5">
        <v>-2.3199999999999998</v>
      </c>
      <c r="R6184">
        <v>-686.8</v>
      </c>
      <c r="T6184">
        <v>79.02</v>
      </c>
      <c r="U6184" t="s">
        <v>314</v>
      </c>
      <c r="V6184" s="4" t="s">
        <v>314</v>
      </c>
      <c r="Y6184" s="12" t="str">
        <f>IFERROR(VLOOKUP(C6184,[1]Index!$D:$F,3,FALSE),"Non List")</f>
        <v>Hydro Power</v>
      </c>
      <c r="Z6184">
        <f>IFERROR(VLOOKUP(C6184,[1]LP!$B:$C,2,FALSE),0)</f>
        <v>239.9</v>
      </c>
      <c r="AA6184" s="11">
        <f t="shared" si="158"/>
        <v>-131.1</v>
      </c>
      <c r="AB6184" s="5">
        <f>IFERROR(VLOOKUP(C6184,[2]Sheet1!$B:$F,5,FALSE),0)</f>
        <v>18000000</v>
      </c>
      <c r="AC6184" s="11">
        <f>IFERROR(VLOOKUP(AE6184,[3]Sheet2!$M:$O,2,FALSE),0)</f>
        <v>0</v>
      </c>
      <c r="AD6184" s="11">
        <f>IFERROR(VLOOKUP(AE6184,[3]Sheet2!$M:$O,3,FALSE),0)</f>
        <v>0</v>
      </c>
      <c r="AE6184" s="10" t="str">
        <f t="shared" si="159"/>
        <v>80/81GLH</v>
      </c>
    </row>
    <row r="6185" spans="1:31" x14ac:dyDescent="0.45">
      <c r="A6185" s="12" t="s">
        <v>55</v>
      </c>
      <c r="B6185" s="12" t="s">
        <v>338</v>
      </c>
      <c r="C6185" t="s">
        <v>246</v>
      </c>
      <c r="D6185" s="5">
        <v>580</v>
      </c>
      <c r="E6185" s="5">
        <v>1350000</v>
      </c>
      <c r="F6185" s="5">
        <v>-74471.420199999993</v>
      </c>
      <c r="L6185">
        <v>11970.1783</v>
      </c>
      <c r="M6185" s="5">
        <v>0.88</v>
      </c>
      <c r="N6185" s="5">
        <v>659.09</v>
      </c>
      <c r="O6185" s="5">
        <v>6.14</v>
      </c>
      <c r="P6185" s="5">
        <v>0.94</v>
      </c>
      <c r="R6185">
        <v>4046.81</v>
      </c>
      <c r="T6185">
        <v>94.48</v>
      </c>
      <c r="U6185">
        <v>43.25</v>
      </c>
      <c r="V6185" s="4">
        <v>-0.9254</v>
      </c>
      <c r="Y6185" s="12" t="str">
        <f>IFERROR(VLOOKUP(C6185,[1]Index!$D:$F,3,FALSE),"Non List")</f>
        <v>Hydro Non Converted</v>
      </c>
      <c r="Z6185">
        <f>IFERROR(VLOOKUP(C6185,[1]LP!$B:$C,2,FALSE),0)</f>
        <v>579</v>
      </c>
      <c r="AA6185" s="11">
        <f t="shared" si="158"/>
        <v>658</v>
      </c>
      <c r="AB6185" s="5">
        <f>IFERROR(VLOOKUP(C6185,[2]Sheet1!$B:$F,5,FALSE),0)</f>
        <v>1890000.0000000002</v>
      </c>
      <c r="AC6185" s="11">
        <f>IFERROR(VLOOKUP(AE6185,[3]Sheet2!$M:$O,2,FALSE),0)</f>
        <v>0</v>
      </c>
      <c r="AD6185" s="11">
        <f>IFERROR(VLOOKUP(AE6185,[3]Sheet2!$M:$O,3,FALSE),0)</f>
        <v>0</v>
      </c>
      <c r="AE6185" s="10" t="str">
        <f t="shared" si="159"/>
        <v>80/81USHEC</v>
      </c>
    </row>
    <row r="6186" spans="1:31" x14ac:dyDescent="0.45">
      <c r="A6186" s="12" t="s">
        <v>55</v>
      </c>
      <c r="B6186" s="12" t="s">
        <v>338</v>
      </c>
      <c r="C6186" t="s">
        <v>217</v>
      </c>
      <c r="D6186" s="5">
        <v>270.5</v>
      </c>
      <c r="E6186" s="5">
        <v>21180000</v>
      </c>
      <c r="F6186" s="5">
        <v>-9132988.0408999994</v>
      </c>
      <c r="L6186">
        <v>-2686819.0104</v>
      </c>
      <c r="M6186" s="5">
        <v>-12.68</v>
      </c>
      <c r="N6186" s="5">
        <v>-21.33</v>
      </c>
      <c r="O6186" s="5">
        <v>4.76</v>
      </c>
      <c r="P6186" s="5">
        <v>-22.3</v>
      </c>
      <c r="R6186">
        <v>-101.53</v>
      </c>
      <c r="T6186">
        <v>56.88</v>
      </c>
      <c r="U6186" t="s">
        <v>314</v>
      </c>
      <c r="V6186" s="4" t="s">
        <v>314</v>
      </c>
      <c r="Y6186" s="12" t="str">
        <f>IFERROR(VLOOKUP(C6186,[1]Index!$D:$F,3,FALSE),"Non List")</f>
        <v>Hydro Power</v>
      </c>
      <c r="Z6186">
        <f>IFERROR(VLOOKUP(C6186,[1]LP!$B:$C,2,FALSE),0)</f>
        <v>206.5</v>
      </c>
      <c r="AA6186" s="11">
        <f t="shared" si="158"/>
        <v>-16.3</v>
      </c>
      <c r="AB6186" s="5">
        <f>IFERROR(VLOOKUP(C6186,[2]Sheet1!$B:$F,5,FALSE),0)</f>
        <v>211800000</v>
      </c>
      <c r="AC6186" s="11">
        <f>IFERROR(VLOOKUP(AE6186,[3]Sheet2!$M:$O,2,FALSE),0)</f>
        <v>0</v>
      </c>
      <c r="AD6186" s="11">
        <f>IFERROR(VLOOKUP(AE6186,[3]Sheet2!$M:$O,3,FALSE),0)</f>
        <v>0</v>
      </c>
      <c r="AE6186" s="10" t="str">
        <f t="shared" si="159"/>
        <v>80/81UPPER</v>
      </c>
    </row>
    <row r="6187" spans="1:31" x14ac:dyDescent="0.45">
      <c r="A6187" s="12" t="s">
        <v>55</v>
      </c>
      <c r="B6187" s="12" t="s">
        <v>338</v>
      </c>
      <c r="C6187" t="s">
        <v>218</v>
      </c>
      <c r="D6187" s="5">
        <v>322.89999999999998</v>
      </c>
      <c r="E6187" s="5">
        <v>750000</v>
      </c>
      <c r="F6187" s="5">
        <v>-22453.201000000001</v>
      </c>
      <c r="L6187">
        <v>10709.203</v>
      </c>
      <c r="M6187" s="5">
        <v>1.42</v>
      </c>
      <c r="N6187" s="5">
        <v>227.39</v>
      </c>
      <c r="O6187" s="5">
        <v>3.33</v>
      </c>
      <c r="P6187" s="5">
        <v>1.47</v>
      </c>
      <c r="R6187">
        <v>757.21</v>
      </c>
      <c r="T6187">
        <v>97.01</v>
      </c>
      <c r="U6187">
        <v>55.67</v>
      </c>
      <c r="V6187" s="4">
        <v>-0.8276</v>
      </c>
      <c r="Y6187" s="12" t="str">
        <f>IFERROR(VLOOKUP(C6187,[1]Index!$D:$F,3,FALSE),"Non List")</f>
        <v>Hydro Power</v>
      </c>
      <c r="Z6187">
        <f>IFERROR(VLOOKUP(C6187,[1]LP!$B:$C,2,FALSE),0)</f>
        <v>289.5</v>
      </c>
      <c r="AA6187" s="11">
        <f t="shared" si="158"/>
        <v>203.9</v>
      </c>
      <c r="AB6187" s="5">
        <f>IFERROR(VLOOKUP(C6187,[2]Sheet1!$B:$F,5,FALSE),0)</f>
        <v>7500000</v>
      </c>
      <c r="AC6187" s="11">
        <f>IFERROR(VLOOKUP(AE6187,[3]Sheet2!$M:$O,2,FALSE),0)</f>
        <v>0</v>
      </c>
      <c r="AD6187" s="11">
        <f>IFERROR(VLOOKUP(AE6187,[3]Sheet2!$M:$O,3,FALSE),0)</f>
        <v>0</v>
      </c>
      <c r="AE6187" s="10" t="str">
        <f t="shared" si="159"/>
        <v>80/81UNHPL</v>
      </c>
    </row>
    <row r="6188" spans="1:31" x14ac:dyDescent="0.45">
      <c r="A6188" s="12" t="s">
        <v>55</v>
      </c>
      <c r="B6188" s="12" t="s">
        <v>338</v>
      </c>
      <c r="C6188" t="s">
        <v>237</v>
      </c>
      <c r="D6188" s="5">
        <v>687</v>
      </c>
      <c r="E6188" s="5">
        <v>500000</v>
      </c>
      <c r="F6188" s="5">
        <v>30268.451000000001</v>
      </c>
      <c r="L6188">
        <v>-37299.432000000001</v>
      </c>
      <c r="M6188" s="5">
        <v>-7.45</v>
      </c>
      <c r="N6188" s="5">
        <v>-92.21</v>
      </c>
      <c r="O6188" s="5">
        <v>6.48</v>
      </c>
      <c r="P6188" s="5">
        <v>-7.03</v>
      </c>
      <c r="R6188">
        <v>-597.52</v>
      </c>
      <c r="T6188">
        <v>106.05</v>
      </c>
      <c r="U6188" t="s">
        <v>314</v>
      </c>
      <c r="V6188" s="4" t="s">
        <v>314</v>
      </c>
      <c r="Y6188" s="12" t="str">
        <f>IFERROR(VLOOKUP(C6188,[1]Index!$D:$F,3,FALSE),"Non List")</f>
        <v>Hydro Power</v>
      </c>
      <c r="Z6188">
        <f>IFERROR(VLOOKUP(C6188,[1]LP!$B:$C,2,FALSE),0)</f>
        <v>532</v>
      </c>
      <c r="AA6188" s="11">
        <f t="shared" si="158"/>
        <v>-71.400000000000006</v>
      </c>
      <c r="AB6188" s="5">
        <f>IFERROR(VLOOKUP(C6188,[2]Sheet1!$B:$F,5,FALSE),0)</f>
        <v>5000000</v>
      </c>
      <c r="AC6188" s="11">
        <f>IFERROR(VLOOKUP(AE6188,[3]Sheet2!$M:$O,2,FALSE),0)</f>
        <v>0</v>
      </c>
      <c r="AD6188" s="11">
        <f>IFERROR(VLOOKUP(AE6188,[3]Sheet2!$M:$O,3,FALSE),0)</f>
        <v>0</v>
      </c>
      <c r="AE6188" s="10" t="str">
        <f t="shared" si="159"/>
        <v>80/81SPC</v>
      </c>
    </row>
    <row r="6189" spans="1:31" x14ac:dyDescent="0.45">
      <c r="A6189" s="12" t="s">
        <v>55</v>
      </c>
      <c r="B6189" s="12" t="s">
        <v>338</v>
      </c>
      <c r="C6189" t="s">
        <v>247</v>
      </c>
      <c r="D6189" s="5">
        <v>523.20000000000005</v>
      </c>
      <c r="E6189" s="5">
        <v>1593000</v>
      </c>
      <c r="F6189" s="5">
        <v>-445435.174</v>
      </c>
      <c r="L6189">
        <v>-167835.196</v>
      </c>
      <c r="M6189" s="5">
        <v>-10.53</v>
      </c>
      <c r="N6189" s="5">
        <v>-49.69</v>
      </c>
      <c r="O6189" s="5">
        <v>7.26</v>
      </c>
      <c r="P6189" s="5">
        <v>-14.63</v>
      </c>
      <c r="R6189">
        <v>-360.75</v>
      </c>
      <c r="T6189">
        <v>72.040000000000006</v>
      </c>
      <c r="U6189" t="s">
        <v>314</v>
      </c>
      <c r="V6189" s="4" t="s">
        <v>314</v>
      </c>
      <c r="Y6189" s="12" t="str">
        <f>IFERROR(VLOOKUP(C6189,[1]Index!$D:$F,3,FALSE),"Non List")</f>
        <v>Hydro Non Converted</v>
      </c>
      <c r="Z6189">
        <f>IFERROR(VLOOKUP(C6189,[1]LP!$B:$C,2,FALSE),0)</f>
        <v>468.9</v>
      </c>
      <c r="AA6189" s="11">
        <f t="shared" si="158"/>
        <v>-44.5</v>
      </c>
      <c r="AB6189" s="5">
        <f>IFERROR(VLOOKUP(C6189,[2]Sheet1!$B:$F,5,FALSE),0)</f>
        <v>2389500</v>
      </c>
      <c r="AC6189" s="11">
        <f>IFERROR(VLOOKUP(AE6189,[3]Sheet2!$M:$O,2,FALSE),0)</f>
        <v>0</v>
      </c>
      <c r="AD6189" s="11">
        <f>IFERROR(VLOOKUP(AE6189,[3]Sheet2!$M:$O,3,FALSE),0)</f>
        <v>0</v>
      </c>
      <c r="AE6189" s="10" t="str">
        <f t="shared" si="159"/>
        <v>80/81SGHC</v>
      </c>
    </row>
    <row r="6190" spans="1:31" x14ac:dyDescent="0.45">
      <c r="A6190" s="12" t="s">
        <v>55</v>
      </c>
      <c r="B6190" s="12" t="s">
        <v>338</v>
      </c>
      <c r="C6190" t="s">
        <v>319</v>
      </c>
      <c r="D6190" s="5">
        <v>730</v>
      </c>
      <c r="E6190" s="5">
        <v>340000</v>
      </c>
      <c r="F6190" s="5">
        <v>-13771.708000000001</v>
      </c>
      <c r="L6190">
        <v>-55807.165000000001</v>
      </c>
      <c r="M6190" s="5">
        <v>-16.41</v>
      </c>
      <c r="N6190" s="5">
        <v>-44.49</v>
      </c>
      <c r="O6190" s="5">
        <v>7.61</v>
      </c>
      <c r="P6190" s="5">
        <v>-17.11</v>
      </c>
      <c r="R6190">
        <v>-338.57</v>
      </c>
      <c r="T6190">
        <v>95.95</v>
      </c>
      <c r="U6190" t="s">
        <v>314</v>
      </c>
      <c r="V6190" s="4" t="s">
        <v>314</v>
      </c>
      <c r="Y6190" s="12" t="str">
        <f>IFERROR(VLOOKUP(C6190,[1]Index!$D:$F,3,FALSE),"Non List")</f>
        <v>Hydro Non Converted</v>
      </c>
      <c r="Z6190">
        <f>IFERROR(VLOOKUP(C6190,[1]LP!$B:$C,2,FALSE),0)</f>
        <v>704</v>
      </c>
      <c r="AA6190" s="11">
        <f t="shared" si="158"/>
        <v>-42.9</v>
      </c>
      <c r="AB6190" s="5">
        <f>IFERROR(VLOOKUP(C6190,[2]Sheet1!$B:$F,5,FALSE),0)</f>
        <v>816000</v>
      </c>
      <c r="AC6190" s="11">
        <f>IFERROR(VLOOKUP(AE6190,[3]Sheet2!$M:$O,2,FALSE),0)</f>
        <v>0</v>
      </c>
      <c r="AD6190" s="11">
        <f>IFERROR(VLOOKUP(AE6190,[3]Sheet2!$M:$O,3,FALSE),0)</f>
        <v>0</v>
      </c>
      <c r="AE6190" s="10" t="str">
        <f t="shared" si="159"/>
        <v>80/81AHL</v>
      </c>
    </row>
    <row r="6191" spans="1:31" x14ac:dyDescent="0.45">
      <c r="A6191" s="12" t="s">
        <v>55</v>
      </c>
      <c r="B6191" s="12" t="s">
        <v>338</v>
      </c>
      <c r="C6191" t="s">
        <v>248</v>
      </c>
      <c r="D6191" s="5">
        <v>759.9</v>
      </c>
      <c r="E6191" s="5">
        <v>1050000</v>
      </c>
      <c r="F6191" s="5">
        <v>138707.76</v>
      </c>
      <c r="L6191">
        <v>49834.03</v>
      </c>
      <c r="M6191" s="5">
        <v>4.74</v>
      </c>
      <c r="N6191" s="5">
        <v>160.32</v>
      </c>
      <c r="O6191" s="5">
        <v>6.71</v>
      </c>
      <c r="P6191" s="5">
        <v>4.1900000000000004</v>
      </c>
      <c r="R6191">
        <v>1075.75</v>
      </c>
      <c r="T6191">
        <v>113.21</v>
      </c>
      <c r="U6191">
        <v>109.88</v>
      </c>
      <c r="V6191" s="4">
        <v>-0.85540000000000005</v>
      </c>
      <c r="Y6191" s="12" t="str">
        <f>IFERROR(VLOOKUP(C6191,[1]Index!$D:$F,3,FALSE),"Non List")</f>
        <v>Hydro Non Converted</v>
      </c>
      <c r="Z6191">
        <f>IFERROR(VLOOKUP(C6191,[1]LP!$B:$C,2,FALSE),0)</f>
        <v>643</v>
      </c>
      <c r="AA6191" s="11">
        <f t="shared" si="158"/>
        <v>135.69999999999999</v>
      </c>
      <c r="AB6191" s="5">
        <f>IFERROR(VLOOKUP(C6191,[2]Sheet1!$B:$F,5,FALSE),0)</f>
        <v>1587600.0000000002</v>
      </c>
      <c r="AC6191" s="11">
        <f>IFERROR(VLOOKUP(AE6191,[3]Sheet2!$M:$O,2,FALSE),0)</f>
        <v>0</v>
      </c>
      <c r="AD6191" s="11">
        <f>IFERROR(VLOOKUP(AE6191,[3]Sheet2!$M:$O,3,FALSE),0)</f>
        <v>8</v>
      </c>
      <c r="AE6191" s="10" t="str">
        <f t="shared" si="159"/>
        <v>80/81BHDC</v>
      </c>
    </row>
    <row r="6192" spans="1:31" x14ac:dyDescent="0.45">
      <c r="A6192" s="12" t="s">
        <v>55</v>
      </c>
      <c r="B6192" s="12" t="s">
        <v>338</v>
      </c>
      <c r="C6192" t="s">
        <v>320</v>
      </c>
      <c r="D6192" s="5">
        <v>497</v>
      </c>
      <c r="E6192" s="5">
        <v>802500</v>
      </c>
      <c r="F6192" s="5">
        <v>-184194.20499999999</v>
      </c>
      <c r="L6192">
        <v>-7742.5069999999996</v>
      </c>
      <c r="M6192" s="5">
        <v>-0.96</v>
      </c>
      <c r="N6192" s="5">
        <v>-517.71</v>
      </c>
      <c r="O6192" s="5">
        <v>6.45</v>
      </c>
      <c r="P6192" s="5">
        <v>-1.25</v>
      </c>
      <c r="R6192">
        <v>-3339.23</v>
      </c>
      <c r="T6192">
        <v>77.05</v>
      </c>
      <c r="U6192" t="s">
        <v>314</v>
      </c>
      <c r="V6192" s="4" t="s">
        <v>314</v>
      </c>
      <c r="Y6192" s="12" t="str">
        <f>IFERROR(VLOOKUP(C6192,[1]Index!$D:$F,3,FALSE),"Non List")</f>
        <v>Hydro Non Converted</v>
      </c>
      <c r="Z6192">
        <f>IFERROR(VLOOKUP(C6192,[1]LP!$B:$C,2,FALSE),0)</f>
        <v>550</v>
      </c>
      <c r="AA6192" s="11">
        <f t="shared" si="158"/>
        <v>-572.9</v>
      </c>
      <c r="AB6192" s="5">
        <f>IFERROR(VLOOKUP(C6192,[2]Sheet1!$B:$F,5,FALSE),0)</f>
        <v>2648250</v>
      </c>
      <c r="AC6192" s="11">
        <f>IFERROR(VLOOKUP(AE6192,[3]Sheet2!$M:$O,2,FALSE),0)</f>
        <v>0</v>
      </c>
      <c r="AD6192" s="11">
        <f>IFERROR(VLOOKUP(AE6192,[3]Sheet2!$M:$O,3,FALSE),0)</f>
        <v>0</v>
      </c>
      <c r="AE6192" s="10" t="str">
        <f t="shared" si="159"/>
        <v>80/81MHCL</v>
      </c>
    </row>
    <row r="6193" spans="1:31" x14ac:dyDescent="0.45">
      <c r="A6193" s="12" t="s">
        <v>55</v>
      </c>
      <c r="B6193" s="12" t="s">
        <v>338</v>
      </c>
      <c r="C6193" t="s">
        <v>321</v>
      </c>
      <c r="D6193" s="5">
        <v>1036</v>
      </c>
      <c r="E6193" s="5">
        <v>500000</v>
      </c>
      <c r="F6193" s="5">
        <v>108618.23639999999</v>
      </c>
      <c r="L6193">
        <v>56857.168299999998</v>
      </c>
      <c r="M6193" s="5">
        <v>11.37</v>
      </c>
      <c r="N6193" s="5">
        <v>91.12</v>
      </c>
      <c r="O6193" s="5">
        <v>8.51</v>
      </c>
      <c r="P6193" s="5">
        <v>9.34</v>
      </c>
      <c r="R6193">
        <v>775.43</v>
      </c>
      <c r="T6193">
        <v>121.72</v>
      </c>
      <c r="U6193">
        <v>176.46</v>
      </c>
      <c r="V6193" s="4">
        <v>-0.82969999999999999</v>
      </c>
      <c r="Y6193" s="12" t="str">
        <f>IFERROR(VLOOKUP(C6193,[1]Index!$D:$F,3,FALSE),"Non List")</f>
        <v>Hydro Non Converted</v>
      </c>
      <c r="Z6193">
        <f>IFERROR(VLOOKUP(C6193,[1]LP!$B:$C,2,FALSE),0)</f>
        <v>1014.8</v>
      </c>
      <c r="AA6193" s="11">
        <f t="shared" si="158"/>
        <v>89.3</v>
      </c>
      <c r="AB6193" s="5">
        <f>IFERROR(VLOOKUP(C6193,[2]Sheet1!$B:$F,5,FALSE),0)</f>
        <v>535000</v>
      </c>
      <c r="AC6193" s="11">
        <f>IFERROR(VLOOKUP(AE6193,[3]Sheet2!$M:$O,2,FALSE),0)</f>
        <v>5.63</v>
      </c>
      <c r="AD6193" s="11">
        <f>IFERROR(VLOOKUP(AE6193,[3]Sheet2!$M:$O,3,FALSE),0)</f>
        <v>7</v>
      </c>
      <c r="AE6193" s="10" t="str">
        <f t="shared" si="159"/>
        <v>80/81SMH</v>
      </c>
    </row>
    <row r="6194" spans="1:31" x14ac:dyDescent="0.45">
      <c r="A6194" s="12" t="s">
        <v>55</v>
      </c>
      <c r="B6194" s="12" t="s">
        <v>338</v>
      </c>
      <c r="C6194" t="s">
        <v>252</v>
      </c>
      <c r="D6194" s="5">
        <v>799.8</v>
      </c>
      <c r="E6194" s="5">
        <v>850000</v>
      </c>
      <c r="F6194" s="5">
        <v>68044.115900000004</v>
      </c>
      <c r="L6194">
        <v>47466.7601</v>
      </c>
      <c r="M6194" s="5">
        <v>5.58</v>
      </c>
      <c r="N6194" s="5">
        <v>143.33000000000001</v>
      </c>
      <c r="O6194" s="5">
        <v>7.41</v>
      </c>
      <c r="P6194" s="5">
        <v>5.17</v>
      </c>
      <c r="R6194">
        <v>1062.08</v>
      </c>
      <c r="T6194">
        <v>108.01</v>
      </c>
      <c r="U6194">
        <v>116.45</v>
      </c>
      <c r="V6194" s="4">
        <v>-0.85440000000000005</v>
      </c>
      <c r="Y6194" s="12" t="str">
        <f>IFERROR(VLOOKUP(C6194,[1]Index!$D:$F,3,FALSE),"Non List")</f>
        <v>Hydro Non Converted</v>
      </c>
      <c r="Z6194">
        <f>IFERROR(VLOOKUP(C6194,[1]LP!$B:$C,2,FALSE),0)</f>
        <v>800.1</v>
      </c>
      <c r="AA6194" s="11">
        <f t="shared" si="158"/>
        <v>143.4</v>
      </c>
      <c r="AB6194" s="5">
        <f>IFERROR(VLOOKUP(C6194,[2]Sheet1!$B:$F,5,FALSE),0)</f>
        <v>1105000</v>
      </c>
      <c r="AC6194" s="11">
        <f>IFERROR(VLOOKUP(AE6194,[3]Sheet2!$M:$O,2,FALSE),0)</f>
        <v>0</v>
      </c>
      <c r="AD6194" s="11">
        <f>IFERROR(VLOOKUP(AE6194,[3]Sheet2!$M:$O,3,FALSE),0)</f>
        <v>0</v>
      </c>
      <c r="AE6194" s="10" t="str">
        <f t="shared" si="159"/>
        <v>80/81SIKLES</v>
      </c>
    </row>
    <row r="6195" spans="1:31" x14ac:dyDescent="0.45">
      <c r="A6195" s="12" t="s">
        <v>55</v>
      </c>
      <c r="B6195" s="12" t="s">
        <v>338</v>
      </c>
      <c r="C6195" t="s">
        <v>344</v>
      </c>
      <c r="D6195" s="5">
        <v>310</v>
      </c>
      <c r="E6195" s="5">
        <v>2900000</v>
      </c>
      <c r="F6195" s="5">
        <v>-1030834</v>
      </c>
      <c r="L6195">
        <v>-309870</v>
      </c>
      <c r="M6195" s="5">
        <v>-10.68</v>
      </c>
      <c r="N6195" s="5">
        <v>-29.03</v>
      </c>
      <c r="O6195" s="5">
        <v>4.8099999999999996</v>
      </c>
      <c r="P6195" s="5">
        <v>-16.579999999999998</v>
      </c>
      <c r="R6195">
        <v>-139.63</v>
      </c>
      <c r="T6195">
        <v>64.45</v>
      </c>
      <c r="U6195" t="s">
        <v>314</v>
      </c>
      <c r="V6195" s="4" t="s">
        <v>314</v>
      </c>
      <c r="Y6195" s="12" t="str">
        <f>IFERROR(VLOOKUP(C6195,[1]Index!$D:$F,3,FALSE),"Non List")</f>
        <v>Hydro Non Converted</v>
      </c>
      <c r="Z6195">
        <f>IFERROR(VLOOKUP(C6195,[1]LP!$B:$C,2,FALSE),0)</f>
        <v>316.89999999999998</v>
      </c>
      <c r="AA6195" s="11">
        <f t="shared" si="158"/>
        <v>-29.7</v>
      </c>
      <c r="AB6195" s="5">
        <f>IFERROR(VLOOKUP(C6195,[2]Sheet1!$B:$F,5,FALSE),0)</f>
        <v>6380000</v>
      </c>
      <c r="AC6195" s="11">
        <f>IFERROR(VLOOKUP(AE6195,[3]Sheet2!$M:$O,2,FALSE),0)</f>
        <v>0</v>
      </c>
      <c r="AD6195" s="11">
        <f>IFERROR(VLOOKUP(AE6195,[3]Sheet2!$M:$O,3,FALSE),0)</f>
        <v>0</v>
      </c>
      <c r="AE6195" s="10" t="str">
        <f t="shared" si="159"/>
        <v>80/81MEL</v>
      </c>
    </row>
    <row r="6196" spans="1:31" x14ac:dyDescent="0.45">
      <c r="A6196" s="12" t="s">
        <v>55</v>
      </c>
      <c r="B6196" s="12" t="s">
        <v>338</v>
      </c>
      <c r="C6196" t="s">
        <v>231</v>
      </c>
      <c r="D6196" s="5">
        <v>860</v>
      </c>
      <c r="E6196" s="5">
        <v>493323.65500000003</v>
      </c>
      <c r="F6196" s="5">
        <v>182411.666</v>
      </c>
      <c r="L6196">
        <v>73677.418000000005</v>
      </c>
      <c r="M6196" s="5">
        <v>14.93</v>
      </c>
      <c r="N6196" s="5">
        <v>57.6</v>
      </c>
      <c r="O6196" s="5">
        <v>6.28</v>
      </c>
      <c r="P6196" s="5">
        <v>10.9</v>
      </c>
      <c r="R6196">
        <v>361.73</v>
      </c>
      <c r="T6196">
        <v>136.97999999999999</v>
      </c>
      <c r="U6196">
        <v>214.51</v>
      </c>
      <c r="V6196" s="4">
        <v>-0.75060000000000004</v>
      </c>
      <c r="Y6196" s="12" t="str">
        <f>IFERROR(VLOOKUP(C6196,[1]Index!$D:$F,3,FALSE),"Non List")</f>
        <v>Hydro Power</v>
      </c>
      <c r="Z6196">
        <f>IFERROR(VLOOKUP(C6196,[1]LP!$B:$C,2,FALSE),0)</f>
        <v>693.1</v>
      </c>
      <c r="AA6196" s="11">
        <f t="shared" si="158"/>
        <v>46.4</v>
      </c>
      <c r="AB6196" s="5">
        <f>IFERROR(VLOOKUP(C6196,[2]Sheet1!$B:$F,5,FALSE),0)</f>
        <v>5673222</v>
      </c>
      <c r="AC6196" s="11">
        <f>IFERROR(VLOOKUP(AE6196,[3]Sheet2!$M:$O,2,FALSE),0)</f>
        <v>0.78900000000000003</v>
      </c>
      <c r="AD6196" s="11">
        <f>IFERROR(VLOOKUP(AE6196,[3]Sheet2!$M:$O,3,FALSE),0)</f>
        <v>15</v>
      </c>
      <c r="AE6196" s="10" t="str">
        <f t="shared" si="159"/>
        <v>80/81RURU</v>
      </c>
    </row>
    <row r="6197" spans="1:31" x14ac:dyDescent="0.45">
      <c r="A6197" s="12" t="s">
        <v>55</v>
      </c>
      <c r="B6197" s="12" t="s">
        <v>338</v>
      </c>
      <c r="C6197" t="s">
        <v>322</v>
      </c>
      <c r="D6197" s="5">
        <v>672</v>
      </c>
      <c r="E6197" s="5">
        <v>1120000</v>
      </c>
      <c r="F6197" s="5">
        <v>106929.29399999999</v>
      </c>
      <c r="L6197">
        <v>49971.192999999999</v>
      </c>
      <c r="M6197" s="5">
        <v>4.46</v>
      </c>
      <c r="N6197" s="5">
        <v>150.66999999999999</v>
      </c>
      <c r="O6197" s="5">
        <v>6.13</v>
      </c>
      <c r="P6197" s="5">
        <v>4.07</v>
      </c>
      <c r="R6197">
        <v>923.61</v>
      </c>
      <c r="T6197">
        <v>109.55</v>
      </c>
      <c r="U6197">
        <v>104.85</v>
      </c>
      <c r="V6197" s="4">
        <v>-0.84399999999999997</v>
      </c>
      <c r="Y6197" s="12" t="str">
        <f>IFERROR(VLOOKUP(C6197,[1]Index!$D:$F,3,FALSE),"Non List")</f>
        <v>Hydro Non Converted</v>
      </c>
      <c r="Z6197">
        <f>IFERROR(VLOOKUP(C6197,[1]LP!$B:$C,2,FALSE),0)</f>
        <v>535.6</v>
      </c>
      <c r="AA6197" s="11">
        <f t="shared" si="158"/>
        <v>120.1</v>
      </c>
      <c r="AB6197" s="5">
        <f>IFERROR(VLOOKUP(C6197,[2]Sheet1!$B:$F,5,FALSE),0)</f>
        <v>4458160</v>
      </c>
      <c r="AC6197" s="11">
        <f>IFERROR(VLOOKUP(AE6197,[3]Sheet2!$M:$O,2,FALSE),0)</f>
        <v>0.25</v>
      </c>
      <c r="AD6197" s="11">
        <f>IFERROR(VLOOKUP(AE6197,[3]Sheet2!$M:$O,3,FALSE),0)</f>
        <v>4.75</v>
      </c>
      <c r="AE6197" s="10" t="str">
        <f t="shared" si="159"/>
        <v>80/81SMJC</v>
      </c>
    </row>
    <row r="6198" spans="1:31" x14ac:dyDescent="0.45">
      <c r="A6198" s="12" t="s">
        <v>55</v>
      </c>
      <c r="B6198" s="12" t="s">
        <v>338</v>
      </c>
      <c r="C6198" t="s">
        <v>329</v>
      </c>
      <c r="D6198" s="5">
        <v>644</v>
      </c>
      <c r="E6198" s="5">
        <v>392156.8</v>
      </c>
      <c r="F6198" s="5">
        <v>2093.67</v>
      </c>
      <c r="L6198">
        <v>1511.89</v>
      </c>
      <c r="M6198" s="5">
        <v>0.38</v>
      </c>
      <c r="N6198" s="5">
        <v>1694.74</v>
      </c>
      <c r="O6198" s="5">
        <v>6.41</v>
      </c>
      <c r="P6198" s="5">
        <v>0.38</v>
      </c>
      <c r="R6198">
        <v>10863.28</v>
      </c>
      <c r="T6198">
        <v>100.53</v>
      </c>
      <c r="U6198">
        <v>29.32</v>
      </c>
      <c r="V6198" s="4">
        <v>-0.95450000000000002</v>
      </c>
      <c r="Y6198" s="12" t="str">
        <f>IFERROR(VLOOKUP(C6198,[1]Index!$D:$F,3,FALSE),"Non List")</f>
        <v>Hydro Non Converted</v>
      </c>
      <c r="Z6198">
        <f>IFERROR(VLOOKUP(C6198,[1]LP!$B:$C,2,FALSE),0)</f>
        <v>630</v>
      </c>
      <c r="AA6198" s="11">
        <f t="shared" si="158"/>
        <v>1657.9</v>
      </c>
      <c r="AB6198" s="5">
        <f>IFERROR(VLOOKUP(C6198,[2]Sheet1!$B:$F,5,FALSE),0)</f>
        <v>1490195.84</v>
      </c>
      <c r="AC6198" s="11">
        <f>IFERROR(VLOOKUP(AE6198,[3]Sheet2!$M:$O,2,FALSE),0)</f>
        <v>0</v>
      </c>
      <c r="AD6198" s="11">
        <f>IFERROR(VLOOKUP(AE6198,[3]Sheet2!$M:$O,3,FALSE),0)</f>
        <v>0</v>
      </c>
      <c r="AE6198" s="10" t="str">
        <f t="shared" si="159"/>
        <v>80/81MKHL</v>
      </c>
    </row>
    <row r="6199" spans="1:31" x14ac:dyDescent="0.45">
      <c r="A6199" s="12" t="s">
        <v>55</v>
      </c>
      <c r="B6199" s="12" t="s">
        <v>338</v>
      </c>
      <c r="C6199" t="s">
        <v>364</v>
      </c>
      <c r="D6199" s="5">
        <v>705</v>
      </c>
      <c r="E6199" s="5">
        <v>400000</v>
      </c>
      <c r="F6199" s="5">
        <v>-7325.5720000000001</v>
      </c>
      <c r="L6199">
        <v>-3861.0149999999999</v>
      </c>
      <c r="M6199" s="5">
        <v>-0.96</v>
      </c>
      <c r="N6199" s="5">
        <v>-734.38</v>
      </c>
      <c r="O6199" s="5">
        <v>7.18</v>
      </c>
      <c r="P6199" s="5">
        <v>-0.98</v>
      </c>
      <c r="R6199">
        <v>-5272.85</v>
      </c>
      <c r="T6199">
        <v>98.17</v>
      </c>
      <c r="U6199" t="s">
        <v>314</v>
      </c>
      <c r="V6199" s="4" t="s">
        <v>314</v>
      </c>
      <c r="Y6199" s="12" t="str">
        <f>IFERROR(VLOOKUP(C6199,[1]Index!$D:$F,3,FALSE),"Non List")</f>
        <v>Hydro Non Converted</v>
      </c>
      <c r="Z6199">
        <f>IFERROR(VLOOKUP(C6199,[1]LP!$B:$C,2,FALSE),0)</f>
        <v>680</v>
      </c>
      <c r="AA6199" s="11">
        <f t="shared" si="158"/>
        <v>-708.3</v>
      </c>
      <c r="AB6199" s="5">
        <f>IFERROR(VLOOKUP(C6199,[2]Sheet1!$B:$F,5,FALSE),0)</f>
        <v>960000</v>
      </c>
      <c r="AC6199" s="11">
        <f>IFERROR(VLOOKUP(AE6199,[3]Sheet2!$M:$O,2,FALSE),0)</f>
        <v>0</v>
      </c>
      <c r="AD6199" s="11">
        <f>IFERROR(VLOOKUP(AE6199,[3]Sheet2!$M:$O,3,FALSE),0)</f>
        <v>0</v>
      </c>
      <c r="AE6199" s="10" t="str">
        <f t="shared" si="159"/>
        <v>80/81CKHL</v>
      </c>
    </row>
    <row r="6200" spans="1:31" x14ac:dyDescent="0.45">
      <c r="A6200" s="12" t="s">
        <v>55</v>
      </c>
      <c r="B6200" s="12" t="s">
        <v>338</v>
      </c>
      <c r="C6200" t="s">
        <v>346</v>
      </c>
      <c r="D6200" s="5">
        <v>637.5</v>
      </c>
      <c r="E6200" s="5">
        <v>1000000</v>
      </c>
      <c r="F6200" s="5">
        <v>-99234.025999999998</v>
      </c>
      <c r="L6200">
        <v>-50859.125</v>
      </c>
      <c r="M6200" s="5">
        <v>-5.08</v>
      </c>
      <c r="N6200" s="5">
        <v>-125.49</v>
      </c>
      <c r="O6200" s="5">
        <v>7.08</v>
      </c>
      <c r="P6200" s="5">
        <v>-5.65</v>
      </c>
      <c r="R6200">
        <v>-888.47</v>
      </c>
      <c r="T6200">
        <v>90.08</v>
      </c>
      <c r="U6200" t="s">
        <v>314</v>
      </c>
      <c r="V6200" s="4" t="s">
        <v>314</v>
      </c>
      <c r="Y6200" s="12" t="str">
        <f>IFERROR(VLOOKUP(C6200,[1]Index!$D:$F,3,FALSE),"Non List")</f>
        <v>Hydro Non Converted</v>
      </c>
      <c r="Z6200">
        <f>IFERROR(VLOOKUP(C6200,[1]LP!$B:$C,2,FALSE),0)</f>
        <v>686.1</v>
      </c>
      <c r="AA6200" s="11">
        <f t="shared" si="158"/>
        <v>-135.1</v>
      </c>
      <c r="AB6200" s="5">
        <f>IFERROR(VLOOKUP(C6200,[2]Sheet1!$B:$F,5,FALSE),0)</f>
        <v>1500000</v>
      </c>
      <c r="AC6200" s="11">
        <f>IFERROR(VLOOKUP(AE6200,[3]Sheet2!$M:$O,2,FALSE),0)</f>
        <v>0</v>
      </c>
      <c r="AD6200" s="11">
        <f>IFERROR(VLOOKUP(AE6200,[3]Sheet2!$M:$O,3,FALSE),0)</f>
        <v>0</v>
      </c>
      <c r="AE6200" s="10" t="str">
        <f t="shared" si="159"/>
        <v>80/81MMKJL</v>
      </c>
    </row>
    <row r="6201" spans="1:31" x14ac:dyDescent="0.45">
      <c r="A6201" s="12" t="s">
        <v>55</v>
      </c>
      <c r="B6201" s="12" t="s">
        <v>338</v>
      </c>
      <c r="C6201" t="s">
        <v>253</v>
      </c>
      <c r="D6201" s="5">
        <v>438.1</v>
      </c>
      <c r="E6201" s="5">
        <v>1827970</v>
      </c>
      <c r="F6201" s="5">
        <v>-855426.36899999995</v>
      </c>
      <c r="L6201">
        <v>-419723.60800000001</v>
      </c>
      <c r="M6201" s="5">
        <v>-22.96</v>
      </c>
      <c r="N6201" s="5">
        <v>-19.079999999999998</v>
      </c>
      <c r="O6201" s="5">
        <v>8.23</v>
      </c>
      <c r="P6201" s="5">
        <v>-43.16</v>
      </c>
      <c r="R6201">
        <v>-157.03</v>
      </c>
      <c r="T6201">
        <v>53.2</v>
      </c>
      <c r="U6201" t="s">
        <v>314</v>
      </c>
      <c r="V6201" s="4" t="s">
        <v>314</v>
      </c>
      <c r="Y6201" s="12" t="str">
        <f>IFERROR(VLOOKUP(C6201,[1]Index!$D:$F,3,FALSE),"Non List")</f>
        <v>Hydro Non Converted</v>
      </c>
      <c r="Z6201">
        <f>IFERROR(VLOOKUP(C6201,[1]LP!$B:$C,2,FALSE),0)</f>
        <v>345</v>
      </c>
      <c r="AA6201" s="11">
        <f t="shared" si="158"/>
        <v>-15</v>
      </c>
      <c r="AB6201" s="5">
        <f>IFERROR(VLOOKUP(C6201,[2]Sheet1!$B:$F,5,FALSE),0)</f>
        <v>3655940</v>
      </c>
      <c r="AC6201" s="11">
        <f>IFERROR(VLOOKUP(AE6201,[3]Sheet2!$M:$O,2,FALSE),0)</f>
        <v>0</v>
      </c>
      <c r="AD6201" s="11">
        <f>IFERROR(VLOOKUP(AE6201,[3]Sheet2!$M:$O,3,FALSE),0)</f>
        <v>0</v>
      </c>
      <c r="AE6201" s="10" t="str">
        <f t="shared" si="159"/>
        <v>80/81BHL</v>
      </c>
    </row>
    <row r="6202" spans="1:31" x14ac:dyDescent="0.45">
      <c r="A6202" s="12" t="s">
        <v>55</v>
      </c>
      <c r="B6202" s="12" t="s">
        <v>338</v>
      </c>
      <c r="C6202" t="s">
        <v>254</v>
      </c>
      <c r="D6202" s="5">
        <v>297</v>
      </c>
      <c r="E6202" s="5">
        <v>2323351.7999999998</v>
      </c>
      <c r="F6202" s="5">
        <v>-129077.98</v>
      </c>
      <c r="L6202">
        <v>-222831.58</v>
      </c>
      <c r="M6202" s="5">
        <v>-9.59</v>
      </c>
      <c r="N6202" s="5">
        <v>-30.97</v>
      </c>
      <c r="O6202" s="5">
        <v>3.14</v>
      </c>
      <c r="P6202" s="5">
        <v>-10.16</v>
      </c>
      <c r="R6202">
        <v>-97.25</v>
      </c>
      <c r="T6202">
        <v>94.44</v>
      </c>
      <c r="U6202" t="s">
        <v>314</v>
      </c>
      <c r="V6202" s="4" t="s">
        <v>314</v>
      </c>
      <c r="Y6202" s="12" t="str">
        <f>IFERROR(VLOOKUP(C6202,[1]Index!$D:$F,3,FALSE),"Non List")</f>
        <v>Hydro Power</v>
      </c>
      <c r="Z6202">
        <f>IFERROR(VLOOKUP(C6202,[1]LP!$B:$C,2,FALSE),0)</f>
        <v>227.9</v>
      </c>
      <c r="AA6202" s="11">
        <f t="shared" si="158"/>
        <v>-23.8</v>
      </c>
      <c r="AB6202" s="5">
        <f>IFERROR(VLOOKUP(C6202,[2]Sheet1!$B:$F,5,FALSE),0)</f>
        <v>23233518</v>
      </c>
      <c r="AC6202" s="11">
        <f>IFERROR(VLOOKUP(AE6202,[3]Sheet2!$M:$O,2,FALSE),0)</f>
        <v>0</v>
      </c>
      <c r="AD6202" s="11">
        <f>IFERROR(VLOOKUP(AE6202,[3]Sheet2!$M:$O,3,FALSE),0)</f>
        <v>0</v>
      </c>
      <c r="AE6202" s="10" t="str">
        <f t="shared" si="159"/>
        <v>80/81RIDI</v>
      </c>
    </row>
    <row r="6203" spans="1:31" x14ac:dyDescent="0.45">
      <c r="A6203" s="12" t="s">
        <v>55</v>
      </c>
      <c r="B6203" s="12" t="s">
        <v>338</v>
      </c>
      <c r="C6203" t="s">
        <v>348</v>
      </c>
      <c r="D6203" s="5">
        <v>428.4</v>
      </c>
      <c r="E6203" s="5">
        <v>800000</v>
      </c>
      <c r="F6203" s="5">
        <v>-255714.26500000001</v>
      </c>
      <c r="L6203">
        <v>-41643.883999999998</v>
      </c>
      <c r="M6203" s="5">
        <v>-5.2</v>
      </c>
      <c r="N6203" s="5">
        <v>-82.38</v>
      </c>
      <c r="O6203" s="5">
        <v>6.3</v>
      </c>
      <c r="P6203" s="5">
        <v>-7.65</v>
      </c>
      <c r="R6203">
        <v>-518.99</v>
      </c>
      <c r="T6203">
        <v>68.040000000000006</v>
      </c>
      <c r="U6203" t="s">
        <v>314</v>
      </c>
      <c r="V6203" s="4" t="s">
        <v>314</v>
      </c>
      <c r="Y6203" s="12" t="str">
        <f>IFERROR(VLOOKUP(C6203,[1]Index!$D:$F,3,FALSE),"Non List")</f>
        <v>Hydro Non Converted</v>
      </c>
      <c r="Z6203">
        <f>IFERROR(VLOOKUP(C6203,[1]LP!$B:$C,2,FALSE),0)</f>
        <v>457</v>
      </c>
      <c r="AA6203" s="11">
        <f t="shared" si="158"/>
        <v>-87.9</v>
      </c>
      <c r="AB6203" s="5">
        <f>IFERROR(VLOOKUP(C6203,[2]Sheet1!$B:$F,5,FALSE),0)</f>
        <v>2560000</v>
      </c>
      <c r="AC6203" s="11">
        <f>IFERROR(VLOOKUP(AE6203,[3]Sheet2!$M:$O,2,FALSE),0)</f>
        <v>0</v>
      </c>
      <c r="AD6203" s="11">
        <f>IFERROR(VLOOKUP(AE6203,[3]Sheet2!$M:$O,3,FALSE),0)</f>
        <v>0</v>
      </c>
      <c r="AE6203" s="10" t="str">
        <f t="shared" si="159"/>
        <v>80/81MEHL</v>
      </c>
    </row>
    <row r="6204" spans="1:31" x14ac:dyDescent="0.45">
      <c r="A6204" s="12" t="s">
        <v>55</v>
      </c>
      <c r="B6204" s="12" t="s">
        <v>338</v>
      </c>
      <c r="C6204" t="s">
        <v>349</v>
      </c>
      <c r="D6204" s="5">
        <v>625.9</v>
      </c>
      <c r="E6204" s="5">
        <v>600000</v>
      </c>
      <c r="F6204" s="5">
        <v>-14347.041999999999</v>
      </c>
      <c r="L6204">
        <v>-4955.53</v>
      </c>
      <c r="M6204" s="5">
        <v>-0.82</v>
      </c>
      <c r="N6204" s="5">
        <v>-763.29</v>
      </c>
      <c r="O6204" s="5">
        <v>6.41</v>
      </c>
      <c r="P6204" s="5">
        <v>-0.85</v>
      </c>
      <c r="R6204">
        <v>-4892.6899999999996</v>
      </c>
      <c r="T6204">
        <v>97.61</v>
      </c>
      <c r="U6204" t="s">
        <v>314</v>
      </c>
      <c r="V6204" s="4" t="s">
        <v>314</v>
      </c>
      <c r="Y6204" s="12" t="str">
        <f>IFERROR(VLOOKUP(C6204,[1]Index!$D:$F,3,FALSE),"Non List")</f>
        <v>Hydro Non Converted</v>
      </c>
      <c r="Z6204">
        <f>IFERROR(VLOOKUP(C6204,[1]LP!$B:$C,2,FALSE),0)</f>
        <v>654</v>
      </c>
      <c r="AA6204" s="11">
        <f t="shared" si="158"/>
        <v>-797.6</v>
      </c>
      <c r="AB6204" s="5">
        <f>IFERROR(VLOOKUP(C6204,[2]Sheet1!$B:$F,5,FALSE),0)</f>
        <v>1440000</v>
      </c>
      <c r="AC6204" s="11">
        <f>IFERROR(VLOOKUP(AE6204,[3]Sheet2!$M:$O,2,FALSE),0)</f>
        <v>0</v>
      </c>
      <c r="AD6204" s="11">
        <f>IFERROR(VLOOKUP(AE6204,[3]Sheet2!$M:$O,3,FALSE),0)</f>
        <v>0</v>
      </c>
      <c r="AE6204" s="10" t="str">
        <f t="shared" si="159"/>
        <v>80/81IHL</v>
      </c>
    </row>
    <row r="6205" spans="1:31" x14ac:dyDescent="0.45">
      <c r="A6205" s="12" t="s">
        <v>55</v>
      </c>
      <c r="B6205" s="12" t="s">
        <v>338</v>
      </c>
      <c r="C6205" t="s">
        <v>352</v>
      </c>
      <c r="D6205" s="5">
        <v>1046</v>
      </c>
      <c r="E6205" s="5">
        <v>572064.69999999995</v>
      </c>
      <c r="F6205" s="5">
        <v>139308.71900000001</v>
      </c>
      <c r="L6205">
        <v>63049.718999999997</v>
      </c>
      <c r="M6205" s="5">
        <v>11.02</v>
      </c>
      <c r="N6205" s="5">
        <v>94.92</v>
      </c>
      <c r="O6205" s="5">
        <v>8.41</v>
      </c>
      <c r="P6205" s="5">
        <v>8.86</v>
      </c>
      <c r="R6205">
        <v>798.28</v>
      </c>
      <c r="T6205">
        <v>124.35</v>
      </c>
      <c r="U6205">
        <v>175.59</v>
      </c>
      <c r="V6205" s="4">
        <v>-0.83209999999999995</v>
      </c>
      <c r="Y6205" s="12" t="str">
        <f>IFERROR(VLOOKUP(C6205,[1]Index!$D:$F,3,FALSE),"Non List")</f>
        <v>Hydro Non Converted</v>
      </c>
      <c r="Z6205">
        <f>IFERROR(VLOOKUP(C6205,[1]LP!$B:$C,2,FALSE),0)</f>
        <v>959</v>
      </c>
      <c r="AA6205" s="11">
        <f t="shared" si="158"/>
        <v>87</v>
      </c>
      <c r="AB6205" s="5">
        <f>IFERROR(VLOOKUP(C6205,[2]Sheet1!$B:$F,5,FALSE),0)</f>
        <v>892420.95</v>
      </c>
      <c r="AC6205" s="11">
        <f>IFERROR(VLOOKUP(AE6205,[3]Sheet2!$M:$O,2,FALSE),0)</f>
        <v>10.736800000000001</v>
      </c>
      <c r="AD6205" s="11">
        <f>IFERROR(VLOOKUP(AE6205,[3]Sheet2!$M:$O,3,FALSE),0)</f>
        <v>4</v>
      </c>
      <c r="AE6205" s="10" t="str">
        <f t="shared" si="159"/>
        <v>80/81BGWT</v>
      </c>
    </row>
    <row r="6206" spans="1:31" x14ac:dyDescent="0.45">
      <c r="A6206" t="s">
        <v>55</v>
      </c>
      <c r="B6206" t="s">
        <v>338</v>
      </c>
      <c r="C6206" t="s">
        <v>256</v>
      </c>
      <c r="D6206" s="5">
        <v>799</v>
      </c>
      <c r="E6206" s="5">
        <v>3399836.307</v>
      </c>
      <c r="F6206" s="5">
        <v>273520.48300000001</v>
      </c>
      <c r="L6206" s="5">
        <v>328591.46799999999</v>
      </c>
      <c r="M6206">
        <v>9.66</v>
      </c>
      <c r="N6206">
        <v>82.71</v>
      </c>
      <c r="O6206">
        <v>7.4</v>
      </c>
      <c r="P6206">
        <v>8.9499999999999993</v>
      </c>
      <c r="R6206">
        <v>612.04999999999995</v>
      </c>
      <c r="T6206" s="5">
        <v>108.05</v>
      </c>
      <c r="U6206" s="5">
        <v>153.25</v>
      </c>
      <c r="V6206" s="13">
        <v>-0.80820000000000003</v>
      </c>
      <c r="Y6206" s="12" t="str">
        <f>IFERROR(VLOOKUP(C6206,[1]Index!$D:$F,3,FALSE),"Non List")</f>
        <v>Life Insurance</v>
      </c>
      <c r="Z6206">
        <f>IFERROR(VLOOKUP(C6206,[1]LP!$B:$C,2,FALSE),0)</f>
        <v>720.5</v>
      </c>
      <c r="AA6206" s="11">
        <f t="shared" ref="AA6206:AA6228" si="160">ROUND(IFERROR(Z6206/M6206,0),1)</f>
        <v>74.599999999999994</v>
      </c>
      <c r="AB6206" s="5">
        <f>IFERROR(VLOOKUP(C6206,[2]Sheet1!$B:$F,5,FALSE),0)</f>
        <v>16659197.869999999</v>
      </c>
      <c r="AC6206" s="11">
        <f>IFERROR(VLOOKUP(AE6206,[3]Sheet2!$M:$O,2,FALSE),0)</f>
        <v>0</v>
      </c>
      <c r="AD6206" s="11">
        <f>IFERROR(VLOOKUP(AE6206,[3]Sheet2!$M:$O,3,FALSE),0)</f>
        <v>0</v>
      </c>
      <c r="AE6206" s="10" t="str">
        <f t="shared" ref="AE6206:AE6228" si="161">B6206&amp;C6206</f>
        <v>80/81ALICL</v>
      </c>
    </row>
    <row r="6207" spans="1:31" x14ac:dyDescent="0.45">
      <c r="A6207" t="s">
        <v>55</v>
      </c>
      <c r="B6207" t="s">
        <v>338</v>
      </c>
      <c r="C6207" t="s">
        <v>258</v>
      </c>
      <c r="D6207" s="5">
        <v>2008.1</v>
      </c>
      <c r="E6207" s="5">
        <v>2653200</v>
      </c>
      <c r="F6207" s="5">
        <v>2991979.054</v>
      </c>
      <c r="L6207" s="5">
        <v>238506.33900000001</v>
      </c>
      <c r="M6207">
        <v>8.98</v>
      </c>
      <c r="N6207">
        <v>223.62</v>
      </c>
      <c r="O6207">
        <v>9.44</v>
      </c>
      <c r="P6207">
        <v>4.22</v>
      </c>
      <c r="R6207">
        <v>2110.9699999999998</v>
      </c>
      <c r="T6207" s="5">
        <v>212.77</v>
      </c>
      <c r="U6207" s="5">
        <v>207.34</v>
      </c>
      <c r="V6207" s="13">
        <v>-0.89670000000000005</v>
      </c>
      <c r="Y6207" s="12" t="str">
        <f>IFERROR(VLOOKUP(C6207,[1]Index!$D:$F,3,FALSE),"Non List")</f>
        <v>Life Insurance</v>
      </c>
      <c r="Z6207">
        <f>IFERROR(VLOOKUP(C6207,[1]LP!$B:$C,2,FALSE),0)</f>
        <v>1198.5999999999999</v>
      </c>
      <c r="AA6207" s="11">
        <f t="shared" si="160"/>
        <v>133.5</v>
      </c>
      <c r="AB6207" s="5">
        <f>IFERROR(VLOOKUP(C6207,[2]Sheet1!$B:$F,5,FALSE),0)</f>
        <v>15000000</v>
      </c>
      <c r="AC6207" s="11">
        <f>IFERROR(VLOOKUP(AE6207,[3]Sheet2!$M:$O,2,FALSE),0)</f>
        <v>0</v>
      </c>
      <c r="AD6207" s="11">
        <f>IFERROR(VLOOKUP(AE6207,[3]Sheet2!$M:$O,3,FALSE),0)</f>
        <v>0</v>
      </c>
      <c r="AE6207" s="10" t="str">
        <f t="shared" si="161"/>
        <v>80/81LICN</v>
      </c>
    </row>
    <row r="6208" spans="1:31" x14ac:dyDescent="0.45">
      <c r="A6208" t="s">
        <v>55</v>
      </c>
      <c r="B6208" t="s">
        <v>338</v>
      </c>
      <c r="C6208" t="s">
        <v>259</v>
      </c>
      <c r="D6208" s="5">
        <v>1030</v>
      </c>
      <c r="E6208" s="5">
        <v>8207966.5539999995</v>
      </c>
      <c r="F6208" s="5">
        <v>1290005.773</v>
      </c>
      <c r="L6208" s="5">
        <v>513982.80300000001</v>
      </c>
      <c r="M6208">
        <v>6.26</v>
      </c>
      <c r="N6208">
        <v>164.54</v>
      </c>
      <c r="O6208">
        <v>8.9</v>
      </c>
      <c r="P6208">
        <v>5.41</v>
      </c>
      <c r="R6208">
        <v>1464.41</v>
      </c>
      <c r="T6208" s="5">
        <v>115.72</v>
      </c>
      <c r="U6208" s="5">
        <v>127.67</v>
      </c>
      <c r="V6208" s="13">
        <v>-0.87609999999999999</v>
      </c>
      <c r="Y6208" s="12" t="str">
        <f>IFERROR(VLOOKUP(C6208,[1]Index!$D:$F,3,FALSE),"Non List")</f>
        <v>Life Insurance</v>
      </c>
      <c r="Z6208">
        <f>IFERROR(VLOOKUP(C6208,[1]LP!$B:$C,2,FALSE),0)</f>
        <v>771.3</v>
      </c>
      <c r="AA6208" s="11">
        <f t="shared" si="160"/>
        <v>123.2</v>
      </c>
      <c r="AB6208" s="5">
        <f>IFERROR(VLOOKUP(C6208,[2]Sheet1!$B:$F,5,FALSE),0)</f>
        <v>40219035.850000001</v>
      </c>
      <c r="AC6208" s="11">
        <f>IFERROR(VLOOKUP(AE6208,[3]Sheet2!$M:$O,2,FALSE),0)</f>
        <v>0</v>
      </c>
      <c r="AD6208" s="11">
        <f>IFERROR(VLOOKUP(AE6208,[3]Sheet2!$M:$O,3,FALSE),0)</f>
        <v>0</v>
      </c>
      <c r="AE6208" s="10" t="str">
        <f t="shared" si="161"/>
        <v>80/81NLIC</v>
      </c>
    </row>
    <row r="6209" spans="1:31" x14ac:dyDescent="0.45">
      <c r="A6209" t="s">
        <v>55</v>
      </c>
      <c r="B6209" t="s">
        <v>338</v>
      </c>
      <c r="C6209" t="s">
        <v>260</v>
      </c>
      <c r="D6209" s="5">
        <v>739</v>
      </c>
      <c r="E6209" s="5">
        <v>5011666.4249999998</v>
      </c>
      <c r="F6209" s="5">
        <v>1649168.5209999999</v>
      </c>
      <c r="L6209" s="5">
        <v>406358.05200000003</v>
      </c>
      <c r="M6209">
        <v>8.1</v>
      </c>
      <c r="N6209">
        <v>91.23</v>
      </c>
      <c r="O6209">
        <v>5.56</v>
      </c>
      <c r="P6209">
        <v>6.1</v>
      </c>
      <c r="R6209">
        <v>507.24</v>
      </c>
      <c r="T6209" s="5">
        <v>132.91</v>
      </c>
      <c r="U6209" s="5">
        <v>155.63999999999999</v>
      </c>
      <c r="V6209" s="13">
        <v>-0.78939999999999999</v>
      </c>
      <c r="Y6209" s="12" t="str">
        <f>IFERROR(VLOOKUP(C6209,[1]Index!$D:$F,3,FALSE),"Non List")</f>
        <v>Life Insurance</v>
      </c>
      <c r="Z6209">
        <f>IFERROR(VLOOKUP(C6209,[1]LP!$B:$C,2,FALSE),0)</f>
        <v>580</v>
      </c>
      <c r="AA6209" s="11">
        <f t="shared" si="160"/>
        <v>71.599999999999994</v>
      </c>
      <c r="AB6209" s="5">
        <f>IFERROR(VLOOKUP(C6209,[2]Sheet1!$B:$F,5,FALSE),0)</f>
        <v>18242465.849999998</v>
      </c>
      <c r="AC6209" s="11">
        <f>IFERROR(VLOOKUP(AE6209,[3]Sheet2!$M:$O,2,FALSE),0)</f>
        <v>0</v>
      </c>
      <c r="AD6209" s="11">
        <f>IFERROR(VLOOKUP(AE6209,[3]Sheet2!$M:$O,3,FALSE),0)</f>
        <v>0</v>
      </c>
      <c r="AE6209" s="10" t="str">
        <f t="shared" si="161"/>
        <v>80/81NLICL</v>
      </c>
    </row>
    <row r="6210" spans="1:31" x14ac:dyDescent="0.45">
      <c r="A6210" t="s">
        <v>55</v>
      </c>
      <c r="B6210" t="s">
        <v>338</v>
      </c>
      <c r="C6210" t="s">
        <v>354</v>
      </c>
      <c r="D6210" s="5">
        <v>694</v>
      </c>
      <c r="E6210" s="5">
        <v>3937500</v>
      </c>
      <c r="F6210" s="5">
        <v>2860440.52</v>
      </c>
      <c r="L6210" s="5">
        <v>324779.93</v>
      </c>
      <c r="M6210">
        <v>8.24</v>
      </c>
      <c r="N6210">
        <v>84.22</v>
      </c>
      <c r="O6210">
        <v>4.0199999999999996</v>
      </c>
      <c r="P6210">
        <v>4.78</v>
      </c>
      <c r="R6210">
        <v>338.56</v>
      </c>
      <c r="T6210" s="5">
        <v>172.65</v>
      </c>
      <c r="U6210" s="5">
        <v>178.91</v>
      </c>
      <c r="V6210" s="13">
        <v>-0.74219999999999997</v>
      </c>
      <c r="Y6210" s="12" t="str">
        <f>IFERROR(VLOOKUP(C6210,[1]Index!$D:$F,3,FALSE),"Non List")</f>
        <v>Life Insurance</v>
      </c>
      <c r="Z6210">
        <f>IFERROR(VLOOKUP(C6210,[1]LP!$B:$C,2,FALSE),0)</f>
        <v>679</v>
      </c>
      <c r="AA6210" s="11">
        <f t="shared" si="160"/>
        <v>82.4</v>
      </c>
      <c r="AB6210" s="5">
        <f>IFERROR(VLOOKUP(C6210,[2]Sheet1!$B:$F,5,FALSE),0)</f>
        <v>11812500</v>
      </c>
      <c r="AC6210" s="11">
        <f>IFERROR(VLOOKUP(AE6210,[3]Sheet2!$M:$O,2,FALSE),0)</f>
        <v>0</v>
      </c>
      <c r="AD6210" s="11">
        <f>IFERROR(VLOOKUP(AE6210,[3]Sheet2!$M:$O,3,FALSE),0)</f>
        <v>0</v>
      </c>
      <c r="AE6210" s="10" t="str">
        <f t="shared" si="161"/>
        <v>80/81CLI</v>
      </c>
    </row>
    <row r="6211" spans="1:31" x14ac:dyDescent="0.45">
      <c r="A6211" t="s">
        <v>55</v>
      </c>
      <c r="B6211" t="s">
        <v>338</v>
      </c>
      <c r="C6211" t="s">
        <v>355</v>
      </c>
      <c r="D6211" s="5">
        <v>588</v>
      </c>
      <c r="E6211" s="5">
        <v>4640000</v>
      </c>
      <c r="F6211" s="5">
        <v>2566714.4700000002</v>
      </c>
      <c r="L6211" s="5">
        <v>426358.24300000002</v>
      </c>
      <c r="M6211">
        <v>9.18</v>
      </c>
      <c r="N6211">
        <v>64.05</v>
      </c>
      <c r="O6211">
        <v>3.79</v>
      </c>
      <c r="P6211">
        <v>5.92</v>
      </c>
      <c r="R6211">
        <v>242.75</v>
      </c>
      <c r="T6211" s="5">
        <v>155.32</v>
      </c>
      <c r="U6211" s="5">
        <v>179.11</v>
      </c>
      <c r="V6211" s="13">
        <v>-0.69540000000000002</v>
      </c>
      <c r="Y6211" s="12" t="str">
        <f>IFERROR(VLOOKUP(C6211,[1]Index!$D:$F,3,FALSE),"Non List")</f>
        <v>Life Insurance</v>
      </c>
      <c r="Z6211">
        <f>IFERROR(VLOOKUP(C6211,[1]LP!$B:$C,2,FALSE),0)</f>
        <v>506.2</v>
      </c>
      <c r="AA6211" s="11">
        <f t="shared" si="160"/>
        <v>55.1</v>
      </c>
      <c r="AB6211" s="5">
        <f>IFERROR(VLOOKUP(C6211,[2]Sheet1!$B:$F,5,FALSE),0)</f>
        <v>13920000</v>
      </c>
      <c r="AC6211" s="11">
        <f>IFERROR(VLOOKUP(AE6211,[3]Sheet2!$M:$O,2,FALSE),0)</f>
        <v>0</v>
      </c>
      <c r="AD6211" s="11">
        <f>IFERROR(VLOOKUP(AE6211,[3]Sheet2!$M:$O,3,FALSE),0)</f>
        <v>0</v>
      </c>
      <c r="AE6211" s="10" t="str">
        <f t="shared" si="161"/>
        <v>80/81RNLI</v>
      </c>
    </row>
    <row r="6212" spans="1:31" x14ac:dyDescent="0.45">
      <c r="A6212" t="s">
        <v>55</v>
      </c>
      <c r="B6212" t="s">
        <v>338</v>
      </c>
      <c r="C6212" t="s">
        <v>331</v>
      </c>
      <c r="D6212" s="5">
        <v>584.5</v>
      </c>
      <c r="E6212" s="5">
        <v>5000000</v>
      </c>
      <c r="F6212" s="5">
        <v>2102048.753</v>
      </c>
      <c r="L6212" s="5">
        <v>514557.88099999999</v>
      </c>
      <c r="M6212">
        <v>10.29</v>
      </c>
      <c r="N6212">
        <v>56.8</v>
      </c>
      <c r="O6212">
        <v>4.12</v>
      </c>
      <c r="P6212">
        <v>7.25</v>
      </c>
      <c r="R6212">
        <v>234.02</v>
      </c>
      <c r="T6212" s="5">
        <v>142.04</v>
      </c>
      <c r="U6212" s="5">
        <v>181.34</v>
      </c>
      <c r="V6212" s="13">
        <v>-0.68969999999999998</v>
      </c>
      <c r="Y6212" s="12" t="str">
        <f>IFERROR(VLOOKUP(C6212,[1]Index!$D:$F,3,FALSE),"Non List")</f>
        <v>Life Insurance</v>
      </c>
      <c r="Z6212">
        <f>IFERROR(VLOOKUP(C6212,[1]LP!$B:$C,2,FALSE),0)</f>
        <v>470</v>
      </c>
      <c r="AA6212" s="11">
        <f t="shared" si="160"/>
        <v>45.7</v>
      </c>
      <c r="AB6212" s="5">
        <f>IFERROR(VLOOKUP(C6212,[2]Sheet1!$B:$F,5,FALSE),0)</f>
        <v>15000000</v>
      </c>
      <c r="AC6212" s="11">
        <f>IFERROR(VLOOKUP(AE6212,[3]Sheet2!$M:$O,2,FALSE),0)</f>
        <v>0</v>
      </c>
      <c r="AD6212" s="11">
        <f>IFERROR(VLOOKUP(AE6212,[3]Sheet2!$M:$O,3,FALSE),0)</f>
        <v>0</v>
      </c>
      <c r="AE6212" s="10" t="str">
        <f t="shared" si="161"/>
        <v>80/81ILI</v>
      </c>
    </row>
    <row r="6213" spans="1:31" x14ac:dyDescent="0.45">
      <c r="A6213" t="s">
        <v>55</v>
      </c>
      <c r="B6213" t="s">
        <v>338</v>
      </c>
      <c r="C6213" t="s">
        <v>356</v>
      </c>
      <c r="D6213" s="5">
        <v>687</v>
      </c>
      <c r="E6213" s="5">
        <v>3961600</v>
      </c>
      <c r="F6213" s="5">
        <v>2141873.9385000002</v>
      </c>
      <c r="L6213" s="5">
        <v>574967.46140000003</v>
      </c>
      <c r="M6213">
        <v>14.51</v>
      </c>
      <c r="N6213">
        <v>47.35</v>
      </c>
      <c r="O6213">
        <v>4.46</v>
      </c>
      <c r="P6213">
        <v>9.42</v>
      </c>
      <c r="R6213">
        <v>211.18</v>
      </c>
      <c r="T6213" s="5">
        <v>154.07</v>
      </c>
      <c r="U6213" s="5">
        <v>224.28</v>
      </c>
      <c r="V6213" s="13">
        <v>-0.67349999999999999</v>
      </c>
      <c r="Y6213" s="12" t="str">
        <f>IFERROR(VLOOKUP(C6213,[1]Index!$D:$F,3,FALSE),"Non List")</f>
        <v>Life Insurance</v>
      </c>
      <c r="Z6213">
        <f>IFERROR(VLOOKUP(C6213,[1]LP!$B:$C,2,FALSE),0)</f>
        <v>639</v>
      </c>
      <c r="AA6213" s="11">
        <f t="shared" si="160"/>
        <v>44</v>
      </c>
      <c r="AB6213" s="5">
        <f>IFERROR(VLOOKUP(C6213,[2]Sheet1!$B:$F,5,FALSE),0)</f>
        <v>11884800</v>
      </c>
      <c r="AC6213" s="11">
        <f>IFERROR(VLOOKUP(AE6213,[3]Sheet2!$M:$O,2,FALSE),0)</f>
        <v>0</v>
      </c>
      <c r="AD6213" s="11">
        <f>IFERROR(VLOOKUP(AE6213,[3]Sheet2!$M:$O,3,FALSE),0)</f>
        <v>0</v>
      </c>
      <c r="AE6213" s="10" t="str">
        <f t="shared" si="161"/>
        <v>80/81SNLI</v>
      </c>
    </row>
    <row r="6214" spans="1:31" x14ac:dyDescent="0.45">
      <c r="A6214" t="s">
        <v>55</v>
      </c>
      <c r="B6214" t="s">
        <v>338</v>
      </c>
      <c r="C6214" t="s">
        <v>286</v>
      </c>
      <c r="D6214" s="5">
        <v>603</v>
      </c>
      <c r="E6214" s="5">
        <v>5011947.7970000003</v>
      </c>
      <c r="F6214" s="5">
        <v>1184852.048</v>
      </c>
      <c r="L6214" s="5">
        <v>396537.44500000001</v>
      </c>
      <c r="M6214">
        <v>7.91</v>
      </c>
      <c r="N6214">
        <v>76.23</v>
      </c>
      <c r="O6214">
        <v>4.88</v>
      </c>
      <c r="P6214">
        <v>6.4</v>
      </c>
      <c r="R6214">
        <v>372</v>
      </c>
      <c r="T6214" s="5">
        <v>123.64</v>
      </c>
      <c r="U6214" s="5">
        <v>148.34</v>
      </c>
      <c r="V6214" s="13">
        <v>-0.754</v>
      </c>
      <c r="Y6214" s="12" t="str">
        <f>IFERROR(VLOOKUP(C6214,[1]Index!$D:$F,3,FALSE),"Non List")</f>
        <v>Life Insurance</v>
      </c>
      <c r="Z6214">
        <f>IFERROR(VLOOKUP(C6214,[1]LP!$B:$C,2,FALSE),0)</f>
        <v>448.5</v>
      </c>
      <c r="AA6214" s="11">
        <f t="shared" si="160"/>
        <v>56.7</v>
      </c>
      <c r="AB6214" s="5">
        <f>IFERROR(VLOOKUP(C6214,[2]Sheet1!$B:$F,5,FALSE),0)</f>
        <v>24558544.219999999</v>
      </c>
      <c r="AC6214" s="11">
        <f>IFERROR(VLOOKUP(AE6214,[3]Sheet2!$M:$O,2,FALSE),0)</f>
        <v>20</v>
      </c>
      <c r="AD6214" s="11">
        <f>IFERROR(VLOOKUP(AE6214,[3]Sheet2!$M:$O,3,FALSE),0)</f>
        <v>0</v>
      </c>
      <c r="AE6214" s="10" t="str">
        <f t="shared" si="161"/>
        <v>80/81SJLIC</v>
      </c>
    </row>
    <row r="6215" spans="1:31" x14ac:dyDescent="0.45">
      <c r="A6215" t="s">
        <v>55</v>
      </c>
      <c r="B6215" t="s">
        <v>338</v>
      </c>
      <c r="C6215" t="s">
        <v>332</v>
      </c>
      <c r="D6215" s="5">
        <v>591</v>
      </c>
      <c r="E6215" s="5">
        <v>4184000</v>
      </c>
      <c r="F6215" s="5">
        <v>1039480.112</v>
      </c>
      <c r="L6215" s="5">
        <v>350824.10700000002</v>
      </c>
      <c r="M6215">
        <v>8.3800000000000008</v>
      </c>
      <c r="N6215">
        <v>70.53</v>
      </c>
      <c r="O6215">
        <v>4.7300000000000004</v>
      </c>
      <c r="P6215">
        <v>6.72</v>
      </c>
      <c r="R6215">
        <v>333.61</v>
      </c>
      <c r="T6215" s="5">
        <v>124.84</v>
      </c>
      <c r="U6215" s="5">
        <v>153.41999999999999</v>
      </c>
      <c r="V6215" s="13">
        <v>-0.74039999999999995</v>
      </c>
      <c r="Y6215" s="12" t="str">
        <f>IFERROR(VLOOKUP(C6215,[1]Index!$D:$F,3,FALSE),"Non List")</f>
        <v>Life Insurance</v>
      </c>
      <c r="Z6215">
        <f>IFERROR(VLOOKUP(C6215,[1]LP!$B:$C,2,FALSE),0)</f>
        <v>419</v>
      </c>
      <c r="AA6215" s="11">
        <f t="shared" si="160"/>
        <v>50</v>
      </c>
      <c r="AB6215" s="5">
        <f>IFERROR(VLOOKUP(C6215,[2]Sheet1!$B:$F,5,FALSE),0)</f>
        <v>24270019.48</v>
      </c>
      <c r="AC6215" s="11">
        <f>IFERROR(VLOOKUP(AE6215,[3]Sheet2!$M:$O,2,FALSE),0)</f>
        <v>0</v>
      </c>
      <c r="AD6215" s="11">
        <f>IFERROR(VLOOKUP(AE6215,[3]Sheet2!$M:$O,3,FALSE),0)</f>
        <v>18.3811</v>
      </c>
      <c r="AE6215" s="10" t="str">
        <f t="shared" si="161"/>
        <v>80/81SRLI</v>
      </c>
    </row>
    <row r="6216" spans="1:31" x14ac:dyDescent="0.45">
      <c r="A6216" t="s">
        <v>55</v>
      </c>
      <c r="B6216" t="s">
        <v>338</v>
      </c>
      <c r="C6216" t="s">
        <v>333</v>
      </c>
      <c r="D6216" s="5">
        <v>568.9</v>
      </c>
      <c r="E6216" s="5">
        <v>8020383.5999999996</v>
      </c>
      <c r="F6216" s="5">
        <v>1673826.89</v>
      </c>
      <c r="L6216" s="5">
        <v>633858.88</v>
      </c>
      <c r="M6216">
        <v>7.9</v>
      </c>
      <c r="N6216">
        <v>72.010000000000005</v>
      </c>
      <c r="O6216">
        <v>4.71</v>
      </c>
      <c r="P6216">
        <v>6.54</v>
      </c>
      <c r="R6216">
        <v>339.17</v>
      </c>
      <c r="T6216" s="5">
        <v>120.87</v>
      </c>
      <c r="U6216" s="5">
        <v>146.58000000000001</v>
      </c>
      <c r="V6216" s="13">
        <v>-0.74239999999999995</v>
      </c>
      <c r="Y6216" s="12" t="str">
        <f>IFERROR(VLOOKUP(C6216,[1]Index!$D:$F,3,FALSE),"Non List")</f>
        <v>Life Insurance</v>
      </c>
      <c r="Z6216">
        <f>IFERROR(VLOOKUP(C6216,[1]LP!$B:$C,2,FALSE),0)</f>
        <v>454.9</v>
      </c>
      <c r="AA6216" s="11">
        <f t="shared" si="160"/>
        <v>57.6</v>
      </c>
      <c r="AB6216" s="5">
        <f>IFERROR(VLOOKUP(C6216,[2]Sheet1!$B:$F,5,FALSE),0)</f>
        <v>39299879.640000001</v>
      </c>
      <c r="AC6216" s="11">
        <f>IFERROR(VLOOKUP(AE6216,[3]Sheet2!$M:$O,2,FALSE),0)</f>
        <v>0</v>
      </c>
      <c r="AD6216" s="11">
        <f>IFERROR(VLOOKUP(AE6216,[3]Sheet2!$M:$O,3,FALSE),0)</f>
        <v>0</v>
      </c>
      <c r="AE6216" s="10" t="str">
        <f t="shared" si="161"/>
        <v>80/81HLI</v>
      </c>
    </row>
    <row r="6217" spans="1:31" x14ac:dyDescent="0.45">
      <c r="A6217" t="s">
        <v>55</v>
      </c>
      <c r="B6217" t="s">
        <v>338</v>
      </c>
      <c r="C6217" t="s">
        <v>357</v>
      </c>
      <c r="D6217" s="5">
        <v>670</v>
      </c>
      <c r="E6217" s="5">
        <v>4296000</v>
      </c>
      <c r="F6217" s="5">
        <v>1070573.7009999999</v>
      </c>
      <c r="L6217" s="5">
        <v>366174.47700000001</v>
      </c>
      <c r="M6217">
        <v>8.52</v>
      </c>
      <c r="N6217">
        <v>78.64</v>
      </c>
      <c r="O6217">
        <v>5.36</v>
      </c>
      <c r="P6217">
        <v>6.82</v>
      </c>
      <c r="R6217">
        <v>421.51</v>
      </c>
      <c r="T6217" s="5">
        <v>124.92</v>
      </c>
      <c r="U6217" s="5">
        <v>154.75</v>
      </c>
      <c r="V6217" s="13">
        <v>-0.76900000000000002</v>
      </c>
      <c r="Y6217" s="12" t="str">
        <f>IFERROR(VLOOKUP(C6217,[1]Index!$D:$F,3,FALSE),"Non List")</f>
        <v>Life Insurance</v>
      </c>
      <c r="Z6217">
        <f>IFERROR(VLOOKUP(C6217,[1]LP!$B:$C,2,FALSE),0)</f>
        <v>537.5</v>
      </c>
      <c r="AA6217" s="11">
        <f t="shared" si="160"/>
        <v>63.1</v>
      </c>
      <c r="AB6217" s="5">
        <f>IFERROR(VLOOKUP(C6217,[2]Sheet1!$B:$F,5,FALSE),0)</f>
        <v>7088400</v>
      </c>
      <c r="AC6217" s="11">
        <f>IFERROR(VLOOKUP(AE6217,[3]Sheet2!$M:$O,2,FALSE),0)</f>
        <v>0</v>
      </c>
      <c r="AD6217" s="11">
        <f>IFERROR(VLOOKUP(AE6217,[3]Sheet2!$M:$O,3,FALSE),0)</f>
        <v>0</v>
      </c>
      <c r="AE6217" s="10" t="str">
        <f t="shared" si="161"/>
        <v>80/81PMLI</v>
      </c>
    </row>
    <row r="6218" spans="1:31" x14ac:dyDescent="0.45">
      <c r="A6218" t="s">
        <v>55</v>
      </c>
      <c r="B6218" t="s">
        <v>338</v>
      </c>
      <c r="C6218" t="s">
        <v>272</v>
      </c>
      <c r="D6218" s="5">
        <v>1019</v>
      </c>
      <c r="E6218" s="5">
        <v>2012360.6189999999</v>
      </c>
      <c r="F6218" s="5">
        <v>3332017.9550000001</v>
      </c>
      <c r="L6218" s="5">
        <v>685711.25199999998</v>
      </c>
      <c r="M6218">
        <v>34.07</v>
      </c>
      <c r="N6218">
        <v>29.91</v>
      </c>
      <c r="O6218">
        <v>3.84</v>
      </c>
      <c r="P6218">
        <v>12.83</v>
      </c>
      <c r="R6218">
        <v>114.85</v>
      </c>
      <c r="T6218" s="5">
        <v>265.58</v>
      </c>
      <c r="U6218" s="5">
        <v>451.21</v>
      </c>
      <c r="V6218" s="13">
        <v>-0.55720000000000003</v>
      </c>
      <c r="Y6218" s="12" t="str">
        <f>IFERROR(VLOOKUP(C6218,[1]Index!$D:$F,3,FALSE),"Non List")</f>
        <v>Non Life Insurance</v>
      </c>
      <c r="Z6218">
        <f>IFERROR(VLOOKUP(C6218,[1]LP!$B:$C,2,FALSE),0)</f>
        <v>915.1</v>
      </c>
      <c r="AA6218" s="11">
        <f t="shared" si="160"/>
        <v>26.9</v>
      </c>
      <c r="AB6218" s="5">
        <f>IFERROR(VLOOKUP(C6218,[2]Sheet1!$B:$F,5,FALSE),0)</f>
        <v>8049442.4000000004</v>
      </c>
      <c r="AC6218" s="11">
        <f>IFERROR(VLOOKUP(AE6218,[3]Sheet2!$M:$O,2,FALSE),0)</f>
        <v>0</v>
      </c>
      <c r="AD6218" s="11">
        <f>IFERROR(VLOOKUP(AE6218,[3]Sheet2!$M:$O,3,FALSE),0)</f>
        <v>0</v>
      </c>
      <c r="AE6218" s="10" t="str">
        <f t="shared" si="161"/>
        <v>80/81NIL</v>
      </c>
    </row>
    <row r="6219" spans="1:31" x14ac:dyDescent="0.45">
      <c r="A6219" t="s">
        <v>55</v>
      </c>
      <c r="B6219" t="s">
        <v>338</v>
      </c>
      <c r="C6219" t="s">
        <v>273</v>
      </c>
      <c r="D6219" s="5">
        <v>1057</v>
      </c>
      <c r="E6219" s="5">
        <v>1539535.96</v>
      </c>
      <c r="F6219" s="5">
        <v>1645669.5049999999</v>
      </c>
      <c r="L6219" s="5">
        <v>253396.03099999999</v>
      </c>
      <c r="M6219">
        <v>16.45</v>
      </c>
      <c r="N6219">
        <v>64.260000000000005</v>
      </c>
      <c r="O6219">
        <v>5.1100000000000003</v>
      </c>
      <c r="P6219">
        <v>7.96</v>
      </c>
      <c r="R6219">
        <v>328.37</v>
      </c>
      <c r="T6219" s="5">
        <v>206.89</v>
      </c>
      <c r="U6219" s="5">
        <v>276.72000000000003</v>
      </c>
      <c r="V6219" s="13">
        <v>-0.73819999999999997</v>
      </c>
      <c r="Y6219" s="12" t="str">
        <f>IFERROR(VLOOKUP(C6219,[1]Index!$D:$F,3,FALSE),"Non List")</f>
        <v>Non Life Insurance</v>
      </c>
      <c r="Z6219">
        <f>IFERROR(VLOOKUP(C6219,[1]LP!$B:$C,2,FALSE),0)</f>
        <v>927</v>
      </c>
      <c r="AA6219" s="11">
        <f t="shared" si="160"/>
        <v>56.4</v>
      </c>
      <c r="AB6219" s="5">
        <f>IFERROR(VLOOKUP(C6219,[2]Sheet1!$B:$F,5,FALSE),0)</f>
        <v>12263023.709999999</v>
      </c>
      <c r="AC6219" s="11">
        <f>IFERROR(VLOOKUP(AE6219,[3]Sheet2!$M:$O,2,FALSE),0)</f>
        <v>0</v>
      </c>
      <c r="AD6219" s="11">
        <f>IFERROR(VLOOKUP(AE6219,[3]Sheet2!$M:$O,3,FALSE),0)</f>
        <v>0</v>
      </c>
      <c r="AE6219" s="10" t="str">
        <f t="shared" si="161"/>
        <v>80/81NLG</v>
      </c>
    </row>
    <row r="6220" spans="1:31" x14ac:dyDescent="0.45">
      <c r="A6220" t="s">
        <v>55</v>
      </c>
      <c r="B6220" t="s">
        <v>338</v>
      </c>
      <c r="C6220" t="s">
        <v>277</v>
      </c>
      <c r="D6220" s="5">
        <v>1065</v>
      </c>
      <c r="E6220" s="5">
        <v>2654947.2999999998</v>
      </c>
      <c r="F6220" s="5">
        <v>2635502.8990000002</v>
      </c>
      <c r="L6220" s="5">
        <v>513021.90299999999</v>
      </c>
      <c r="M6220">
        <v>19.32</v>
      </c>
      <c r="N6220">
        <v>55.12</v>
      </c>
      <c r="O6220">
        <v>5.34</v>
      </c>
      <c r="P6220">
        <v>9.6999999999999993</v>
      </c>
      <c r="R6220">
        <v>294.33999999999997</v>
      </c>
      <c r="T6220" s="5">
        <v>199.27</v>
      </c>
      <c r="U6220" s="5">
        <v>294.32</v>
      </c>
      <c r="V6220" s="13">
        <v>-0.72360000000000002</v>
      </c>
      <c r="Y6220" s="12" t="str">
        <f>IFERROR(VLOOKUP(C6220,[1]Index!$D:$F,3,FALSE),"Non List")</f>
        <v>Non Life Insurance</v>
      </c>
      <c r="Z6220">
        <f>IFERROR(VLOOKUP(C6220,[1]LP!$B:$C,2,FALSE),0)</f>
        <v>805</v>
      </c>
      <c r="AA6220" s="11">
        <f t="shared" si="160"/>
        <v>41.7</v>
      </c>
      <c r="AB6220" s="5">
        <f>IFERROR(VLOOKUP(C6220,[2]Sheet1!$B:$F,5,FALSE),0)</f>
        <v>13009241.279999999</v>
      </c>
      <c r="AC6220" s="11">
        <f>IFERROR(VLOOKUP(AE6220,[3]Sheet2!$M:$O,2,FALSE),0)</f>
        <v>0</v>
      </c>
      <c r="AD6220" s="11">
        <f>IFERROR(VLOOKUP(AE6220,[3]Sheet2!$M:$O,3,FALSE),0)</f>
        <v>0</v>
      </c>
      <c r="AE6220" s="10" t="str">
        <f t="shared" si="161"/>
        <v>80/81SICL</v>
      </c>
    </row>
    <row r="6221" spans="1:31" x14ac:dyDescent="0.45">
      <c r="A6221" t="s">
        <v>55</v>
      </c>
      <c r="B6221" t="s">
        <v>338</v>
      </c>
      <c r="C6221" t="s">
        <v>280</v>
      </c>
      <c r="D6221" s="5">
        <v>1057</v>
      </c>
      <c r="E6221" s="5">
        <v>1441488.067</v>
      </c>
      <c r="F6221" s="5">
        <v>1652998.2830000001</v>
      </c>
      <c r="L6221" s="5">
        <v>490898.43300000002</v>
      </c>
      <c r="M6221">
        <v>34.049999999999997</v>
      </c>
      <c r="N6221">
        <v>31.04</v>
      </c>
      <c r="O6221">
        <v>4.92</v>
      </c>
      <c r="P6221">
        <v>15.86</v>
      </c>
      <c r="R6221">
        <v>152.72</v>
      </c>
      <c r="T6221" s="5">
        <v>214.67</v>
      </c>
      <c r="U6221" s="5">
        <v>405.54</v>
      </c>
      <c r="V6221" s="13">
        <v>-0.61629999999999996</v>
      </c>
      <c r="Y6221" s="12" t="str">
        <f>IFERROR(VLOOKUP(C6221,[1]Index!$D:$F,3,FALSE),"Non List")</f>
        <v>Non Life Insurance</v>
      </c>
      <c r="Z6221">
        <f>IFERROR(VLOOKUP(C6221,[1]LP!$B:$C,2,FALSE),0)</f>
        <v>962</v>
      </c>
      <c r="AA6221" s="11">
        <f t="shared" si="160"/>
        <v>28.3</v>
      </c>
      <c r="AB6221" s="5">
        <f>IFERROR(VLOOKUP(C6221,[2]Sheet1!$B:$F,5,FALSE),0)</f>
        <v>7063292.6699999999</v>
      </c>
      <c r="AC6221" s="11">
        <f>IFERROR(VLOOKUP(AE6221,[3]Sheet2!$M:$O,2,FALSE),0)</f>
        <v>0</v>
      </c>
      <c r="AD6221" s="11">
        <f>IFERROR(VLOOKUP(AE6221,[3]Sheet2!$M:$O,3,FALSE),0)</f>
        <v>0</v>
      </c>
      <c r="AE6221" s="10" t="str">
        <f t="shared" si="161"/>
        <v>80/81PRIN</v>
      </c>
    </row>
    <row r="6222" spans="1:31" x14ac:dyDescent="0.45">
      <c r="A6222" t="s">
        <v>55</v>
      </c>
      <c r="B6222" t="s">
        <v>338</v>
      </c>
      <c r="C6222" t="s">
        <v>281</v>
      </c>
      <c r="D6222" s="5">
        <v>16900</v>
      </c>
      <c r="E6222" s="5">
        <v>266639.05900000001</v>
      </c>
      <c r="F6222" s="5">
        <v>16970324.302000001</v>
      </c>
      <c r="L6222" s="5">
        <v>627309.40899999999</v>
      </c>
      <c r="M6222">
        <v>235.26</v>
      </c>
      <c r="N6222">
        <v>71.84</v>
      </c>
      <c r="O6222">
        <v>2.61</v>
      </c>
      <c r="P6222">
        <v>3.64</v>
      </c>
      <c r="R6222">
        <v>187.5</v>
      </c>
      <c r="T6222" s="5">
        <v>6464.53</v>
      </c>
      <c r="U6222" s="5">
        <v>5849.7</v>
      </c>
      <c r="V6222" s="13">
        <v>-0.65390000000000004</v>
      </c>
      <c r="Y6222" s="12" t="str">
        <f>IFERROR(VLOOKUP(C6222,[1]Index!$D:$F,3,FALSE),"Non List")</f>
        <v>Non Life Insurance</v>
      </c>
      <c r="Z6222">
        <f>IFERROR(VLOOKUP(C6222,[1]LP!$B:$C,2,FALSE),0)</f>
        <v>16900</v>
      </c>
      <c r="AA6222" s="11">
        <f t="shared" si="160"/>
        <v>71.8</v>
      </c>
      <c r="AB6222" s="5">
        <f>IFERROR(VLOOKUP(C6222,[2]Sheet1!$B:$F,5,FALSE),0)</f>
        <v>319966.92</v>
      </c>
      <c r="AC6222" s="11">
        <f>IFERROR(VLOOKUP(AE6222,[3]Sheet2!$M:$O,2,FALSE),0)</f>
        <v>0</v>
      </c>
      <c r="AD6222" s="11">
        <f>IFERROR(VLOOKUP(AE6222,[3]Sheet2!$M:$O,3,FALSE),0)</f>
        <v>0</v>
      </c>
      <c r="AE6222" s="10" t="str">
        <f t="shared" si="161"/>
        <v>80/81RBCL</v>
      </c>
    </row>
    <row r="6223" spans="1:31" x14ac:dyDescent="0.45">
      <c r="A6223" t="s">
        <v>55</v>
      </c>
      <c r="B6223" t="s">
        <v>338</v>
      </c>
      <c r="C6223" t="s">
        <v>282</v>
      </c>
      <c r="D6223" s="5">
        <v>712</v>
      </c>
      <c r="E6223" s="5">
        <v>3029334.64</v>
      </c>
      <c r="F6223" s="5">
        <v>2575366.2310000001</v>
      </c>
      <c r="L6223" s="5">
        <v>612131.17500000005</v>
      </c>
      <c r="M6223">
        <v>20.2</v>
      </c>
      <c r="N6223">
        <v>35.25</v>
      </c>
      <c r="O6223">
        <v>3.85</v>
      </c>
      <c r="P6223">
        <v>10.92</v>
      </c>
      <c r="R6223">
        <v>135.71</v>
      </c>
      <c r="T6223" s="5">
        <v>185.01</v>
      </c>
      <c r="U6223" s="5">
        <v>289.98</v>
      </c>
      <c r="V6223" s="13">
        <v>-0.5927</v>
      </c>
      <c r="Y6223" s="12" t="str">
        <f>IFERROR(VLOOKUP(C6223,[1]Index!$D:$F,3,FALSE),"Non List")</f>
        <v>Non Life Insurance</v>
      </c>
      <c r="Z6223">
        <f>IFERROR(VLOOKUP(C6223,[1]LP!$B:$C,2,FALSE),0)</f>
        <v>592.9</v>
      </c>
      <c r="AA6223" s="11">
        <f t="shared" si="160"/>
        <v>29.4</v>
      </c>
      <c r="AB6223" s="5">
        <f>IFERROR(VLOOKUP(C6223,[2]Sheet1!$B:$F,5,FALSE),0)</f>
        <v>14843741.5</v>
      </c>
      <c r="AC6223" s="11">
        <f>IFERROR(VLOOKUP(AE6223,[3]Sheet2!$M:$O,2,FALSE),0)</f>
        <v>0</v>
      </c>
      <c r="AD6223" s="11">
        <f>IFERROR(VLOOKUP(AE6223,[3]Sheet2!$M:$O,3,FALSE),0)</f>
        <v>0</v>
      </c>
      <c r="AE6223" s="10" t="str">
        <f t="shared" si="161"/>
        <v>80/81IGI</v>
      </c>
    </row>
    <row r="6224" spans="1:31" x14ac:dyDescent="0.45">
      <c r="A6224" t="s">
        <v>55</v>
      </c>
      <c r="B6224" t="s">
        <v>338</v>
      </c>
      <c r="C6224" t="s">
        <v>287</v>
      </c>
      <c r="D6224" s="5">
        <v>784</v>
      </c>
      <c r="E6224" s="5">
        <v>2500157.4</v>
      </c>
      <c r="F6224" s="5">
        <v>2222288.2450000001</v>
      </c>
      <c r="L6224" s="5">
        <v>667945.65599999996</v>
      </c>
      <c r="M6224">
        <v>26.71</v>
      </c>
      <c r="N6224">
        <v>29.35</v>
      </c>
      <c r="O6224">
        <v>4.1500000000000004</v>
      </c>
      <c r="P6224">
        <v>14.14</v>
      </c>
      <c r="R6224">
        <v>121.8</v>
      </c>
      <c r="T6224" s="5">
        <v>188.89</v>
      </c>
      <c r="U6224" s="5">
        <v>336.92</v>
      </c>
      <c r="V6224" s="13">
        <v>-0.57020000000000004</v>
      </c>
      <c r="Y6224" s="12" t="str">
        <f>IFERROR(VLOOKUP(C6224,[1]Index!$D:$F,3,FALSE),"Non List")</f>
        <v>Non Life Insurance</v>
      </c>
      <c r="Z6224">
        <f>IFERROR(VLOOKUP(C6224,[1]LP!$B:$C,2,FALSE),0)</f>
        <v>642.9</v>
      </c>
      <c r="AA6224" s="11">
        <f t="shared" si="160"/>
        <v>24.1</v>
      </c>
      <c r="AB6224" s="5">
        <f>IFERROR(VLOOKUP(C6224,[2]Sheet1!$B:$F,5,FALSE),0)</f>
        <v>12250773.220000001</v>
      </c>
      <c r="AC6224" s="11">
        <f>IFERROR(VLOOKUP(AE6224,[3]Sheet2!$M:$O,2,FALSE),0)</f>
        <v>0</v>
      </c>
      <c r="AD6224" s="11">
        <f>IFERROR(VLOOKUP(AE6224,[3]Sheet2!$M:$O,3,FALSE),0)</f>
        <v>0</v>
      </c>
      <c r="AE6224" s="10" t="str">
        <f t="shared" si="161"/>
        <v>80/81HEI</v>
      </c>
    </row>
    <row r="6225" spans="1:31" x14ac:dyDescent="0.45">
      <c r="A6225" t="s">
        <v>55</v>
      </c>
      <c r="B6225" t="s">
        <v>338</v>
      </c>
      <c r="C6225" t="s">
        <v>288</v>
      </c>
      <c r="D6225" s="5">
        <v>742</v>
      </c>
      <c r="E6225" s="5">
        <v>2000000</v>
      </c>
      <c r="F6225" s="5">
        <v>948017.05200000003</v>
      </c>
      <c r="L6225" s="5">
        <v>330786.97499999998</v>
      </c>
      <c r="M6225">
        <v>16.53</v>
      </c>
      <c r="N6225">
        <v>44.89</v>
      </c>
      <c r="O6225">
        <v>5.03</v>
      </c>
      <c r="P6225">
        <v>11.22</v>
      </c>
      <c r="R6225">
        <v>225.8</v>
      </c>
      <c r="T6225" s="5">
        <v>147.4</v>
      </c>
      <c r="U6225" s="5">
        <v>234.14</v>
      </c>
      <c r="V6225" s="13">
        <v>-0.68440000000000001</v>
      </c>
      <c r="Y6225" s="12" t="str">
        <f>IFERROR(VLOOKUP(C6225,[1]Index!$D:$F,3,FALSE),"Non List")</f>
        <v>Non Life Insurance</v>
      </c>
      <c r="Z6225">
        <f>IFERROR(VLOOKUP(C6225,[1]LP!$B:$C,2,FALSE),0)</f>
        <v>662.1</v>
      </c>
      <c r="AA6225" s="11">
        <f t="shared" si="160"/>
        <v>40.1</v>
      </c>
      <c r="AB6225" s="5">
        <f>IFERROR(VLOOKUP(C6225,[2]Sheet1!$B:$F,5,FALSE),0)</f>
        <v>9800000</v>
      </c>
      <c r="AC6225" s="11">
        <f>IFERROR(VLOOKUP(AE6225,[3]Sheet2!$M:$O,2,FALSE),0)</f>
        <v>0</v>
      </c>
      <c r="AD6225" s="11">
        <f>IFERROR(VLOOKUP(AE6225,[3]Sheet2!$M:$O,3,FALSE),0)</f>
        <v>0</v>
      </c>
      <c r="AE6225" s="10" t="str">
        <f t="shared" si="161"/>
        <v>80/81SGIC</v>
      </c>
    </row>
    <row r="6226" spans="1:31" x14ac:dyDescent="0.45">
      <c r="A6226" t="s">
        <v>55</v>
      </c>
      <c r="B6226" t="s">
        <v>338</v>
      </c>
      <c r="C6226" t="s">
        <v>335</v>
      </c>
      <c r="D6226" s="5">
        <v>1020</v>
      </c>
      <c r="E6226" s="5">
        <v>2806549.9</v>
      </c>
      <c r="F6226" s="5">
        <v>4680127.6875999998</v>
      </c>
      <c r="L6226" s="5">
        <v>692319.91070000001</v>
      </c>
      <c r="M6226">
        <v>24.66</v>
      </c>
      <c r="N6226">
        <v>41.36</v>
      </c>
      <c r="O6226">
        <v>3.82</v>
      </c>
      <c r="P6226">
        <v>9.25</v>
      </c>
      <c r="R6226">
        <v>158</v>
      </c>
      <c r="T6226" s="5">
        <v>266.76</v>
      </c>
      <c r="U6226" s="5">
        <v>384.72</v>
      </c>
      <c r="V6226" s="13">
        <v>-0.62280000000000002</v>
      </c>
      <c r="Y6226" s="12" t="str">
        <f>IFERROR(VLOOKUP(C6226,[1]Index!$D:$F,3,FALSE),"Non List")</f>
        <v>Non Life Insurance</v>
      </c>
      <c r="Z6226">
        <f>IFERROR(VLOOKUP(C6226,[1]LP!$B:$C,2,FALSE),0)</f>
        <v>809</v>
      </c>
      <c r="AA6226" s="11">
        <f t="shared" si="160"/>
        <v>32.799999999999997</v>
      </c>
      <c r="AB6226" s="5">
        <f>IFERROR(VLOOKUP(C6226,[2]Sheet1!$B:$F,5,FALSE),0)</f>
        <v>13752094.51</v>
      </c>
      <c r="AC6226" s="11">
        <f>IFERROR(VLOOKUP(AE6226,[3]Sheet2!$M:$O,2,FALSE),0)</f>
        <v>0</v>
      </c>
      <c r="AD6226" s="11">
        <f>IFERROR(VLOOKUP(AE6226,[3]Sheet2!$M:$O,3,FALSE),0)</f>
        <v>0</v>
      </c>
      <c r="AE6226" s="10" t="str">
        <f t="shared" si="161"/>
        <v>80/81SPIL</v>
      </c>
    </row>
    <row r="6227" spans="1:31" x14ac:dyDescent="0.45">
      <c r="A6227" t="s">
        <v>55</v>
      </c>
      <c r="B6227" t="s">
        <v>338</v>
      </c>
      <c r="C6227" t="s">
        <v>336</v>
      </c>
      <c r="D6227" s="5">
        <v>909</v>
      </c>
      <c r="E6227" s="5">
        <v>2622638.2000000002</v>
      </c>
      <c r="F6227" s="5">
        <v>3530627.372</v>
      </c>
      <c r="L6227" s="5">
        <v>608901.19099999999</v>
      </c>
      <c r="M6227">
        <v>23.21</v>
      </c>
      <c r="N6227">
        <v>39.159999999999997</v>
      </c>
      <c r="O6227">
        <v>3.87</v>
      </c>
      <c r="P6227">
        <v>9.9</v>
      </c>
      <c r="R6227">
        <v>151.55000000000001</v>
      </c>
      <c r="T6227" s="5">
        <v>234.62</v>
      </c>
      <c r="U6227" s="5">
        <v>350.03</v>
      </c>
      <c r="V6227" s="13">
        <v>-0.6149</v>
      </c>
      <c r="Y6227" s="12" t="str">
        <f>IFERROR(VLOOKUP(C6227,[1]Index!$D:$F,3,FALSE),"Non List")</f>
        <v>Non Life Insurance</v>
      </c>
      <c r="Z6227">
        <f>IFERROR(VLOOKUP(C6227,[1]LP!$B:$C,2,FALSE),0)</f>
        <v>701.1</v>
      </c>
      <c r="AA6227" s="11">
        <f t="shared" si="160"/>
        <v>30.2</v>
      </c>
      <c r="AB6227" s="5">
        <f>IFERROR(VLOOKUP(C6227,[2]Sheet1!$B:$F,5,FALSE),0)</f>
        <v>12850927.18</v>
      </c>
      <c r="AC6227" s="11">
        <f>IFERROR(VLOOKUP(AE6227,[3]Sheet2!$M:$O,2,FALSE),0)</f>
        <v>0</v>
      </c>
      <c r="AD6227" s="11">
        <f>IFERROR(VLOOKUP(AE6227,[3]Sheet2!$M:$O,3,FALSE),0)</f>
        <v>0</v>
      </c>
      <c r="AE6227" s="10" t="str">
        <f t="shared" si="161"/>
        <v>80/81SALICO</v>
      </c>
    </row>
    <row r="6228" spans="1:31" x14ac:dyDescent="0.45">
      <c r="A6228" t="s">
        <v>55</v>
      </c>
      <c r="B6228" t="s">
        <v>338</v>
      </c>
      <c r="C6228" t="s">
        <v>337</v>
      </c>
      <c r="D6228" s="5">
        <v>769</v>
      </c>
      <c r="E6228" s="5">
        <v>2100000</v>
      </c>
      <c r="F6228" s="5">
        <v>1588913.5870000001</v>
      </c>
      <c r="L6228" s="5">
        <v>385285.12</v>
      </c>
      <c r="M6228">
        <v>18.34</v>
      </c>
      <c r="N6228">
        <v>41.93</v>
      </c>
      <c r="O6228">
        <v>4.38</v>
      </c>
      <c r="P6228">
        <v>10.44</v>
      </c>
      <c r="R6228">
        <v>183.65</v>
      </c>
      <c r="T6228" s="5">
        <v>175.66</v>
      </c>
      <c r="U6228" s="5">
        <v>269.23</v>
      </c>
      <c r="V6228" s="13">
        <v>-0.64990000000000003</v>
      </c>
      <c r="Y6228" s="12" t="str">
        <f>IFERROR(VLOOKUP(C6228,[1]Index!$D:$F,3,FALSE),"Non List")</f>
        <v>Non Life Insurance</v>
      </c>
      <c r="Z6228">
        <f>IFERROR(VLOOKUP(C6228,[1]LP!$B:$C,2,FALSE),0)</f>
        <v>633.4</v>
      </c>
      <c r="AA6228" s="11">
        <f t="shared" si="160"/>
        <v>34.5</v>
      </c>
      <c r="AB6228" s="5">
        <f>IFERROR(VLOOKUP(C6228,[2]Sheet1!$B:$F,5,FALSE),0)</f>
        <v>10289997.549999999</v>
      </c>
      <c r="AC6228" s="11">
        <f>IFERROR(VLOOKUP(AE6228,[3]Sheet2!$M:$O,2,FALSE),0)</f>
        <v>0</v>
      </c>
      <c r="AD6228" s="11">
        <f>IFERROR(VLOOKUP(AE6228,[3]Sheet2!$M:$O,3,FALSE),0)</f>
        <v>0</v>
      </c>
      <c r="AE6228" s="10" t="str">
        <f t="shared" si="161"/>
        <v>80/81UAIL</v>
      </c>
    </row>
    <row r="6229" spans="1:31" x14ac:dyDescent="0.45">
      <c r="A6229" t="s">
        <v>55</v>
      </c>
      <c r="B6229" t="s">
        <v>338</v>
      </c>
      <c r="C6229" t="s">
        <v>289</v>
      </c>
      <c r="D6229">
        <v>1088</v>
      </c>
      <c r="E6229">
        <v>1128090.4380000001</v>
      </c>
      <c r="F6229">
        <v>2745927.7429999998</v>
      </c>
      <c r="L6229">
        <v>122309.93399999999</v>
      </c>
      <c r="M6229">
        <v>10.84</v>
      </c>
      <c r="N6229">
        <v>100.37</v>
      </c>
      <c r="O6229">
        <v>3.17</v>
      </c>
      <c r="P6229">
        <v>3.16</v>
      </c>
      <c r="R6229">
        <v>318.17</v>
      </c>
      <c r="T6229">
        <v>343.41</v>
      </c>
      <c r="U6229">
        <v>289.41000000000003</v>
      </c>
      <c r="V6229" s="14">
        <v>-0.73399999999999999</v>
      </c>
      <c r="Y6229" s="12" t="str">
        <f>IFERROR(VLOOKUP(C6229,[1]Index!$D:$F,3,FALSE),"Non List")</f>
        <v>Hotels And Tourism</v>
      </c>
      <c r="Z6229">
        <f>IFERROR(VLOOKUP(C6229,[1]LP!$B:$C,2,FALSE),0)</f>
        <v>910</v>
      </c>
      <c r="AA6229" s="11">
        <f t="shared" ref="AA6229:AA6234" si="162">ROUND(IFERROR(Z6229/M6229,0),1)</f>
        <v>83.9</v>
      </c>
      <c r="AB6229" s="5">
        <f>IFERROR(VLOOKUP(C6229,[2]Sheet1!$B:$F,5,FALSE),0)</f>
        <v>3553484.6999999997</v>
      </c>
      <c r="AC6229" s="11">
        <f>IFERROR(VLOOKUP(AE6229,[3]Sheet2!$M:$O,2,FALSE),0)</f>
        <v>0.26319999999999999</v>
      </c>
      <c r="AD6229" s="11">
        <f>IFERROR(VLOOKUP(AE6229,[3]Sheet2!$M:$O,3,FALSE),0)</f>
        <v>5</v>
      </c>
      <c r="AE6229" s="10" t="str">
        <f t="shared" ref="AE6229:AE6234" si="163">B6229&amp;C6229</f>
        <v>80/81OHL</v>
      </c>
    </row>
    <row r="6230" spans="1:31" x14ac:dyDescent="0.45">
      <c r="A6230" t="s">
        <v>55</v>
      </c>
      <c r="B6230" t="s">
        <v>338</v>
      </c>
      <c r="C6230" t="s">
        <v>290</v>
      </c>
      <c r="D6230">
        <v>624.1</v>
      </c>
      <c r="E6230">
        <v>928953.7</v>
      </c>
      <c r="F6230">
        <v>1433108.7819999999</v>
      </c>
      <c r="L6230">
        <v>601077.60699999996</v>
      </c>
      <c r="M6230">
        <v>6.47</v>
      </c>
      <c r="N6230">
        <v>96.46</v>
      </c>
      <c r="O6230">
        <v>24.54</v>
      </c>
      <c r="P6230">
        <v>25.45</v>
      </c>
      <c r="R6230">
        <v>2367.13</v>
      </c>
      <c r="T6230">
        <v>25.43</v>
      </c>
      <c r="U6230">
        <v>60.84</v>
      </c>
      <c r="V6230" s="14">
        <v>-0.90249999999999997</v>
      </c>
      <c r="Y6230" s="12" t="str">
        <f>IFERROR(VLOOKUP(C6230,[1]Index!$D:$F,3,FALSE),"Non List")</f>
        <v>Hotels And Tourism</v>
      </c>
      <c r="Z6230">
        <f>IFERROR(VLOOKUP(C6230,[1]LP!$B:$C,2,FALSE),0)</f>
        <v>477</v>
      </c>
      <c r="AA6230" s="11">
        <f t="shared" si="162"/>
        <v>73.7</v>
      </c>
      <c r="AB6230" s="5">
        <f>IFERROR(VLOOKUP(C6230,[2]Sheet1!$B:$F,5,FALSE),0)</f>
        <v>31676880.969999999</v>
      </c>
      <c r="AC6230" s="11">
        <f>IFERROR(VLOOKUP(AE6230,[3]Sheet2!$M:$O,2,FALSE),0)</f>
        <v>26.842099999999999</v>
      </c>
      <c r="AD6230" s="11">
        <f>IFERROR(VLOOKUP(AE6230,[3]Sheet2!$M:$O,3,FALSE),0)</f>
        <v>10</v>
      </c>
      <c r="AE6230" s="10" t="str">
        <f t="shared" si="163"/>
        <v>80/81SHL</v>
      </c>
    </row>
    <row r="6231" spans="1:31" x14ac:dyDescent="0.45">
      <c r="A6231" t="s">
        <v>55</v>
      </c>
      <c r="B6231" t="s">
        <v>338</v>
      </c>
      <c r="C6231" t="s">
        <v>291</v>
      </c>
      <c r="D6231">
        <v>1237</v>
      </c>
      <c r="E6231">
        <v>1962120.16</v>
      </c>
      <c r="F6231">
        <v>914696.81200000003</v>
      </c>
      <c r="L6231">
        <v>518268.72</v>
      </c>
      <c r="M6231">
        <v>26.41</v>
      </c>
      <c r="N6231">
        <v>46.84</v>
      </c>
      <c r="O6231">
        <v>8.44</v>
      </c>
      <c r="P6231">
        <v>18.02</v>
      </c>
      <c r="R6231">
        <v>395.33</v>
      </c>
      <c r="T6231">
        <v>146.62</v>
      </c>
      <c r="U6231">
        <v>295.17</v>
      </c>
      <c r="V6231" s="14">
        <v>-0.76139999999999997</v>
      </c>
      <c r="Y6231" s="12" t="str">
        <f>IFERROR(VLOOKUP(C6231,[1]Index!$D:$F,3,FALSE),"Non List")</f>
        <v>Hotels And Tourism</v>
      </c>
      <c r="Z6231">
        <f>IFERROR(VLOOKUP(C6231,[1]LP!$B:$C,2,FALSE),0)</f>
        <v>1056</v>
      </c>
      <c r="AA6231" s="11">
        <f t="shared" si="162"/>
        <v>40</v>
      </c>
      <c r="AB6231" s="5">
        <f>IFERROR(VLOOKUP(C6231,[2]Sheet1!$B:$F,5,FALSE),0)</f>
        <v>8437116.8599999994</v>
      </c>
      <c r="AC6231" s="11">
        <f>IFERROR(VLOOKUP(AE6231,[3]Sheet2!$M:$O,2,FALSE),0)</f>
        <v>11</v>
      </c>
      <c r="AD6231" s="11">
        <f>IFERROR(VLOOKUP(AE6231,[3]Sheet2!$M:$O,3,FALSE),0)</f>
        <v>0</v>
      </c>
      <c r="AE6231" s="10" t="str">
        <f t="shared" si="163"/>
        <v>80/81TRH</v>
      </c>
    </row>
    <row r="6232" spans="1:31" x14ac:dyDescent="0.45">
      <c r="A6232" t="s">
        <v>55</v>
      </c>
      <c r="B6232" t="s">
        <v>338</v>
      </c>
      <c r="C6232" t="s">
        <v>292</v>
      </c>
      <c r="D6232">
        <v>1239</v>
      </c>
      <c r="E6232">
        <v>1534091</v>
      </c>
      <c r="F6232">
        <v>-70678.142000000007</v>
      </c>
      <c r="L6232">
        <v>223387.99299999999</v>
      </c>
      <c r="M6232">
        <v>14.56</v>
      </c>
      <c r="N6232">
        <v>85.1</v>
      </c>
      <c r="O6232">
        <v>12.99</v>
      </c>
      <c r="P6232">
        <v>15.26</v>
      </c>
      <c r="R6232">
        <v>1105.45</v>
      </c>
      <c r="T6232">
        <v>95.39</v>
      </c>
      <c r="U6232">
        <v>176.78</v>
      </c>
      <c r="V6232" s="14">
        <v>-0.85729999999999995</v>
      </c>
      <c r="Y6232" s="12" t="str">
        <f>IFERROR(VLOOKUP(C6232,[1]Index!$D:$F,3,FALSE),"Non List")</f>
        <v>Hotels And Tourism</v>
      </c>
      <c r="Z6232">
        <f>IFERROR(VLOOKUP(C6232,[1]LP!$B:$C,2,FALSE),0)</f>
        <v>914</v>
      </c>
      <c r="AA6232" s="11">
        <f t="shared" si="162"/>
        <v>62.8</v>
      </c>
      <c r="AB6232" s="5">
        <f>IFERROR(VLOOKUP(C6232,[2]Sheet1!$B:$F,5,FALSE),0)</f>
        <v>15340910</v>
      </c>
      <c r="AC6232" s="11">
        <f>IFERROR(VLOOKUP(AE6232,[3]Sheet2!$M:$O,2,FALSE),0)</f>
        <v>0</v>
      </c>
      <c r="AD6232" s="11">
        <f>IFERROR(VLOOKUP(AE6232,[3]Sheet2!$M:$O,3,FALSE),0)</f>
        <v>0</v>
      </c>
      <c r="AE6232" s="10" t="str">
        <f t="shared" si="163"/>
        <v>80/81CGH</v>
      </c>
    </row>
    <row r="6233" spans="1:31" x14ac:dyDescent="0.45">
      <c r="A6233" t="s">
        <v>55</v>
      </c>
      <c r="B6233" t="s">
        <v>338</v>
      </c>
      <c r="C6233" t="s">
        <v>324</v>
      </c>
      <c r="D6233">
        <v>1300</v>
      </c>
      <c r="E6233">
        <v>596369.17000000004</v>
      </c>
      <c r="F6233">
        <v>7773.64</v>
      </c>
      <c r="L6233">
        <v>26666.74</v>
      </c>
      <c r="M6233">
        <v>4.47</v>
      </c>
      <c r="N6233">
        <v>290.83</v>
      </c>
      <c r="O6233">
        <v>12.83</v>
      </c>
      <c r="P6233">
        <v>4.41</v>
      </c>
      <c r="R6233">
        <v>3731.35</v>
      </c>
      <c r="T6233">
        <v>101.3</v>
      </c>
      <c r="U6233">
        <v>100.94</v>
      </c>
      <c r="V6233" s="14">
        <v>-0.9224</v>
      </c>
      <c r="Y6233" s="12" t="str">
        <f>IFERROR(VLOOKUP(C6233,[1]Index!$D:$F,3,FALSE),"Non List")</f>
        <v>Hotels And Tourism</v>
      </c>
      <c r="Z6233">
        <f>IFERROR(VLOOKUP(C6233,[1]LP!$B:$C,2,FALSE),0)</f>
        <v>1163</v>
      </c>
      <c r="AA6233" s="11">
        <f t="shared" si="162"/>
        <v>260.2</v>
      </c>
      <c r="AB6233" s="5">
        <f>IFERROR(VLOOKUP(C6233,[2]Sheet1!$B:$F,5,FALSE),0)</f>
        <v>1073464.56</v>
      </c>
      <c r="AC6233" s="11">
        <f>IFERROR(VLOOKUP(AE6233,[3]Sheet2!$M:$O,2,FALSE),0)</f>
        <v>0</v>
      </c>
      <c r="AD6233" s="11">
        <f>IFERROR(VLOOKUP(AE6233,[3]Sheet2!$M:$O,3,FALSE),0)</f>
        <v>0</v>
      </c>
      <c r="AE6233" s="10" t="str">
        <f t="shared" si="163"/>
        <v>80/81KDL</v>
      </c>
    </row>
    <row r="6234" spans="1:31" x14ac:dyDescent="0.45">
      <c r="A6234" t="s">
        <v>55</v>
      </c>
      <c r="B6234" t="s">
        <v>338</v>
      </c>
      <c r="C6234" t="s">
        <v>365</v>
      </c>
      <c r="D6234">
        <v>1019.9</v>
      </c>
      <c r="E6234">
        <v>1674000</v>
      </c>
      <c r="F6234">
        <v>-90995.551900000006</v>
      </c>
      <c r="L6234">
        <v>-204730.67050000001</v>
      </c>
      <c r="M6234">
        <v>-12.23</v>
      </c>
      <c r="N6234">
        <v>-83.39</v>
      </c>
      <c r="O6234">
        <v>10.79</v>
      </c>
      <c r="P6234">
        <v>-12.93</v>
      </c>
      <c r="R6234">
        <v>-899.78</v>
      </c>
      <c r="T6234">
        <v>94.56</v>
      </c>
      <c r="U6234">
        <v>0</v>
      </c>
      <c r="V6234">
        <v>0</v>
      </c>
      <c r="Y6234" s="12" t="str">
        <f>IFERROR(VLOOKUP(C6234,[1]Index!$D:$F,3,FALSE),"Non List")</f>
        <v>Hotels And Tourism</v>
      </c>
      <c r="Z6234">
        <f>IFERROR(VLOOKUP(C6234,[1]LP!$B:$C,2,FALSE),0)</f>
        <v>874</v>
      </c>
      <c r="AA6234" s="11">
        <f t="shared" si="162"/>
        <v>-71.5</v>
      </c>
      <c r="AB6234" s="5">
        <f>IFERROR(VLOOKUP(C6234,[2]Sheet1!$B:$F,5,FALSE),0)</f>
        <v>1674000</v>
      </c>
      <c r="AC6234" s="11">
        <f>IFERROR(VLOOKUP(AE6234,[3]Sheet2!$M:$O,2,FALSE),0)</f>
        <v>0</v>
      </c>
      <c r="AD6234" s="11">
        <f>IFERROR(VLOOKUP(AE6234,[3]Sheet2!$M:$O,3,FALSE),0)</f>
        <v>0</v>
      </c>
      <c r="AE6234" s="10" t="str">
        <f t="shared" si="163"/>
        <v>80/81CITY</v>
      </c>
    </row>
    <row r="6235" spans="1:31" x14ac:dyDescent="0.45">
      <c r="A6235" t="s">
        <v>55</v>
      </c>
      <c r="B6235" t="s">
        <v>338</v>
      </c>
      <c r="C6235" t="s">
        <v>293</v>
      </c>
      <c r="D6235">
        <v>18700</v>
      </c>
      <c r="E6235">
        <v>194889</v>
      </c>
      <c r="F6235">
        <v>6394946</v>
      </c>
      <c r="L6235">
        <v>395863</v>
      </c>
      <c r="M6235">
        <v>203.12</v>
      </c>
      <c r="N6235">
        <v>92.06</v>
      </c>
      <c r="O6235">
        <v>5.53</v>
      </c>
      <c r="P6235">
        <v>6.01</v>
      </c>
      <c r="R6235">
        <v>509.09</v>
      </c>
      <c r="T6235">
        <v>3381.33</v>
      </c>
      <c r="U6235">
        <v>3931.08</v>
      </c>
      <c r="V6235" s="4">
        <v>-0.78979999999999995</v>
      </c>
      <c r="Y6235" s="12" t="str">
        <f>IFERROR(VLOOKUP(C6235,[1]Index!$D:$F,3,FALSE),"Non List")</f>
        <v>Manufacturing And Processing</v>
      </c>
      <c r="Z6235">
        <f>IFERROR(VLOOKUP(C6235,[1]LP!$B:$C,2,FALSE),0)</f>
        <v>0</v>
      </c>
      <c r="AA6235" s="11">
        <f t="shared" ref="AA6235:AA6252" si="164">ROUND(IFERROR(Z6235/M6235,0),1)</f>
        <v>0</v>
      </c>
      <c r="AB6235" s="5">
        <f>IFERROR(VLOOKUP(C6235,[2]Sheet1!$B:$F,5,FALSE),0)</f>
        <v>175399.83</v>
      </c>
      <c r="AC6235" s="11">
        <f>IFERROR(VLOOKUP(AE6235,[3]Sheet2!$M:$O,2,FALSE),0)</f>
        <v>0</v>
      </c>
      <c r="AD6235" s="11">
        <f>IFERROR(VLOOKUP(AE6235,[3]Sheet2!$M:$O,3,FALSE),0)</f>
        <v>0</v>
      </c>
      <c r="AE6235" s="10" t="str">
        <f t="shared" ref="AE6235:AE6252" si="165">B6235&amp;C6235</f>
        <v>80/81BNL</v>
      </c>
    </row>
    <row r="6236" spans="1:31" x14ac:dyDescent="0.45">
      <c r="A6236" t="s">
        <v>55</v>
      </c>
      <c r="B6236" t="s">
        <v>338</v>
      </c>
      <c r="C6236" t="s">
        <v>294</v>
      </c>
      <c r="D6236">
        <v>16500</v>
      </c>
      <c r="E6236">
        <v>121000</v>
      </c>
      <c r="F6236">
        <v>4077086</v>
      </c>
      <c r="L6236">
        <v>360862</v>
      </c>
      <c r="M6236">
        <v>298.23</v>
      </c>
      <c r="N6236">
        <v>55.33</v>
      </c>
      <c r="O6236">
        <v>4.76</v>
      </c>
      <c r="P6236">
        <v>8.6</v>
      </c>
      <c r="R6236">
        <v>263.37</v>
      </c>
      <c r="T6236">
        <v>3469.49</v>
      </c>
      <c r="U6236">
        <v>4825.03</v>
      </c>
      <c r="V6236" s="4">
        <v>-0.70760000000000001</v>
      </c>
      <c r="Y6236" s="12" t="str">
        <f>IFERROR(VLOOKUP(C6236,[1]Index!$D:$F,3,FALSE),"Non List")</f>
        <v>Manufacturing And Processing</v>
      </c>
      <c r="Z6236">
        <f>IFERROR(VLOOKUP(C6236,[1]LP!$B:$C,2,FALSE),0)</f>
        <v>14050</v>
      </c>
      <c r="AA6236" s="11">
        <f t="shared" si="164"/>
        <v>47.1</v>
      </c>
      <c r="AB6236" s="5">
        <f>IFERROR(VLOOKUP(C6236,[2]Sheet1!$B:$F,5,FALSE),0)</f>
        <v>108900</v>
      </c>
      <c r="AC6236" s="11">
        <f>IFERROR(VLOOKUP(AE6236,[3]Sheet2!$M:$O,2,FALSE),0)</f>
        <v>50</v>
      </c>
      <c r="AD6236" s="11">
        <f>IFERROR(VLOOKUP(AE6236,[3]Sheet2!$M:$O,3,FALSE),0)</f>
        <v>0</v>
      </c>
      <c r="AE6236" s="10" t="str">
        <f t="shared" si="165"/>
        <v>80/81BNT</v>
      </c>
    </row>
    <row r="6237" spans="1:31" x14ac:dyDescent="0.45">
      <c r="A6237" t="s">
        <v>55</v>
      </c>
      <c r="B6237" t="s">
        <v>338</v>
      </c>
      <c r="C6237" t="s">
        <v>295</v>
      </c>
      <c r="D6237">
        <v>1549</v>
      </c>
      <c r="E6237">
        <v>2672523.3149999999</v>
      </c>
      <c r="F6237">
        <v>670899.15800000005</v>
      </c>
      <c r="L6237">
        <v>353053.66</v>
      </c>
      <c r="M6237">
        <v>13.21</v>
      </c>
      <c r="N6237">
        <v>117.26</v>
      </c>
      <c r="O6237">
        <v>12.38</v>
      </c>
      <c r="P6237">
        <v>10.56</v>
      </c>
      <c r="R6237">
        <v>1451.68</v>
      </c>
      <c r="T6237">
        <v>125.1</v>
      </c>
      <c r="U6237">
        <v>192.83</v>
      </c>
      <c r="V6237" s="4">
        <v>-0.87549999999999994</v>
      </c>
      <c r="Y6237" s="12" t="str">
        <f>IFERROR(VLOOKUP(C6237,[1]Index!$D:$F,3,FALSE),"Non List")</f>
        <v>Manufacturing And Processing</v>
      </c>
      <c r="Z6237">
        <f>IFERROR(VLOOKUP(C6237,[1]LP!$B:$C,2,FALSE),0)</f>
        <v>1339</v>
      </c>
      <c r="AA6237" s="11">
        <f t="shared" si="164"/>
        <v>101.4</v>
      </c>
      <c r="AB6237" s="5">
        <f>IFERROR(VLOOKUP(C6237,[2]Sheet1!$B:$F,5,FALSE),0)</f>
        <v>11224597.859999999</v>
      </c>
      <c r="AC6237" s="11">
        <f>IFERROR(VLOOKUP(AE6237,[3]Sheet2!$M:$O,2,FALSE),0)</f>
        <v>5</v>
      </c>
      <c r="AD6237" s="11">
        <f>IFERROR(VLOOKUP(AE6237,[3]Sheet2!$M:$O,3,FALSE),0)</f>
        <v>15</v>
      </c>
      <c r="AE6237" s="10" t="str">
        <f t="shared" si="165"/>
        <v>80/81HDL</v>
      </c>
    </row>
    <row r="6238" spans="1:31" x14ac:dyDescent="0.45">
      <c r="A6238" t="s">
        <v>55</v>
      </c>
      <c r="B6238" t="s">
        <v>338</v>
      </c>
      <c r="C6238" t="s">
        <v>296</v>
      </c>
      <c r="D6238">
        <v>50997.3</v>
      </c>
      <c r="E6238">
        <v>92100</v>
      </c>
      <c r="F6238">
        <v>4773600</v>
      </c>
      <c r="L6238">
        <v>514600</v>
      </c>
      <c r="M6238">
        <v>558.74</v>
      </c>
      <c r="N6238">
        <v>91.27</v>
      </c>
      <c r="O6238">
        <v>9.65</v>
      </c>
      <c r="P6238">
        <v>10.58</v>
      </c>
      <c r="R6238">
        <v>880.76</v>
      </c>
      <c r="T6238">
        <v>5283.06</v>
      </c>
      <c r="U6238">
        <v>8149.65</v>
      </c>
      <c r="V6238" s="4">
        <v>-0.84019999999999995</v>
      </c>
      <c r="Y6238" s="12" t="str">
        <f>IFERROR(VLOOKUP(C6238,[1]Index!$D:$F,3,FALSE),"Non List")</f>
        <v>Manufacturing And Processing</v>
      </c>
      <c r="Z6238">
        <f>IFERROR(VLOOKUP(C6238,[1]LP!$B:$C,2,FALSE),0)</f>
        <v>46000</v>
      </c>
      <c r="AA6238" s="11">
        <f t="shared" si="164"/>
        <v>82.3</v>
      </c>
      <c r="AB6238" s="5">
        <f>IFERROR(VLOOKUP(C6238,[2]Sheet1!$B:$F,5,FALSE),0)</f>
        <v>138150</v>
      </c>
      <c r="AC6238" s="11">
        <f>IFERROR(VLOOKUP(AE6238,[3]Sheet2!$M:$O,2,FALSE),0)</f>
        <v>1714</v>
      </c>
      <c r="AD6238" s="11">
        <f>IFERROR(VLOOKUP(AE6238,[3]Sheet2!$M:$O,3,FALSE),0)</f>
        <v>0</v>
      </c>
      <c r="AE6238" s="10" t="str">
        <f t="shared" si="165"/>
        <v>80/81UNL</v>
      </c>
    </row>
    <row r="6239" spans="1:31" x14ac:dyDescent="0.45">
      <c r="A6239" t="s">
        <v>55</v>
      </c>
      <c r="B6239" t="s">
        <v>338</v>
      </c>
      <c r="C6239" t="s">
        <v>297</v>
      </c>
      <c r="D6239">
        <v>745.1</v>
      </c>
      <c r="E6239">
        <v>5027000</v>
      </c>
      <c r="F6239">
        <v>4475032.18</v>
      </c>
      <c r="L6239">
        <v>250222.34899999999</v>
      </c>
      <c r="M6239">
        <v>4.97</v>
      </c>
      <c r="N6239">
        <v>149.91999999999999</v>
      </c>
      <c r="O6239">
        <v>3.94</v>
      </c>
      <c r="P6239">
        <v>2.63</v>
      </c>
      <c r="R6239">
        <v>590.67999999999995</v>
      </c>
      <c r="T6239">
        <v>189.02</v>
      </c>
      <c r="U6239">
        <v>145.38999999999999</v>
      </c>
      <c r="V6239" s="4">
        <v>-0.80489999999999995</v>
      </c>
      <c r="Y6239" s="12" t="str">
        <f>IFERROR(VLOOKUP(C6239,[1]Index!$D:$F,3,FALSE),"Non List")</f>
        <v>Manufacturing And Processing</v>
      </c>
      <c r="Z6239">
        <f>IFERROR(VLOOKUP(C6239,[1]LP!$B:$C,2,FALSE),0)</f>
        <v>561</v>
      </c>
      <c r="AA6239" s="11">
        <f t="shared" si="164"/>
        <v>112.9</v>
      </c>
      <c r="AB6239" s="5">
        <f>IFERROR(VLOOKUP(C6239,[2]Sheet1!$B:$F,5,FALSE),0)</f>
        <v>50270000</v>
      </c>
      <c r="AC6239" s="11">
        <f>IFERROR(VLOOKUP(AE6239,[3]Sheet2!$M:$O,2,FALSE),0)</f>
        <v>0.45</v>
      </c>
      <c r="AD6239" s="11">
        <f>IFERROR(VLOOKUP(AE6239,[3]Sheet2!$M:$O,3,FALSE),0)</f>
        <v>8.5500000000000007</v>
      </c>
      <c r="AE6239" s="10" t="str">
        <f t="shared" si="165"/>
        <v>80/81SHIVM</v>
      </c>
    </row>
    <row r="6240" spans="1:31" x14ac:dyDescent="0.45">
      <c r="A6240" t="s">
        <v>55</v>
      </c>
      <c r="B6240" t="s">
        <v>338</v>
      </c>
      <c r="C6240" t="s">
        <v>368</v>
      </c>
      <c r="D6240">
        <v>990</v>
      </c>
      <c r="E6240">
        <v>4650000</v>
      </c>
      <c r="F6240">
        <v>4595400.62</v>
      </c>
      <c r="L6240">
        <v>174286.08900000001</v>
      </c>
      <c r="M6240">
        <v>3.74</v>
      </c>
      <c r="N6240">
        <v>264.70999999999998</v>
      </c>
      <c r="O6240">
        <v>4.9800000000000004</v>
      </c>
      <c r="P6240">
        <v>1.89</v>
      </c>
      <c r="R6240">
        <v>1318.26</v>
      </c>
      <c r="T6240">
        <v>198.83</v>
      </c>
      <c r="U6240">
        <v>129.35</v>
      </c>
      <c r="V6240" s="4">
        <v>-0.86929999999999996</v>
      </c>
      <c r="Y6240" s="12" t="str">
        <f>IFERROR(VLOOKUP(C6240,[1]Index!$D:$F,3,FALSE),"Non List")</f>
        <v>Manufacturing And Processing</v>
      </c>
      <c r="Z6240">
        <f>IFERROR(VLOOKUP(C6240,[1]LP!$B:$C,2,FALSE),0)</f>
        <v>759</v>
      </c>
      <c r="AA6240" s="11">
        <f t="shared" si="164"/>
        <v>202.9</v>
      </c>
      <c r="AB6240" s="5">
        <f>IFERROR(VLOOKUP(C6240,[2]Sheet1!$B:$F,5,FALSE),0)</f>
        <v>5580000</v>
      </c>
      <c r="AC6240" s="11">
        <f>IFERROR(VLOOKUP(AE6240,[3]Sheet2!$M:$O,2,FALSE),0)</f>
        <v>0</v>
      </c>
      <c r="AD6240" s="11">
        <f>IFERROR(VLOOKUP(AE6240,[3]Sheet2!$M:$O,3,FALSE),0)</f>
        <v>0</v>
      </c>
      <c r="AE6240" s="10" t="str">
        <f t="shared" si="165"/>
        <v>80/81SARBTM</v>
      </c>
    </row>
    <row r="6241" spans="1:31" x14ac:dyDescent="0.45">
      <c r="A6241" t="s">
        <v>55</v>
      </c>
      <c r="B6241" t="s">
        <v>338</v>
      </c>
      <c r="C6241" t="s">
        <v>367</v>
      </c>
      <c r="D6241">
        <v>599</v>
      </c>
      <c r="E6241">
        <v>3075050</v>
      </c>
      <c r="F6241">
        <v>1944516.6089999999</v>
      </c>
      <c r="L6241">
        <v>-469286.39199999999</v>
      </c>
      <c r="M6241">
        <v>-15.26</v>
      </c>
      <c r="N6241">
        <v>-39.25</v>
      </c>
      <c r="O6241">
        <v>3.67</v>
      </c>
      <c r="P6241">
        <v>-9.35</v>
      </c>
      <c r="R6241">
        <v>-144.05000000000001</v>
      </c>
      <c r="T6241">
        <v>163.24</v>
      </c>
      <c r="U6241">
        <v>0</v>
      </c>
      <c r="V6241">
        <v>0</v>
      </c>
      <c r="Y6241" s="12" t="str">
        <f>IFERROR(VLOOKUP(C6241,[1]Index!$D:$F,3,FALSE),"Non List")</f>
        <v>Manufacturing And Processing</v>
      </c>
      <c r="Z6241">
        <f>IFERROR(VLOOKUP(C6241,[1]LP!$B:$C,2,FALSE),0)</f>
        <v>459</v>
      </c>
      <c r="AA6241" s="11">
        <f t="shared" si="164"/>
        <v>-30.1</v>
      </c>
      <c r="AB6241" s="5">
        <f>IFERROR(VLOOKUP(C6241,[2]Sheet1!$B:$F,5,FALSE),0)</f>
        <v>11685190</v>
      </c>
      <c r="AC6241" s="11">
        <f>IFERROR(VLOOKUP(AE6241,[3]Sheet2!$M:$O,2,FALSE),0)</f>
        <v>0</v>
      </c>
      <c r="AD6241" s="11">
        <f>IFERROR(VLOOKUP(AE6241,[3]Sheet2!$M:$O,3,FALSE),0)</f>
        <v>0</v>
      </c>
      <c r="AE6241" s="10" t="str">
        <f t="shared" si="165"/>
        <v>80/81SONA</v>
      </c>
    </row>
    <row r="6242" spans="1:31" x14ac:dyDescent="0.45">
      <c r="A6242" t="s">
        <v>55</v>
      </c>
      <c r="B6242" t="s">
        <v>338</v>
      </c>
      <c r="C6242" t="s">
        <v>299</v>
      </c>
      <c r="D6242">
        <v>2393</v>
      </c>
      <c r="E6242">
        <v>5313750</v>
      </c>
      <c r="F6242">
        <v>3464655</v>
      </c>
      <c r="L6242">
        <v>1102410</v>
      </c>
      <c r="M6242">
        <v>20.74</v>
      </c>
      <c r="N6242">
        <v>115.38</v>
      </c>
      <c r="O6242">
        <v>14.49</v>
      </c>
      <c r="P6242">
        <v>12.56</v>
      </c>
      <c r="R6242">
        <v>1671.86</v>
      </c>
      <c r="T6242">
        <v>165.2</v>
      </c>
      <c r="U6242">
        <v>277.64999999999998</v>
      </c>
      <c r="V6242" s="4">
        <v>-0.88400000000000001</v>
      </c>
      <c r="Y6242" s="12" t="str">
        <f>IFERROR(VLOOKUP(C6242,[1]Index!$D:$F,3,FALSE),"Non List")</f>
        <v>Investment</v>
      </c>
      <c r="Z6242">
        <f>IFERROR(VLOOKUP(C6242,[1]LP!$B:$C,2,FALSE),0)</f>
        <v>2154</v>
      </c>
      <c r="AA6242" s="11">
        <f t="shared" si="164"/>
        <v>103.9</v>
      </c>
      <c r="AB6242" s="5">
        <f>IFERROR(VLOOKUP(C6242,[2]Sheet1!$B:$F,5,FALSE),0)</f>
        <v>12115350</v>
      </c>
      <c r="AC6242" s="11">
        <f>IFERROR(VLOOKUP(AE6242,[3]Sheet2!$M:$O,2,FALSE),0)</f>
        <v>0</v>
      </c>
      <c r="AD6242" s="11">
        <f>IFERROR(VLOOKUP(AE6242,[3]Sheet2!$M:$O,3,FALSE),0)</f>
        <v>0</v>
      </c>
      <c r="AE6242" s="10" t="str">
        <f t="shared" si="165"/>
        <v>80/81CIT</v>
      </c>
    </row>
    <row r="6243" spans="1:31" x14ac:dyDescent="0.45">
      <c r="A6243" t="s">
        <v>55</v>
      </c>
      <c r="B6243" t="s">
        <v>338</v>
      </c>
      <c r="C6243" t="s">
        <v>369</v>
      </c>
      <c r="D6243">
        <v>1650</v>
      </c>
      <c r="E6243">
        <v>1287000</v>
      </c>
      <c r="F6243">
        <v>717106.42200000002</v>
      </c>
      <c r="L6243">
        <v>83992.430999999997</v>
      </c>
      <c r="M6243">
        <v>6.52</v>
      </c>
      <c r="N6243">
        <v>253.07</v>
      </c>
      <c r="O6243">
        <v>10.6</v>
      </c>
      <c r="P6243">
        <v>4.1900000000000004</v>
      </c>
      <c r="R6243">
        <v>2682.54</v>
      </c>
      <c r="T6243">
        <v>155.72</v>
      </c>
      <c r="U6243">
        <v>151.13999999999999</v>
      </c>
      <c r="V6243" s="4">
        <v>-0.90839999999999999</v>
      </c>
      <c r="Y6243" s="12" t="str">
        <f>IFERROR(VLOOKUP(C6243,[1]Index!$D:$F,3,FALSE),"Non List")</f>
        <v>Investment</v>
      </c>
      <c r="Z6243">
        <f>IFERROR(VLOOKUP(C6243,[1]LP!$B:$C,2,FALSE),0)</f>
        <v>1349</v>
      </c>
      <c r="AA6243" s="11">
        <f t="shared" si="164"/>
        <v>206.9</v>
      </c>
      <c r="AB6243" s="5">
        <f>IFERROR(VLOOKUP(C6243,[2]Sheet1!$B:$F,5,FALSE),0)</f>
        <v>3397680</v>
      </c>
      <c r="AC6243" s="11">
        <f>IFERROR(VLOOKUP(AE6243,[3]Sheet2!$M:$O,2,FALSE),0)</f>
        <v>0.52600000000000002</v>
      </c>
      <c r="AD6243" s="11">
        <f>IFERROR(VLOOKUP(AE6243,[3]Sheet2!$M:$O,3,FALSE),0)</f>
        <v>10</v>
      </c>
      <c r="AE6243" s="10" t="str">
        <f t="shared" si="165"/>
        <v>80/81HATHY</v>
      </c>
    </row>
    <row r="6244" spans="1:31" x14ac:dyDescent="0.45">
      <c r="A6244" t="s">
        <v>55</v>
      </c>
      <c r="B6244" t="s">
        <v>338</v>
      </c>
      <c r="C6244" t="s">
        <v>300</v>
      </c>
      <c r="D6244">
        <v>331.1</v>
      </c>
      <c r="E6244">
        <v>22873908</v>
      </c>
      <c r="F6244">
        <v>3191852</v>
      </c>
      <c r="L6244">
        <v>1453147</v>
      </c>
      <c r="M6244">
        <v>6.35</v>
      </c>
      <c r="N6244">
        <v>52.14</v>
      </c>
      <c r="O6244">
        <v>2.91</v>
      </c>
      <c r="P6244">
        <v>5.57</v>
      </c>
      <c r="R6244">
        <v>151.72999999999999</v>
      </c>
      <c r="T6244">
        <v>113.95</v>
      </c>
      <c r="U6244">
        <v>127.6</v>
      </c>
      <c r="V6244" s="4">
        <v>-0.61460000000000004</v>
      </c>
      <c r="Y6244" s="12" t="str">
        <f>IFERROR(VLOOKUP(C6244,[1]Index!$D:$F,3,FALSE),"Non List")</f>
        <v>Investment</v>
      </c>
      <c r="Z6244">
        <f>IFERROR(VLOOKUP(C6244,[1]LP!$B:$C,2,FALSE),0)</f>
        <v>243</v>
      </c>
      <c r="AA6244" s="11">
        <f t="shared" si="164"/>
        <v>38.299999999999997</v>
      </c>
      <c r="AB6244" s="5">
        <f>IFERROR(VLOOKUP(C6244,[2]Sheet1!$B:$F,5,FALSE),0)</f>
        <v>49119626</v>
      </c>
      <c r="AC6244" s="11">
        <f>IFERROR(VLOOKUP(AE6244,[3]Sheet2!$M:$O,2,FALSE),0)</f>
        <v>5.25</v>
      </c>
      <c r="AD6244" s="11">
        <f>IFERROR(VLOOKUP(AE6244,[3]Sheet2!$M:$O,3,FALSE),0)</f>
        <v>0</v>
      </c>
      <c r="AE6244" s="10" t="str">
        <f t="shared" si="165"/>
        <v>80/81HIDCL</v>
      </c>
    </row>
    <row r="6245" spans="1:31" x14ac:dyDescent="0.45">
      <c r="A6245" t="s">
        <v>55</v>
      </c>
      <c r="B6245" t="s">
        <v>338</v>
      </c>
      <c r="C6245" t="s">
        <v>301</v>
      </c>
      <c r="D6245">
        <v>340</v>
      </c>
      <c r="E6245">
        <v>21600000</v>
      </c>
      <c r="F6245">
        <v>3788735</v>
      </c>
      <c r="L6245">
        <v>1330593</v>
      </c>
      <c r="M6245">
        <v>6.16</v>
      </c>
      <c r="N6245">
        <v>55.19</v>
      </c>
      <c r="O6245">
        <v>2.89</v>
      </c>
      <c r="P6245">
        <v>5.24</v>
      </c>
      <c r="R6245">
        <v>159.5</v>
      </c>
      <c r="T6245">
        <v>117.54</v>
      </c>
      <c r="U6245">
        <v>127.64</v>
      </c>
      <c r="V6245" s="4">
        <v>-0.62460000000000004</v>
      </c>
      <c r="Y6245" s="12" t="str">
        <f>IFERROR(VLOOKUP(C6245,[1]Index!$D:$F,3,FALSE),"Non List")</f>
        <v>Investment</v>
      </c>
      <c r="Z6245">
        <f>IFERROR(VLOOKUP(C6245,[1]LP!$B:$C,2,FALSE),0)</f>
        <v>253.1</v>
      </c>
      <c r="AA6245" s="11">
        <f t="shared" si="164"/>
        <v>41.1</v>
      </c>
      <c r="AB6245" s="5">
        <f>IFERROR(VLOOKUP(C6245,[2]Sheet1!$B:$F,5,FALSE),0)</f>
        <v>86400000</v>
      </c>
      <c r="AC6245" s="11">
        <f>IFERROR(VLOOKUP(AE6245,[3]Sheet2!$M:$O,2,FALSE),0)</f>
        <v>0</v>
      </c>
      <c r="AD6245" s="11">
        <f>IFERROR(VLOOKUP(AE6245,[3]Sheet2!$M:$O,3,FALSE),0)</f>
        <v>0</v>
      </c>
      <c r="AE6245" s="10" t="str">
        <f t="shared" si="165"/>
        <v>80/81NIFRA</v>
      </c>
    </row>
    <row r="6246" spans="1:31" x14ac:dyDescent="0.45">
      <c r="A6246" t="s">
        <v>55</v>
      </c>
      <c r="B6246" t="s">
        <v>338</v>
      </c>
      <c r="C6246" t="s">
        <v>304</v>
      </c>
      <c r="D6246">
        <v>1245</v>
      </c>
      <c r="E6246">
        <v>555600</v>
      </c>
      <c r="F6246">
        <v>39786.622000000003</v>
      </c>
      <c r="L6246">
        <v>-464.45100000000002</v>
      </c>
      <c r="M6246">
        <v>-0.08</v>
      </c>
      <c r="N6246">
        <v>-15562.5</v>
      </c>
      <c r="O6246">
        <v>11.62</v>
      </c>
      <c r="P6246">
        <v>-0.08</v>
      </c>
      <c r="R6246">
        <v>-180836.25</v>
      </c>
      <c r="T6246">
        <v>107.16</v>
      </c>
      <c r="U6246">
        <v>0</v>
      </c>
      <c r="V6246">
        <v>0</v>
      </c>
      <c r="Y6246" s="12" t="str">
        <f>IFERROR(VLOOKUP(C6246,[1]Index!$D:$F,3,FALSE),"Non List")</f>
        <v>Investment</v>
      </c>
      <c r="Z6246">
        <f>IFERROR(VLOOKUP(C6246,[1]LP!$B:$C,2,FALSE),0)</f>
        <v>1230</v>
      </c>
      <c r="AA6246" s="11">
        <f t="shared" si="164"/>
        <v>-15375</v>
      </c>
      <c r="AB6246" s="5">
        <f>IFERROR(VLOOKUP(C6246,[2]Sheet1!$B:$F,5,FALSE),0)</f>
        <v>555600.1</v>
      </c>
      <c r="AC6246" s="11">
        <f>IFERROR(VLOOKUP(AE6246,[3]Sheet2!$M:$O,2,FALSE),0)</f>
        <v>0</v>
      </c>
      <c r="AD6246" s="11">
        <f>IFERROR(VLOOKUP(AE6246,[3]Sheet2!$M:$O,3,FALSE),0)</f>
        <v>0</v>
      </c>
      <c r="AE6246" s="10" t="str">
        <f t="shared" si="165"/>
        <v>80/81ENL</v>
      </c>
    </row>
    <row r="6247" spans="1:31" x14ac:dyDescent="0.45">
      <c r="A6247" t="s">
        <v>55</v>
      </c>
      <c r="B6247" t="s">
        <v>338</v>
      </c>
      <c r="C6247" t="s">
        <v>302</v>
      </c>
      <c r="D6247">
        <v>960</v>
      </c>
      <c r="E6247">
        <v>1223211.7</v>
      </c>
      <c r="F6247">
        <v>721364.51</v>
      </c>
      <c r="L6247">
        <v>67639.03</v>
      </c>
      <c r="M6247">
        <v>5.52</v>
      </c>
      <c r="N6247">
        <v>173.91</v>
      </c>
      <c r="O6247">
        <v>6.04</v>
      </c>
      <c r="P6247">
        <v>3.48</v>
      </c>
      <c r="R6247">
        <v>1050.42</v>
      </c>
      <c r="T6247">
        <v>158.97</v>
      </c>
      <c r="U6247">
        <v>140.51</v>
      </c>
      <c r="V6247" s="4">
        <v>-0.85360000000000003</v>
      </c>
      <c r="Y6247" s="12" t="str">
        <f>IFERROR(VLOOKUP(C6247,[1]Index!$D:$F,3,FALSE),"Non List")</f>
        <v>Investment</v>
      </c>
      <c r="Z6247">
        <f>IFERROR(VLOOKUP(C6247,[1]LP!$B:$C,2,FALSE),0)</f>
        <v>981.1</v>
      </c>
      <c r="AA6247" s="11">
        <f t="shared" si="164"/>
        <v>177.7</v>
      </c>
      <c r="AB6247" s="5">
        <f>IFERROR(VLOOKUP(C6247,[2]Sheet1!$B:$F,5,FALSE),0)</f>
        <v>12843723</v>
      </c>
      <c r="AC6247" s="11">
        <f>IFERROR(VLOOKUP(AE6247,[3]Sheet2!$M:$O,2,FALSE),0)</f>
        <v>0.26319999999999999</v>
      </c>
      <c r="AD6247" s="11">
        <f>IFERROR(VLOOKUP(AE6247,[3]Sheet2!$M:$O,3,FALSE),0)</f>
        <v>5</v>
      </c>
      <c r="AE6247" s="10" t="str">
        <f t="shared" si="165"/>
        <v>80/81NRN</v>
      </c>
    </row>
    <row r="6248" spans="1:31" x14ac:dyDescent="0.45">
      <c r="A6248" t="s">
        <v>55</v>
      </c>
      <c r="B6248" t="s">
        <v>338</v>
      </c>
      <c r="C6248" t="s">
        <v>303</v>
      </c>
      <c r="D6248">
        <v>1797</v>
      </c>
      <c r="E6248">
        <v>931745.1</v>
      </c>
      <c r="F6248">
        <v>482750.31089999998</v>
      </c>
      <c r="L6248">
        <v>82023.393100000001</v>
      </c>
      <c r="M6248">
        <v>8.8000000000000007</v>
      </c>
      <c r="N6248">
        <v>204.2</v>
      </c>
      <c r="O6248">
        <v>11.84</v>
      </c>
      <c r="P6248">
        <v>5.8</v>
      </c>
      <c r="R6248">
        <v>2417.73</v>
      </c>
      <c r="T6248">
        <v>151.81</v>
      </c>
      <c r="U6248">
        <v>173.37</v>
      </c>
      <c r="V6248" s="4">
        <v>-0.90349999999999997</v>
      </c>
      <c r="Y6248" s="12" t="str">
        <f>IFERROR(VLOOKUP(C6248,[1]Index!$D:$F,3,FALSE),"Non List")</f>
        <v>Investment</v>
      </c>
      <c r="Z6248">
        <f>IFERROR(VLOOKUP(C6248,[1]LP!$B:$C,2,FALSE),0)</f>
        <v>1627.5</v>
      </c>
      <c r="AA6248" s="11">
        <f t="shared" si="164"/>
        <v>184.9</v>
      </c>
      <c r="AB6248" s="5">
        <f>IFERROR(VLOOKUP(C6248,[2]Sheet1!$B:$F,5,FALSE),0)</f>
        <v>10342371</v>
      </c>
      <c r="AC6248" s="11">
        <f>IFERROR(VLOOKUP(AE6248,[3]Sheet2!$M:$O,2,FALSE),0)</f>
        <v>0</v>
      </c>
      <c r="AD6248" s="11">
        <f>IFERROR(VLOOKUP(AE6248,[3]Sheet2!$M:$O,3,FALSE),0)</f>
        <v>11</v>
      </c>
      <c r="AE6248" s="10" t="str">
        <f t="shared" si="165"/>
        <v>80/81CHDC</v>
      </c>
    </row>
    <row r="6249" spans="1:31" x14ac:dyDescent="0.45">
      <c r="A6249" t="s">
        <v>55</v>
      </c>
      <c r="B6249" t="s">
        <v>338</v>
      </c>
      <c r="C6249" t="s">
        <v>307</v>
      </c>
      <c r="D6249">
        <v>1125</v>
      </c>
      <c r="E6249">
        <v>18000000</v>
      </c>
      <c r="F6249">
        <v>76577073</v>
      </c>
      <c r="L6249">
        <v>6617775</v>
      </c>
      <c r="M6249">
        <v>36.76</v>
      </c>
      <c r="N6249">
        <v>30.6</v>
      </c>
      <c r="O6249">
        <v>2.14</v>
      </c>
      <c r="P6249">
        <v>7</v>
      </c>
      <c r="R6249">
        <v>65.48</v>
      </c>
      <c r="T6249">
        <v>525.42999999999995</v>
      </c>
      <c r="U6249">
        <v>659.23</v>
      </c>
      <c r="V6249" s="4">
        <v>-0.41399999999999998</v>
      </c>
      <c r="Y6249" s="12" t="str">
        <f>IFERROR(VLOOKUP(C6249,[1]Index!$D:$F,3,FALSE),"Non List")</f>
        <v>Others</v>
      </c>
      <c r="Z6249">
        <f>IFERROR(VLOOKUP(C6249,[1]LP!$B:$C,2,FALSE),0)</f>
        <v>946</v>
      </c>
      <c r="AA6249" s="11">
        <f t="shared" si="164"/>
        <v>25.7</v>
      </c>
      <c r="AB6249" s="5">
        <f>IFERROR(VLOOKUP(C6249,[2]Sheet1!$B:$F,5,FALSE),0)</f>
        <v>14400000</v>
      </c>
      <c r="AC6249" s="11">
        <f>IFERROR(VLOOKUP(AE6249,[3]Sheet2!$M:$O,2,FALSE),0)</f>
        <v>0</v>
      </c>
      <c r="AD6249" s="11">
        <f>IFERROR(VLOOKUP(AE6249,[3]Sheet2!$M:$O,3,FALSE),0)</f>
        <v>0</v>
      </c>
      <c r="AE6249" s="10" t="str">
        <f t="shared" si="165"/>
        <v>80/81NTC</v>
      </c>
    </row>
    <row r="6250" spans="1:31" x14ac:dyDescent="0.45">
      <c r="A6250" t="s">
        <v>55</v>
      </c>
      <c r="B6250" t="s">
        <v>338</v>
      </c>
      <c r="C6250" t="s">
        <v>373</v>
      </c>
      <c r="D6250">
        <v>1019</v>
      </c>
      <c r="E6250">
        <v>10400000</v>
      </c>
      <c r="F6250">
        <v>4869079.7699999996</v>
      </c>
      <c r="L6250">
        <v>1283533.94</v>
      </c>
      <c r="M6250">
        <v>12.34</v>
      </c>
      <c r="N6250">
        <v>82.58</v>
      </c>
      <c r="O6250">
        <v>6.94</v>
      </c>
      <c r="P6250">
        <v>8.41</v>
      </c>
      <c r="R6250">
        <v>573.11</v>
      </c>
      <c r="T6250">
        <v>146.82</v>
      </c>
      <c r="U6250">
        <v>201.9</v>
      </c>
      <c r="V6250" s="4">
        <v>-0.80189999999999995</v>
      </c>
      <c r="Y6250" s="12" t="str">
        <f>IFERROR(VLOOKUP(C6250,[1]Index!$D:$F,3,FALSE),"Non List")</f>
        <v>Others</v>
      </c>
      <c r="Z6250">
        <f>IFERROR(VLOOKUP(C6250,[1]LP!$B:$C,2,FALSE),0)</f>
        <v>809</v>
      </c>
      <c r="AA6250" s="11">
        <f t="shared" si="164"/>
        <v>65.599999999999994</v>
      </c>
      <c r="AB6250" s="5">
        <f>IFERROR(VLOOKUP(C6250,[2]Sheet1!$B:$F,5,FALSE),0)</f>
        <v>30159999.999999996</v>
      </c>
      <c r="AC6250" s="11">
        <f>IFERROR(VLOOKUP(AE6250,[3]Sheet2!$M:$O,2,FALSE),0)</f>
        <v>0</v>
      </c>
      <c r="AD6250" s="11">
        <f>IFERROR(VLOOKUP(AE6250,[3]Sheet2!$M:$O,3,FALSE),0)</f>
        <v>0</v>
      </c>
      <c r="AE6250" s="10" t="str">
        <f t="shared" si="165"/>
        <v>80/81HRL</v>
      </c>
    </row>
    <row r="6251" spans="1:31" x14ac:dyDescent="0.45">
      <c r="A6251" t="s">
        <v>55</v>
      </c>
      <c r="B6251" t="s">
        <v>338</v>
      </c>
      <c r="C6251" t="s">
        <v>374</v>
      </c>
      <c r="D6251">
        <v>1775</v>
      </c>
      <c r="E6251">
        <v>700000</v>
      </c>
      <c r="F6251">
        <v>-37160.627999999997</v>
      </c>
      <c r="L6251">
        <v>27969.99</v>
      </c>
      <c r="M6251">
        <v>3.99</v>
      </c>
      <c r="N6251">
        <v>444.86</v>
      </c>
      <c r="O6251">
        <v>18.75</v>
      </c>
      <c r="P6251">
        <v>4.22</v>
      </c>
      <c r="R6251">
        <v>8341.1299999999992</v>
      </c>
      <c r="T6251">
        <v>94.69</v>
      </c>
      <c r="U6251">
        <v>92.2</v>
      </c>
      <c r="V6251" s="4">
        <v>-0.94810000000000005</v>
      </c>
      <c r="Y6251" s="12" t="str">
        <f>IFERROR(VLOOKUP(C6251,[1]Index!$D:$F,3,FALSE),"Non List")</f>
        <v>Others</v>
      </c>
      <c r="Z6251">
        <f>IFERROR(VLOOKUP(C6251,[1]LP!$B:$C,2,FALSE),0)</f>
        <v>1495</v>
      </c>
      <c r="AA6251" s="11">
        <f t="shared" si="164"/>
        <v>374.7</v>
      </c>
      <c r="AB6251" s="5">
        <f>IFERROR(VLOOKUP(C6251,[2]Sheet1!$B:$F,5,FALSE),0)</f>
        <v>1330000</v>
      </c>
      <c r="AC6251" s="11">
        <f>IFERROR(VLOOKUP(AE6251,[3]Sheet2!$M:$O,2,FALSE),0)</f>
        <v>0</v>
      </c>
      <c r="AD6251" s="11">
        <f>IFERROR(VLOOKUP(AE6251,[3]Sheet2!$M:$O,3,FALSE),0)</f>
        <v>0</v>
      </c>
      <c r="AE6251" s="10" t="str">
        <f t="shared" si="165"/>
        <v>80/81MKCL</v>
      </c>
    </row>
    <row r="6252" spans="1:31" x14ac:dyDescent="0.45">
      <c r="A6252" t="s">
        <v>55</v>
      </c>
      <c r="B6252" t="s">
        <v>338</v>
      </c>
      <c r="C6252" t="s">
        <v>371</v>
      </c>
      <c r="D6252">
        <v>531</v>
      </c>
      <c r="E6252">
        <v>967500</v>
      </c>
      <c r="F6252">
        <v>-108662.58900000001</v>
      </c>
      <c r="L6252">
        <v>4077.056</v>
      </c>
      <c r="M6252">
        <v>0.42</v>
      </c>
      <c r="N6252">
        <v>1264.29</v>
      </c>
      <c r="O6252">
        <v>5.98</v>
      </c>
      <c r="P6252">
        <v>0.47</v>
      </c>
      <c r="R6252">
        <v>7560.45</v>
      </c>
      <c r="T6252">
        <v>88.77</v>
      </c>
      <c r="U6252">
        <v>28.96</v>
      </c>
      <c r="V6252" s="4">
        <v>-0.94550000000000001</v>
      </c>
      <c r="Y6252" s="12" t="str">
        <f>IFERROR(VLOOKUP(C6252,[1]Index!$D:$F,3,FALSE),"Non List")</f>
        <v>Others</v>
      </c>
      <c r="Z6252">
        <f>IFERROR(VLOOKUP(C6252,[1]LP!$B:$C,2,FALSE),0)</f>
        <v>438.5</v>
      </c>
      <c r="AA6252" s="11">
        <f t="shared" si="164"/>
        <v>1044</v>
      </c>
      <c r="AB6252" s="5">
        <f>IFERROR(VLOOKUP(C6252,[2]Sheet1!$B:$F,5,FALSE),0)</f>
        <v>4160250</v>
      </c>
      <c r="AC6252" s="11">
        <f>IFERROR(VLOOKUP(AE6252,[3]Sheet2!$M:$O,2,FALSE),0)</f>
        <v>0</v>
      </c>
      <c r="AD6252" s="11">
        <f>IFERROR(VLOOKUP(AE6252,[3]Sheet2!$M:$O,3,FALSE),0)</f>
        <v>0</v>
      </c>
      <c r="AE6252" s="10" t="str">
        <f t="shared" si="165"/>
        <v>80/81NRM</v>
      </c>
    </row>
    <row r="6253" spans="1:31" x14ac:dyDescent="0.45">
      <c r="A6253" t="s">
        <v>24</v>
      </c>
      <c r="B6253" t="s">
        <v>376</v>
      </c>
      <c r="C6253" s="12" t="s">
        <v>26</v>
      </c>
      <c r="D6253" s="12">
        <v>321</v>
      </c>
      <c r="E6253" s="12">
        <v>13451674.078</v>
      </c>
      <c r="F6253" s="12">
        <v>18622024.147</v>
      </c>
      <c r="G6253" s="12">
        <v>260101916.13</v>
      </c>
      <c r="H6253" s="12">
        <v>201820380.78299999</v>
      </c>
      <c r="I6253" s="12">
        <v>1544045.078</v>
      </c>
      <c r="J6253" s="12">
        <v>2479547.5929999999</v>
      </c>
      <c r="K6253" s="21">
        <v>1200363.456</v>
      </c>
      <c r="L6253" s="21">
        <v>-135039.685</v>
      </c>
      <c r="M6253" s="21">
        <v>-4</v>
      </c>
      <c r="N6253" s="21">
        <v>-80.25</v>
      </c>
      <c r="O6253" s="21">
        <v>1.35</v>
      </c>
      <c r="P6253" s="21">
        <v>-1.68</v>
      </c>
      <c r="Q6253" s="21">
        <v>-0.04</v>
      </c>
      <c r="R6253" s="21">
        <v>-108.34</v>
      </c>
      <c r="S6253" s="22">
        <v>4.78</v>
      </c>
      <c r="T6253" s="21">
        <v>238.44</v>
      </c>
      <c r="U6253" s="21" t="s">
        <v>314</v>
      </c>
      <c r="V6253" s="12" t="s">
        <v>314</v>
      </c>
      <c r="W6253" s="21">
        <v>2793111.9824999999</v>
      </c>
      <c r="X6253" s="21">
        <v>20.76</v>
      </c>
      <c r="Y6253" s="12" t="str">
        <f>IFERROR(VLOOKUP(C6253,[1]Index!$D:$F,3,FALSE),"Non List")</f>
        <v>Commercial Banks</v>
      </c>
      <c r="Z6253">
        <f>IFERROR(VLOOKUP(C6253,[1]LP!$B:$C,2,FALSE),0)</f>
        <v>322</v>
      </c>
      <c r="AA6253" s="11">
        <f t="shared" ref="AA6253:AA6316" si="166">ROUND(IFERROR(Z6253/M6253,0),1)</f>
        <v>-80.5</v>
      </c>
      <c r="AB6253" s="5">
        <f>IFERROR(VLOOKUP(C6253,[2]Sheet1!$B:$F,5,FALSE),0)</f>
        <v>65913203.579999998</v>
      </c>
      <c r="AC6253" s="11">
        <f>IFERROR(VLOOKUP(AE6253,[3]Sheet2!$M:$O,2,FALSE),0)</f>
        <v>0</v>
      </c>
      <c r="AD6253" s="11">
        <f>IFERROR(VLOOKUP(AE6253,[3]Sheet2!$M:$O,3,FALSE),0)</f>
        <v>0</v>
      </c>
      <c r="AE6253" s="10" t="str">
        <f t="shared" ref="AE6253:AE6316" si="167">B6253&amp;C6253</f>
        <v>81/82ADBL</v>
      </c>
    </row>
    <row r="6254" spans="1:31" x14ac:dyDescent="0.45">
      <c r="A6254" t="s">
        <v>24</v>
      </c>
      <c r="B6254" t="s">
        <v>376</v>
      </c>
      <c r="C6254" s="12" t="s">
        <v>28</v>
      </c>
      <c r="D6254" s="12">
        <v>217.6</v>
      </c>
      <c r="E6254" s="12">
        <v>14769012.970000001</v>
      </c>
      <c r="F6254" s="12">
        <v>7614091.7699999996</v>
      </c>
      <c r="G6254" s="12">
        <v>191904104.47</v>
      </c>
      <c r="H6254" s="12">
        <v>156367271.96000001</v>
      </c>
      <c r="I6254" s="12">
        <v>1497876.61</v>
      </c>
      <c r="J6254" s="12">
        <v>1975916.75</v>
      </c>
      <c r="K6254" s="21">
        <v>1192106.05</v>
      </c>
      <c r="L6254" s="21">
        <v>198220.94</v>
      </c>
      <c r="M6254" s="21">
        <v>5.36</v>
      </c>
      <c r="N6254" s="21">
        <v>40.6</v>
      </c>
      <c r="O6254" s="21">
        <v>1.44</v>
      </c>
      <c r="P6254" s="21">
        <v>3.54</v>
      </c>
      <c r="Q6254" s="21">
        <v>0.08</v>
      </c>
      <c r="R6254" s="21">
        <v>58.46</v>
      </c>
      <c r="S6254" s="22">
        <v>5.41</v>
      </c>
      <c r="T6254" s="21">
        <v>151.55000000000001</v>
      </c>
      <c r="U6254" s="21">
        <v>135.19</v>
      </c>
      <c r="V6254" s="12">
        <v>-0.37869999999999998</v>
      </c>
      <c r="W6254" s="21">
        <v>678494.3</v>
      </c>
      <c r="X6254" s="21">
        <v>4.59</v>
      </c>
      <c r="Y6254" s="12" t="str">
        <f>IFERROR(VLOOKUP(C6254,[1]Index!$D:$F,3,FALSE),"Non List")</f>
        <v>Commercial Banks</v>
      </c>
      <c r="Z6254">
        <f>IFERROR(VLOOKUP(C6254,[1]LP!$B:$C,2,FALSE),0)</f>
        <v>217.5</v>
      </c>
      <c r="AA6254" s="11">
        <f t="shared" si="166"/>
        <v>40.6</v>
      </c>
      <c r="AB6254" s="5">
        <f>IFERROR(VLOOKUP(C6254,[2]Sheet1!$B:$F,5,FALSE),0)</f>
        <v>72379096.090000004</v>
      </c>
      <c r="AC6254" s="11">
        <f>IFERROR(VLOOKUP(AE6254,[3]Sheet2!$M:$O,2,FALSE),0)</f>
        <v>0</v>
      </c>
      <c r="AD6254" s="11">
        <f>IFERROR(VLOOKUP(AE6254,[3]Sheet2!$M:$O,3,FALSE),0)</f>
        <v>0</v>
      </c>
      <c r="AE6254" s="10" t="str">
        <f t="shared" si="167"/>
        <v>81/82CZBIL</v>
      </c>
    </row>
    <row r="6255" spans="1:31" x14ac:dyDescent="0.45">
      <c r="A6255" t="s">
        <v>24</v>
      </c>
      <c r="B6255" t="s">
        <v>376</v>
      </c>
      <c r="C6255" s="12" t="s">
        <v>29</v>
      </c>
      <c r="D6255" s="12">
        <v>591</v>
      </c>
      <c r="E6255" s="12">
        <v>12944694</v>
      </c>
      <c r="F6255" s="12">
        <v>15404984</v>
      </c>
      <c r="G6255" s="12">
        <v>237643891</v>
      </c>
      <c r="H6255" s="12">
        <v>187606061</v>
      </c>
      <c r="I6255" s="12">
        <v>2139058</v>
      </c>
      <c r="J6255" s="12">
        <v>2674099</v>
      </c>
      <c r="K6255" s="21">
        <v>1718323</v>
      </c>
      <c r="L6255" s="21">
        <v>1127741</v>
      </c>
      <c r="M6255" s="21">
        <v>34.840000000000003</v>
      </c>
      <c r="N6255" s="21">
        <v>16.96</v>
      </c>
      <c r="O6255" s="21">
        <v>2.7</v>
      </c>
      <c r="P6255" s="21">
        <v>15.91</v>
      </c>
      <c r="Q6255" s="21">
        <v>0.39</v>
      </c>
      <c r="R6255" s="21">
        <v>45.79</v>
      </c>
      <c r="S6255" s="22">
        <v>0.77</v>
      </c>
      <c r="T6255" s="21">
        <v>219.01</v>
      </c>
      <c r="U6255" s="21">
        <v>414.35</v>
      </c>
      <c r="V6255" s="12">
        <v>-0.2989</v>
      </c>
      <c r="W6255" s="21">
        <v>1630927</v>
      </c>
      <c r="X6255" s="21">
        <v>12.6</v>
      </c>
      <c r="Y6255" s="12" t="str">
        <f>IFERROR(VLOOKUP(C6255,[1]Index!$D:$F,3,FALSE),"Non List")</f>
        <v>Commercial Banks</v>
      </c>
      <c r="Z6255">
        <f>IFERROR(VLOOKUP(C6255,[1]LP!$B:$C,2,FALSE),0)</f>
        <v>588.5</v>
      </c>
      <c r="AA6255" s="11">
        <f t="shared" si="166"/>
        <v>16.899999999999999</v>
      </c>
      <c r="AB6255" s="5">
        <f>IFERROR(VLOOKUP(C6255,[2]Sheet1!$B:$F,5,FALSE),0)</f>
        <v>53073245.399999999</v>
      </c>
      <c r="AC6255" s="11">
        <f>IFERROR(VLOOKUP(AE6255,[3]Sheet2!$M:$O,2,FALSE),0)</f>
        <v>0</v>
      </c>
      <c r="AD6255" s="11">
        <f>IFERROR(VLOOKUP(AE6255,[3]Sheet2!$M:$O,3,FALSE),0)</f>
        <v>0</v>
      </c>
      <c r="AE6255" s="10" t="str">
        <f t="shared" si="167"/>
        <v>81/82EBL</v>
      </c>
    </row>
    <row r="6256" spans="1:31" x14ac:dyDescent="0.45">
      <c r="A6256" t="s">
        <v>24</v>
      </c>
      <c r="B6256" t="s">
        <v>376</v>
      </c>
      <c r="C6256" s="12" t="s">
        <v>30</v>
      </c>
      <c r="D6256" s="12">
        <v>224</v>
      </c>
      <c r="E6256" s="12">
        <v>38115852.350000001</v>
      </c>
      <c r="F6256" s="12">
        <v>26809052</v>
      </c>
      <c r="G6256" s="12">
        <v>512940584</v>
      </c>
      <c r="H6256" s="12">
        <v>397358714</v>
      </c>
      <c r="I6256" s="12">
        <v>4118972</v>
      </c>
      <c r="J6256" s="12">
        <v>5235823</v>
      </c>
      <c r="K6256" s="21">
        <v>3219273</v>
      </c>
      <c r="L6256" s="21">
        <v>1512142</v>
      </c>
      <c r="M6256" s="21">
        <v>15.84</v>
      </c>
      <c r="N6256" s="21">
        <v>14.14</v>
      </c>
      <c r="O6256" s="21">
        <v>1.32</v>
      </c>
      <c r="P6256" s="21">
        <v>9.32</v>
      </c>
      <c r="Q6256" s="21">
        <v>0.24</v>
      </c>
      <c r="R6256" s="21">
        <v>18.66</v>
      </c>
      <c r="S6256" s="22">
        <v>4.67</v>
      </c>
      <c r="T6256" s="21">
        <v>170.34</v>
      </c>
      <c r="U6256" s="21">
        <v>246.39</v>
      </c>
      <c r="V6256" s="12">
        <v>0.1</v>
      </c>
      <c r="W6256" s="21">
        <v>1916101</v>
      </c>
      <c r="X6256" s="21">
        <v>5.03</v>
      </c>
      <c r="Y6256" s="12" t="str">
        <f>IFERROR(VLOOKUP(C6256,[1]Index!$D:$F,3,FALSE),"Non List")</f>
        <v>Commercial Banks</v>
      </c>
      <c r="Z6256">
        <f>IFERROR(VLOOKUP(C6256,[1]LP!$B:$C,2,FALSE),0)</f>
        <v>228</v>
      </c>
      <c r="AA6256" s="11">
        <f t="shared" si="166"/>
        <v>14.4</v>
      </c>
      <c r="AB6256" s="5">
        <f>IFERROR(VLOOKUP(C6256,[2]Sheet1!$B:$F,5,FALSE),0)</f>
        <v>186767679.69999999</v>
      </c>
      <c r="AC6256" s="11">
        <f>IFERROR(VLOOKUP(AE6256,[3]Sheet2!$M:$O,2,FALSE),0)</f>
        <v>0</v>
      </c>
      <c r="AD6256" s="11">
        <f>IFERROR(VLOOKUP(AE6256,[3]Sheet2!$M:$O,3,FALSE),0)</f>
        <v>0</v>
      </c>
      <c r="AE6256" s="10" t="str">
        <f t="shared" si="167"/>
        <v>81/82GBIME</v>
      </c>
    </row>
    <row r="6257" spans="1:31" x14ac:dyDescent="0.45">
      <c r="A6257" t="s">
        <v>24</v>
      </c>
      <c r="B6257" t="s">
        <v>376</v>
      </c>
      <c r="C6257" s="12" t="s">
        <v>31</v>
      </c>
      <c r="D6257" s="12">
        <v>239.9</v>
      </c>
      <c r="E6257" s="12">
        <v>21656615.629999999</v>
      </c>
      <c r="F6257" s="12">
        <v>17255778.75</v>
      </c>
      <c r="G6257" s="12">
        <v>326094191.32999998</v>
      </c>
      <c r="H6257" s="12">
        <v>228841432.00999999</v>
      </c>
      <c r="I6257" s="12">
        <v>2450945.56</v>
      </c>
      <c r="J6257" s="12">
        <v>2836595.39</v>
      </c>
      <c r="K6257" s="21">
        <v>1490573.39</v>
      </c>
      <c r="L6257" s="21">
        <v>726432.75</v>
      </c>
      <c r="M6257" s="21">
        <v>13.4</v>
      </c>
      <c r="N6257" s="21">
        <v>17.899999999999999</v>
      </c>
      <c r="O6257" s="21">
        <v>1.34</v>
      </c>
      <c r="P6257" s="21">
        <v>7.47</v>
      </c>
      <c r="Q6257" s="21">
        <v>0.18</v>
      </c>
      <c r="R6257" s="21">
        <v>23.99</v>
      </c>
      <c r="S6257" s="22">
        <v>4.9800000000000004</v>
      </c>
      <c r="T6257" s="21">
        <v>179.68</v>
      </c>
      <c r="U6257" s="21">
        <v>232.75</v>
      </c>
      <c r="V6257" s="12">
        <v>-2.98E-2</v>
      </c>
      <c r="W6257" s="21">
        <v>-3484437.09</v>
      </c>
      <c r="X6257" s="21">
        <v>-16.09</v>
      </c>
      <c r="Y6257" s="12" t="str">
        <f>IFERROR(VLOOKUP(C6257,[1]Index!$D:$F,3,FALSE),"Non List")</f>
        <v>Commercial Banks</v>
      </c>
      <c r="Z6257">
        <f>IFERROR(VLOOKUP(C6257,[1]LP!$B:$C,2,FALSE),0)</f>
        <v>240</v>
      </c>
      <c r="AA6257" s="11">
        <f t="shared" si="166"/>
        <v>17.899999999999999</v>
      </c>
      <c r="AB6257" s="5">
        <f>IFERROR(VLOOKUP(C6257,[2]Sheet1!$B:$F,5,FALSE),0)</f>
        <v>32484923.399999999</v>
      </c>
      <c r="AC6257" s="11">
        <f>IFERROR(VLOOKUP(AE6257,[3]Sheet2!$M:$O,2,FALSE),0)</f>
        <v>0</v>
      </c>
      <c r="AD6257" s="11">
        <f>IFERROR(VLOOKUP(AE6257,[3]Sheet2!$M:$O,3,FALSE),0)</f>
        <v>0</v>
      </c>
      <c r="AE6257" s="10" t="str">
        <f t="shared" si="167"/>
        <v>81/82HBL</v>
      </c>
    </row>
    <row r="6258" spans="1:31" x14ac:dyDescent="0.45">
      <c r="A6258" t="s">
        <v>24</v>
      </c>
      <c r="B6258" t="s">
        <v>376</v>
      </c>
      <c r="C6258" s="12" t="s">
        <v>33</v>
      </c>
      <c r="D6258" s="12">
        <v>215.6</v>
      </c>
      <c r="E6258" s="12">
        <v>26225861.34</v>
      </c>
      <c r="F6258" s="12">
        <v>12121778.390000001</v>
      </c>
      <c r="G6258" s="12">
        <v>347204528.50999999</v>
      </c>
      <c r="H6258" s="12">
        <v>283964475.64999998</v>
      </c>
      <c r="I6258" s="12">
        <v>2806246.07</v>
      </c>
      <c r="J6258" s="12">
        <v>3726474.85</v>
      </c>
      <c r="K6258" s="21">
        <v>2180395.19</v>
      </c>
      <c r="L6258" s="21">
        <v>1078177.79</v>
      </c>
      <c r="M6258" s="21">
        <v>16.440000000000001</v>
      </c>
      <c r="N6258" s="21">
        <v>13.11</v>
      </c>
      <c r="O6258" s="21">
        <v>1.47</v>
      </c>
      <c r="P6258" s="21">
        <v>11.25</v>
      </c>
      <c r="Q6258" s="21">
        <v>0.24</v>
      </c>
      <c r="R6258" s="21">
        <v>19.27</v>
      </c>
      <c r="S6258" s="22">
        <v>4.96</v>
      </c>
      <c r="T6258" s="21">
        <v>146.22</v>
      </c>
      <c r="U6258" s="21">
        <v>232.57</v>
      </c>
      <c r="V6258" s="12">
        <v>7.8700000000000006E-2</v>
      </c>
      <c r="W6258" s="21">
        <v>-3328424.67</v>
      </c>
      <c r="X6258" s="21">
        <v>-12.69</v>
      </c>
      <c r="Y6258" s="12" t="str">
        <f>IFERROR(VLOOKUP(C6258,[1]Index!$D:$F,3,FALSE),"Non List")</f>
        <v>Commercial Banks</v>
      </c>
      <c r="Z6258">
        <f>IFERROR(VLOOKUP(C6258,[1]LP!$B:$C,2,FALSE),0)</f>
        <v>215</v>
      </c>
      <c r="AA6258" s="11">
        <f t="shared" si="166"/>
        <v>13.1</v>
      </c>
      <c r="AB6258" s="5">
        <f>IFERROR(VLOOKUP(C6258,[2]Sheet1!$B:$F,5,FALSE),0)</f>
        <v>128506730.66</v>
      </c>
      <c r="AC6258" s="11">
        <f>IFERROR(VLOOKUP(AE6258,[3]Sheet2!$M:$O,2,FALSE),0)</f>
        <v>0</v>
      </c>
      <c r="AD6258" s="11">
        <f>IFERROR(VLOOKUP(AE6258,[3]Sheet2!$M:$O,3,FALSE),0)</f>
        <v>0</v>
      </c>
      <c r="AE6258" s="10" t="str">
        <f t="shared" si="167"/>
        <v>81/82KBL</v>
      </c>
    </row>
    <row r="6259" spans="1:31" x14ac:dyDescent="0.45">
      <c r="A6259" t="s">
        <v>24</v>
      </c>
      <c r="B6259" t="s">
        <v>376</v>
      </c>
      <c r="C6259" s="12" t="s">
        <v>35</v>
      </c>
      <c r="D6259" s="12">
        <v>238</v>
      </c>
      <c r="E6259" s="12">
        <v>11621357.27</v>
      </c>
      <c r="F6259" s="12">
        <v>6177761.2199999997</v>
      </c>
      <c r="G6259" s="12">
        <v>167784625.90000001</v>
      </c>
      <c r="H6259" s="12">
        <v>138474263.22999999</v>
      </c>
      <c r="I6259" s="12">
        <v>1482694.31</v>
      </c>
      <c r="J6259" s="12">
        <v>1930879.98</v>
      </c>
      <c r="K6259" s="21">
        <v>956469.41</v>
      </c>
      <c r="L6259" s="21">
        <v>503263.3</v>
      </c>
      <c r="M6259" s="21">
        <v>17.32</v>
      </c>
      <c r="N6259" s="21">
        <v>13.74</v>
      </c>
      <c r="O6259" s="21">
        <v>1.55</v>
      </c>
      <c r="P6259" s="21">
        <v>11.31</v>
      </c>
      <c r="Q6259" s="21">
        <v>0.25</v>
      </c>
      <c r="R6259" s="21">
        <v>21.3</v>
      </c>
      <c r="S6259" s="22">
        <v>1.1299999999999999</v>
      </c>
      <c r="T6259" s="21">
        <v>153.16</v>
      </c>
      <c r="U6259" s="21">
        <v>244.31</v>
      </c>
      <c r="V6259" s="12">
        <v>2.6499999999999999E-2</v>
      </c>
      <c r="W6259" s="21">
        <v>1065681.7</v>
      </c>
      <c r="X6259" s="21">
        <v>9.17</v>
      </c>
      <c r="Y6259" s="12" t="str">
        <f>IFERROR(VLOOKUP(C6259,[1]Index!$D:$F,3,FALSE),"Non List")</f>
        <v>Commercial Banks</v>
      </c>
      <c r="Z6259">
        <f>IFERROR(VLOOKUP(C6259,[1]LP!$B:$C,2,FALSE),0)</f>
        <v>238.2</v>
      </c>
      <c r="AA6259" s="11">
        <f t="shared" si="166"/>
        <v>13.8</v>
      </c>
      <c r="AB6259" s="5">
        <f>IFERROR(VLOOKUP(C6259,[2]Sheet1!$B:$F,5,FALSE),0)</f>
        <v>56944650.769999996</v>
      </c>
      <c r="AC6259" s="11">
        <f>IFERROR(VLOOKUP(AE6259,[3]Sheet2!$M:$O,2,FALSE),0)</f>
        <v>0</v>
      </c>
      <c r="AD6259" s="11">
        <f>IFERROR(VLOOKUP(AE6259,[3]Sheet2!$M:$O,3,FALSE),0)</f>
        <v>0</v>
      </c>
      <c r="AE6259" s="10" t="str">
        <f t="shared" si="167"/>
        <v>81/82MBL</v>
      </c>
    </row>
    <row r="6260" spans="1:31" x14ac:dyDescent="0.45">
      <c r="A6260" t="s">
        <v>24</v>
      </c>
      <c r="B6260" t="s">
        <v>376</v>
      </c>
      <c r="C6260" s="12" t="s">
        <v>37</v>
      </c>
      <c r="D6260" s="12">
        <v>512.9</v>
      </c>
      <c r="E6260" s="12">
        <v>27056997</v>
      </c>
      <c r="F6260" s="12">
        <v>35033849</v>
      </c>
      <c r="G6260" s="12">
        <v>479455141</v>
      </c>
      <c r="H6260" s="12">
        <v>381289067</v>
      </c>
      <c r="I6260" s="12">
        <v>4140285</v>
      </c>
      <c r="J6260" s="12">
        <v>5328831</v>
      </c>
      <c r="K6260" s="21">
        <v>3351187</v>
      </c>
      <c r="L6260" s="21">
        <v>2056591</v>
      </c>
      <c r="M6260" s="21">
        <v>30.4</v>
      </c>
      <c r="N6260" s="21">
        <v>16.87</v>
      </c>
      <c r="O6260" s="21">
        <v>2.2400000000000002</v>
      </c>
      <c r="P6260" s="21">
        <v>13.25</v>
      </c>
      <c r="Q6260" s="21">
        <v>0.35</v>
      </c>
      <c r="R6260" s="21">
        <v>37.79</v>
      </c>
      <c r="S6260" s="22">
        <v>1.42</v>
      </c>
      <c r="T6260" s="21">
        <v>229.48</v>
      </c>
      <c r="U6260" s="21">
        <v>396.19</v>
      </c>
      <c r="V6260" s="12">
        <v>-0.2276</v>
      </c>
      <c r="W6260" s="21">
        <v>4981236</v>
      </c>
      <c r="X6260" s="21">
        <v>18.41</v>
      </c>
      <c r="Y6260" s="12" t="str">
        <f>IFERROR(VLOOKUP(C6260,[1]Index!$D:$F,3,FALSE),"Non List")</f>
        <v>Commercial Banks</v>
      </c>
      <c r="Z6260">
        <f>IFERROR(VLOOKUP(C6260,[1]LP!$B:$C,2,FALSE),0)</f>
        <v>512</v>
      </c>
      <c r="AA6260" s="11">
        <f t="shared" si="166"/>
        <v>16.8</v>
      </c>
      <c r="AB6260" s="5">
        <f>IFERROR(VLOOKUP(C6260,[2]Sheet1!$B:$F,5,FALSE),0)</f>
        <v>108227988.80000001</v>
      </c>
      <c r="AC6260" s="11">
        <f>IFERROR(VLOOKUP(AE6260,[3]Sheet2!$M:$O,2,FALSE),0)</f>
        <v>0</v>
      </c>
      <c r="AD6260" s="11">
        <f>IFERROR(VLOOKUP(AE6260,[3]Sheet2!$M:$O,3,FALSE),0)</f>
        <v>0</v>
      </c>
      <c r="AE6260" s="10" t="str">
        <f t="shared" si="167"/>
        <v>81/82NABIL</v>
      </c>
    </row>
    <row r="6261" spans="1:31" x14ac:dyDescent="0.45">
      <c r="A6261" t="s">
        <v>24</v>
      </c>
      <c r="B6261" t="s">
        <v>376</v>
      </c>
      <c r="C6261" s="12" t="s">
        <v>39</v>
      </c>
      <c r="D6261" s="12">
        <v>266</v>
      </c>
      <c r="E6261" s="12">
        <v>14694022.927999999</v>
      </c>
      <c r="F6261" s="12">
        <v>24202987.432</v>
      </c>
      <c r="G6261" s="12">
        <v>286257070.75999999</v>
      </c>
      <c r="H6261" s="12">
        <v>202544661.57600001</v>
      </c>
      <c r="I6261" s="12">
        <v>2208252.3689999999</v>
      </c>
      <c r="J6261" s="12">
        <v>2647411.5649999999</v>
      </c>
      <c r="K6261" s="21">
        <v>1379020.1170000001</v>
      </c>
      <c r="L6261" s="21">
        <v>602198.30099999998</v>
      </c>
      <c r="M6261" s="21">
        <v>16.36</v>
      </c>
      <c r="N6261" s="21">
        <v>16.260000000000002</v>
      </c>
      <c r="O6261" s="21">
        <v>1</v>
      </c>
      <c r="P6261" s="21">
        <v>6.19</v>
      </c>
      <c r="Q6261" s="21">
        <v>0.17</v>
      </c>
      <c r="R6261" s="21">
        <v>16.260000000000002</v>
      </c>
      <c r="S6261" s="22">
        <v>3.95</v>
      </c>
      <c r="T6261" s="21">
        <v>264.70999999999998</v>
      </c>
      <c r="U6261" s="21">
        <v>312.14999999999998</v>
      </c>
      <c r="V6261" s="12">
        <v>0.17349999999999999</v>
      </c>
      <c r="W6261" s="21">
        <v>947905.52599999995</v>
      </c>
      <c r="X6261" s="21">
        <v>6.45</v>
      </c>
      <c r="Y6261" s="12" t="str">
        <f>IFERROR(VLOOKUP(C6261,[1]Index!$D:$F,3,FALSE),"Non List")</f>
        <v>Commercial Banks</v>
      </c>
      <c r="Z6261">
        <f>IFERROR(VLOOKUP(C6261,[1]LP!$B:$C,2,FALSE),0)</f>
        <v>267</v>
      </c>
      <c r="AA6261" s="11">
        <f t="shared" si="166"/>
        <v>16.3</v>
      </c>
      <c r="AB6261" s="5">
        <f>IFERROR(VLOOKUP(C6261,[2]Sheet1!$B:$F,5,FALSE),0)</f>
        <v>72000712.209999993</v>
      </c>
      <c r="AC6261" s="11">
        <f>IFERROR(VLOOKUP(AE6261,[3]Sheet2!$M:$O,2,FALSE),0)</f>
        <v>0</v>
      </c>
      <c r="AD6261" s="11">
        <f>IFERROR(VLOOKUP(AE6261,[3]Sheet2!$M:$O,3,FALSE),0)</f>
        <v>0</v>
      </c>
      <c r="AE6261" s="10" t="str">
        <f t="shared" si="167"/>
        <v>81/82NBL</v>
      </c>
    </row>
    <row r="6262" spans="1:31" x14ac:dyDescent="0.45">
      <c r="A6262" t="s">
        <v>24</v>
      </c>
      <c r="B6262" t="s">
        <v>376</v>
      </c>
      <c r="C6262" s="12" t="s">
        <v>42</v>
      </c>
      <c r="D6262" s="12">
        <v>398.2</v>
      </c>
      <c r="E6262" s="12">
        <v>14917566.922</v>
      </c>
      <c r="F6262" s="12">
        <v>15483388.109999999</v>
      </c>
      <c r="G6262" s="12">
        <v>336835268.73000002</v>
      </c>
      <c r="H6262" s="12">
        <v>257531729.69400001</v>
      </c>
      <c r="I6262" s="12">
        <v>2552587.85</v>
      </c>
      <c r="J6262" s="12">
        <v>3070615.577</v>
      </c>
      <c r="K6262" s="21">
        <v>1338202.8640000001</v>
      </c>
      <c r="L6262" s="21">
        <v>110526.69</v>
      </c>
      <c r="M6262" s="21">
        <v>2.96</v>
      </c>
      <c r="N6262" s="21">
        <v>134.53</v>
      </c>
      <c r="O6262" s="21">
        <v>1.95</v>
      </c>
      <c r="P6262" s="21">
        <v>1.45</v>
      </c>
      <c r="Q6262" s="21">
        <v>0.02</v>
      </c>
      <c r="R6262" s="21">
        <v>262.33</v>
      </c>
      <c r="S6262" s="22">
        <v>4.24</v>
      </c>
      <c r="T6262" s="21">
        <v>203.79</v>
      </c>
      <c r="U6262" s="21">
        <v>116.5</v>
      </c>
      <c r="V6262" s="12">
        <v>-0.70740000000000003</v>
      </c>
      <c r="W6262" s="21">
        <v>-2214087.5580000002</v>
      </c>
      <c r="X6262" s="21">
        <v>-14.84</v>
      </c>
      <c r="Y6262" s="12" t="str">
        <f>IFERROR(VLOOKUP(C6262,[1]Index!$D:$F,3,FALSE),"Non List")</f>
        <v>Commercial Banks</v>
      </c>
      <c r="Z6262">
        <f>IFERROR(VLOOKUP(C6262,[1]LP!$B:$C,2,FALSE),0)</f>
        <v>397</v>
      </c>
      <c r="AA6262" s="11">
        <f t="shared" si="166"/>
        <v>134.1</v>
      </c>
      <c r="AB6262" s="5">
        <f>IFERROR(VLOOKUP(C6262,[2]Sheet1!$B:$F,5,FALSE),0)</f>
        <v>73096077.810000002</v>
      </c>
      <c r="AC6262" s="11">
        <f>IFERROR(VLOOKUP(AE6262,[3]Sheet2!$M:$O,2,FALSE),0)</f>
        <v>0</v>
      </c>
      <c r="AD6262" s="11">
        <f>IFERROR(VLOOKUP(AE6262,[3]Sheet2!$M:$O,3,FALSE),0)</f>
        <v>0</v>
      </c>
      <c r="AE6262" s="10" t="str">
        <f t="shared" si="167"/>
        <v>81/82NICA</v>
      </c>
    </row>
    <row r="6263" spans="1:31" x14ac:dyDescent="0.45">
      <c r="A6263" t="s">
        <v>24</v>
      </c>
      <c r="B6263" t="s">
        <v>376</v>
      </c>
      <c r="C6263" s="12" t="s">
        <v>43</v>
      </c>
      <c r="D6263" s="12">
        <v>241.6</v>
      </c>
      <c r="E6263" s="12">
        <v>18366706</v>
      </c>
      <c r="F6263" s="12">
        <v>11929855</v>
      </c>
      <c r="G6263" s="12">
        <v>246558478</v>
      </c>
      <c r="H6263" s="12">
        <v>206454551</v>
      </c>
      <c r="I6263" s="12">
        <v>1997934</v>
      </c>
      <c r="J6263" s="12">
        <v>2787472</v>
      </c>
      <c r="K6263" s="21">
        <v>1711640</v>
      </c>
      <c r="L6263" s="21">
        <v>1145601</v>
      </c>
      <c r="M6263" s="21">
        <v>24.92</v>
      </c>
      <c r="N6263" s="21">
        <v>9.6999999999999993</v>
      </c>
      <c r="O6263" s="21">
        <v>1.46</v>
      </c>
      <c r="P6263" s="21">
        <v>15.12</v>
      </c>
      <c r="Q6263" s="21">
        <v>0.35</v>
      </c>
      <c r="R6263" s="21">
        <v>14.16</v>
      </c>
      <c r="S6263" s="22">
        <v>3.63</v>
      </c>
      <c r="T6263" s="21">
        <v>164.95</v>
      </c>
      <c r="U6263" s="21">
        <v>304.12</v>
      </c>
      <c r="V6263" s="12">
        <v>0.25879999999999997</v>
      </c>
      <c r="W6263" s="21">
        <v>1066762</v>
      </c>
      <c r="X6263" s="21">
        <v>5.81</v>
      </c>
      <c r="Y6263" s="12" t="str">
        <f>IFERROR(VLOOKUP(C6263,[1]Index!$D:$F,3,FALSE),"Non List")</f>
        <v>Commercial Banks</v>
      </c>
      <c r="Z6263">
        <f>IFERROR(VLOOKUP(C6263,[1]LP!$B:$C,2,FALSE),0)</f>
        <v>243</v>
      </c>
      <c r="AA6263" s="11">
        <f t="shared" si="166"/>
        <v>9.8000000000000007</v>
      </c>
      <c r="AB6263" s="5">
        <f>IFERROR(VLOOKUP(C6263,[2]Sheet1!$B:$F,5,FALSE),0)</f>
        <v>89996863.319999993</v>
      </c>
      <c r="AC6263" s="11">
        <f>IFERROR(VLOOKUP(AE6263,[3]Sheet2!$M:$O,2,FALSE),0)</f>
        <v>0</v>
      </c>
      <c r="AD6263" s="11">
        <f>IFERROR(VLOOKUP(AE6263,[3]Sheet2!$M:$O,3,FALSE),0)</f>
        <v>0</v>
      </c>
      <c r="AE6263" s="10" t="str">
        <f t="shared" si="167"/>
        <v>81/82NMB</v>
      </c>
    </row>
    <row r="6264" spans="1:31" x14ac:dyDescent="0.45">
      <c r="A6264" t="s">
        <v>24</v>
      </c>
      <c r="B6264" t="s">
        <v>376</v>
      </c>
      <c r="C6264" s="12" t="s">
        <v>44</v>
      </c>
      <c r="D6264" s="12">
        <v>259</v>
      </c>
      <c r="E6264" s="12">
        <v>19402575.719999999</v>
      </c>
      <c r="F6264" s="12">
        <v>12826855.960000001</v>
      </c>
      <c r="G6264" s="12">
        <v>221813662.78999999</v>
      </c>
      <c r="H6264" s="12">
        <v>188637404.96000001</v>
      </c>
      <c r="I6264" s="12">
        <v>2331862.54</v>
      </c>
      <c r="J6264" s="12">
        <v>3113607.63</v>
      </c>
      <c r="K6264" s="21">
        <v>2238774.2799999998</v>
      </c>
      <c r="L6264" s="21">
        <v>1286787.2</v>
      </c>
      <c r="M6264" s="21">
        <v>26.52</v>
      </c>
      <c r="N6264" s="21">
        <v>9.77</v>
      </c>
      <c r="O6264" s="21">
        <v>1.56</v>
      </c>
      <c r="P6264" s="21">
        <v>15.97</v>
      </c>
      <c r="Q6264" s="21">
        <v>0.46</v>
      </c>
      <c r="R6264" s="21">
        <v>15.24</v>
      </c>
      <c r="S6264" s="22">
        <v>4.8600000000000003</v>
      </c>
      <c r="T6264" s="21">
        <v>166.11</v>
      </c>
      <c r="U6264" s="21">
        <v>314.83</v>
      </c>
      <c r="V6264" s="12">
        <v>0.21560000000000001</v>
      </c>
      <c r="W6264" s="21">
        <v>2730919.17</v>
      </c>
      <c r="X6264" s="21">
        <v>14.08</v>
      </c>
      <c r="Y6264" s="12" t="str">
        <f>IFERROR(VLOOKUP(C6264,[1]Index!$D:$F,3,FALSE),"Non List")</f>
        <v>Commercial Banks</v>
      </c>
      <c r="Z6264">
        <f>IFERROR(VLOOKUP(C6264,[1]LP!$B:$C,2,FALSE),0)</f>
        <v>258</v>
      </c>
      <c r="AA6264" s="11">
        <f t="shared" si="166"/>
        <v>9.6999999999999993</v>
      </c>
      <c r="AB6264" s="5">
        <f>IFERROR(VLOOKUP(C6264,[2]Sheet1!$B:$F,5,FALSE),0)</f>
        <v>95072620.929999992</v>
      </c>
      <c r="AC6264" s="11">
        <f>IFERROR(VLOOKUP(AE6264,[3]Sheet2!$M:$O,2,FALSE),0)</f>
        <v>0</v>
      </c>
      <c r="AD6264" s="11">
        <f>IFERROR(VLOOKUP(AE6264,[3]Sheet2!$M:$O,3,FALSE),0)</f>
        <v>0</v>
      </c>
      <c r="AE6264" s="10" t="str">
        <f t="shared" si="167"/>
        <v>81/82PCBL</v>
      </c>
    </row>
    <row r="6265" spans="1:31" x14ac:dyDescent="0.45">
      <c r="A6265" t="s">
        <v>24</v>
      </c>
      <c r="B6265" t="s">
        <v>376</v>
      </c>
      <c r="C6265" s="12" t="s">
        <v>45</v>
      </c>
      <c r="D6265" s="12">
        <v>308.60000000000002</v>
      </c>
      <c r="E6265" s="12">
        <v>13581525.41</v>
      </c>
      <c r="F6265" s="12">
        <v>7736347.9500000002</v>
      </c>
      <c r="G6265" s="12">
        <v>199847454.46000001</v>
      </c>
      <c r="H6265" s="12">
        <v>160886339.24000001</v>
      </c>
      <c r="I6265" s="12">
        <v>1320014.75</v>
      </c>
      <c r="J6265" s="12">
        <v>1892348.3</v>
      </c>
      <c r="K6265" s="21">
        <v>1135270.51</v>
      </c>
      <c r="L6265" s="21">
        <v>399530.48</v>
      </c>
      <c r="M6265" s="21">
        <v>11.76</v>
      </c>
      <c r="N6265" s="21">
        <v>26.24</v>
      </c>
      <c r="O6265" s="21">
        <v>1.97</v>
      </c>
      <c r="P6265" s="21">
        <v>7.5</v>
      </c>
      <c r="Q6265" s="21">
        <v>0.16</v>
      </c>
      <c r="R6265" s="21">
        <v>51.69</v>
      </c>
      <c r="S6265" s="22">
        <v>1.38</v>
      </c>
      <c r="T6265" s="21">
        <v>156.96</v>
      </c>
      <c r="U6265" s="21">
        <v>203.79</v>
      </c>
      <c r="V6265" s="12">
        <v>-0.33960000000000001</v>
      </c>
      <c r="W6265" s="21">
        <v>1713574.13</v>
      </c>
      <c r="X6265" s="21">
        <v>12.62</v>
      </c>
      <c r="Y6265" s="12" t="str">
        <f>IFERROR(VLOOKUP(C6265,[1]Index!$D:$F,3,FALSE),"Non List")</f>
        <v>Commercial Banks</v>
      </c>
      <c r="Z6265">
        <f>IFERROR(VLOOKUP(C6265,[1]LP!$B:$C,2,FALSE),0)</f>
        <v>304.10000000000002</v>
      </c>
      <c r="AA6265" s="11">
        <f t="shared" si="166"/>
        <v>25.9</v>
      </c>
      <c r="AB6265" s="5">
        <f>IFERROR(VLOOKUP(C6265,[2]Sheet1!$B:$F,5,FALSE),0)</f>
        <v>66549474.460000001</v>
      </c>
      <c r="AC6265" s="11">
        <f>IFERROR(VLOOKUP(AE6265,[3]Sheet2!$M:$O,2,FALSE),0)</f>
        <v>0</v>
      </c>
      <c r="AD6265" s="11">
        <f>IFERROR(VLOOKUP(AE6265,[3]Sheet2!$M:$O,3,FALSE),0)</f>
        <v>0</v>
      </c>
      <c r="AE6265" s="10" t="str">
        <f t="shared" si="167"/>
        <v>81/82SANIMA</v>
      </c>
    </row>
    <row r="6266" spans="1:31" x14ac:dyDescent="0.45">
      <c r="A6266" t="s">
        <v>24</v>
      </c>
      <c r="B6266" t="s">
        <v>376</v>
      </c>
      <c r="C6266" s="12" t="s">
        <v>46</v>
      </c>
      <c r="D6266" s="12">
        <v>447</v>
      </c>
      <c r="E6266" s="12">
        <v>10500152.282</v>
      </c>
      <c r="F6266" s="12">
        <v>9813552.1060000006</v>
      </c>
      <c r="G6266" s="12">
        <v>181286842.74000001</v>
      </c>
      <c r="H6266" s="12">
        <v>128055451.771</v>
      </c>
      <c r="I6266" s="12">
        <v>1348359.46</v>
      </c>
      <c r="J6266" s="12">
        <v>1689752.564</v>
      </c>
      <c r="K6266" s="21">
        <v>935398.74699999997</v>
      </c>
      <c r="L6266" s="21">
        <v>814651.19200000004</v>
      </c>
      <c r="M6266" s="21">
        <v>31</v>
      </c>
      <c r="N6266" s="21">
        <v>14.42</v>
      </c>
      <c r="O6266" s="21">
        <v>2.31</v>
      </c>
      <c r="P6266" s="21">
        <v>16.04</v>
      </c>
      <c r="Q6266" s="21">
        <v>0.37</v>
      </c>
      <c r="R6266" s="21">
        <v>33.31</v>
      </c>
      <c r="S6266" s="22">
        <v>1.84</v>
      </c>
      <c r="T6266" s="21">
        <v>193.46</v>
      </c>
      <c r="U6266" s="21">
        <v>367.34</v>
      </c>
      <c r="V6266" s="12">
        <v>-0.1782</v>
      </c>
      <c r="W6266" s="21">
        <v>1869081.3130000001</v>
      </c>
      <c r="X6266" s="21">
        <v>17.8</v>
      </c>
      <c r="Y6266" s="12" t="str">
        <f>IFERROR(VLOOKUP(C6266,[1]Index!$D:$F,3,FALSE),"Non List")</f>
        <v>Commercial Banks</v>
      </c>
      <c r="Z6266">
        <f>IFERROR(VLOOKUP(C6266,[1]LP!$B:$C,2,FALSE),0)</f>
        <v>453</v>
      </c>
      <c r="AA6266" s="11">
        <f t="shared" si="166"/>
        <v>14.6</v>
      </c>
      <c r="AB6266" s="5">
        <f>IFERROR(VLOOKUP(C6266,[2]Sheet1!$B:$F,5,FALSE),0)</f>
        <v>31500456.899999999</v>
      </c>
      <c r="AC6266" s="11">
        <f>IFERROR(VLOOKUP(AE6266,[3]Sheet2!$M:$O,2,FALSE),0)</f>
        <v>0</v>
      </c>
      <c r="AD6266" s="11">
        <f>IFERROR(VLOOKUP(AE6266,[3]Sheet2!$M:$O,3,FALSE),0)</f>
        <v>0</v>
      </c>
      <c r="AE6266" s="10" t="str">
        <f t="shared" si="167"/>
        <v>81/82SBI</v>
      </c>
    </row>
    <row r="6267" spans="1:31" x14ac:dyDescent="0.45">
      <c r="A6267" t="s">
        <v>24</v>
      </c>
      <c r="B6267" t="s">
        <v>376</v>
      </c>
      <c r="C6267" s="12" t="s">
        <v>47</v>
      </c>
      <c r="D6267" s="12">
        <v>309</v>
      </c>
      <c r="E6267" s="12">
        <v>14089980.189999999</v>
      </c>
      <c r="F6267" s="12">
        <v>14332796.276000001</v>
      </c>
      <c r="G6267" s="12">
        <v>243298374.91999999</v>
      </c>
      <c r="H6267" s="12">
        <v>200849562.20500001</v>
      </c>
      <c r="I6267" s="12">
        <v>2088287.2709999999</v>
      </c>
      <c r="J6267" s="12">
        <v>2691659.9819999998</v>
      </c>
      <c r="K6267" s="21">
        <v>1544573.4380000001</v>
      </c>
      <c r="L6267" s="21">
        <v>382084.74200000003</v>
      </c>
      <c r="M6267" s="21">
        <v>10.84</v>
      </c>
      <c r="N6267" s="21">
        <v>28.51</v>
      </c>
      <c r="O6267" s="21">
        <v>1.53</v>
      </c>
      <c r="P6267" s="21">
        <v>5.38</v>
      </c>
      <c r="Q6267" s="21">
        <v>0.12</v>
      </c>
      <c r="R6267" s="21">
        <v>43.62</v>
      </c>
      <c r="S6267" s="22">
        <v>3.91</v>
      </c>
      <c r="T6267" s="21">
        <v>201.72</v>
      </c>
      <c r="U6267" s="21">
        <v>221.81</v>
      </c>
      <c r="V6267" s="12">
        <v>-0.28220000000000001</v>
      </c>
      <c r="W6267" s="21">
        <v>264389.37099999998</v>
      </c>
      <c r="X6267" s="21">
        <v>1.88</v>
      </c>
      <c r="Y6267" s="12" t="str">
        <f>IFERROR(VLOOKUP(C6267,[1]Index!$D:$F,3,FALSE),"Non List")</f>
        <v>Commercial Banks</v>
      </c>
      <c r="Z6267">
        <f>IFERROR(VLOOKUP(C6267,[1]LP!$B:$C,2,FALSE),0)</f>
        <v>308.5</v>
      </c>
      <c r="AA6267" s="11">
        <f t="shared" si="166"/>
        <v>28.5</v>
      </c>
      <c r="AB6267" s="5">
        <f>IFERROR(VLOOKUP(C6267,[2]Sheet1!$B:$F,5,FALSE),0)</f>
        <v>69040902.980000004</v>
      </c>
      <c r="AC6267" s="11">
        <f>IFERROR(VLOOKUP(AE6267,[3]Sheet2!$M:$O,2,FALSE),0)</f>
        <v>0</v>
      </c>
      <c r="AD6267" s="11">
        <f>IFERROR(VLOOKUP(AE6267,[3]Sheet2!$M:$O,3,FALSE),0)</f>
        <v>0</v>
      </c>
      <c r="AE6267" s="10" t="str">
        <f t="shared" si="167"/>
        <v>81/82SBL</v>
      </c>
    </row>
    <row r="6268" spans="1:31" x14ac:dyDescent="0.45">
      <c r="A6268" t="s">
        <v>24</v>
      </c>
      <c r="B6268" t="s">
        <v>376</v>
      </c>
      <c r="C6268" s="12" t="s">
        <v>48</v>
      </c>
      <c r="D6268" s="12">
        <v>675</v>
      </c>
      <c r="E6268" s="12">
        <v>10042368.51</v>
      </c>
      <c r="F6268" s="12">
        <v>11987795</v>
      </c>
      <c r="G6268" s="12">
        <v>113529218</v>
      </c>
      <c r="H6268" s="12">
        <v>81955500</v>
      </c>
      <c r="I6268" s="12">
        <v>1169012</v>
      </c>
      <c r="J6268" s="12">
        <v>1745133</v>
      </c>
      <c r="K6268" s="21">
        <v>1174285</v>
      </c>
      <c r="L6268" s="21">
        <v>862201</v>
      </c>
      <c r="M6268" s="21">
        <v>34.32</v>
      </c>
      <c r="N6268" s="21">
        <v>19.670000000000002</v>
      </c>
      <c r="O6268" s="21">
        <v>3.08</v>
      </c>
      <c r="P6268" s="21">
        <v>15.65</v>
      </c>
      <c r="Q6268" s="21">
        <v>0.6</v>
      </c>
      <c r="R6268" s="21">
        <v>60.58</v>
      </c>
      <c r="S6268" s="22">
        <v>1.95</v>
      </c>
      <c r="T6268" s="21">
        <v>219.37</v>
      </c>
      <c r="U6268" s="21">
        <v>411.58</v>
      </c>
      <c r="V6268" s="12">
        <v>-0.39029999999999998</v>
      </c>
      <c r="W6268" s="21">
        <v>3231329</v>
      </c>
      <c r="X6268" s="21">
        <v>32.18</v>
      </c>
      <c r="Y6268" s="12" t="str">
        <f>IFERROR(VLOOKUP(C6268,[1]Index!$D:$F,3,FALSE),"Non List")</f>
        <v>Commercial Banks</v>
      </c>
      <c r="Z6268">
        <f>IFERROR(VLOOKUP(C6268,[1]LP!$B:$C,2,FALSE),0)</f>
        <v>672</v>
      </c>
      <c r="AA6268" s="11">
        <f t="shared" si="166"/>
        <v>19.600000000000001</v>
      </c>
      <c r="AB6268" s="5">
        <f>IFERROR(VLOOKUP(C6268,[2]Sheet1!$B:$F,5,FALSE),0)</f>
        <v>27114394.41</v>
      </c>
      <c r="AC6268" s="11">
        <f>IFERROR(VLOOKUP(AE6268,[3]Sheet2!$M:$O,2,FALSE),0)</f>
        <v>0</v>
      </c>
      <c r="AD6268" s="11">
        <f>IFERROR(VLOOKUP(AE6268,[3]Sheet2!$M:$O,3,FALSE),0)</f>
        <v>0</v>
      </c>
      <c r="AE6268" s="10" t="str">
        <f t="shared" si="167"/>
        <v>81/82SCB</v>
      </c>
    </row>
    <row r="6269" spans="1:31" x14ac:dyDescent="0.45">
      <c r="A6269" t="s">
        <v>24</v>
      </c>
      <c r="B6269" t="s">
        <v>376</v>
      </c>
      <c r="C6269" s="12" t="s">
        <v>51</v>
      </c>
      <c r="D6269" s="12">
        <v>222</v>
      </c>
      <c r="E6269" s="12">
        <v>23542490</v>
      </c>
      <c r="F6269" s="12">
        <v>14108356</v>
      </c>
      <c r="G6269" s="12">
        <v>304038962</v>
      </c>
      <c r="H6269" s="12">
        <v>222703513</v>
      </c>
      <c r="I6269" s="12">
        <v>2628615</v>
      </c>
      <c r="J6269" s="12">
        <v>3470330</v>
      </c>
      <c r="K6269" s="21">
        <v>1788152</v>
      </c>
      <c r="L6269" s="21">
        <v>1040658</v>
      </c>
      <c r="M6269" s="21">
        <v>17.68</v>
      </c>
      <c r="N6269" s="21">
        <v>12.56</v>
      </c>
      <c r="O6269" s="21">
        <v>1.39</v>
      </c>
      <c r="P6269" s="21">
        <v>11.06</v>
      </c>
      <c r="Q6269" s="21">
        <v>0.28000000000000003</v>
      </c>
      <c r="R6269" s="21">
        <v>17.46</v>
      </c>
      <c r="S6269" s="22">
        <v>4.9400000000000004</v>
      </c>
      <c r="T6269" s="21">
        <v>159.93</v>
      </c>
      <c r="U6269" s="21">
        <v>252.23</v>
      </c>
      <c r="V6269" s="12">
        <v>0.13619999999999999</v>
      </c>
      <c r="W6269" s="21">
        <v>34715</v>
      </c>
      <c r="X6269" s="21">
        <v>0.15</v>
      </c>
      <c r="Y6269" s="12" t="str">
        <f>IFERROR(VLOOKUP(C6269,[1]Index!$D:$F,3,FALSE),"Non List")</f>
        <v>Commercial Banks</v>
      </c>
      <c r="Z6269">
        <f>IFERROR(VLOOKUP(C6269,[1]LP!$B:$C,2,FALSE),0)</f>
        <v>223.8</v>
      </c>
      <c r="AA6269" s="11">
        <f t="shared" si="166"/>
        <v>12.7</v>
      </c>
      <c r="AB6269" s="5">
        <f>IFERROR(VLOOKUP(C6269,[2]Sheet1!$B:$F,5,FALSE),0)</f>
        <v>115358201</v>
      </c>
      <c r="AC6269" s="11">
        <f>IFERROR(VLOOKUP(AE6269,[3]Sheet2!$M:$O,2,FALSE),0)</f>
        <v>0</v>
      </c>
      <c r="AD6269" s="11">
        <f>IFERROR(VLOOKUP(AE6269,[3]Sheet2!$M:$O,3,FALSE),0)</f>
        <v>0</v>
      </c>
      <c r="AE6269" s="10" t="str">
        <f t="shared" si="167"/>
        <v>81/82PRVU</v>
      </c>
    </row>
    <row r="6270" spans="1:31" x14ac:dyDescent="0.45">
      <c r="A6270" t="s">
        <v>24</v>
      </c>
      <c r="B6270" t="s">
        <v>376</v>
      </c>
      <c r="C6270" s="12" t="s">
        <v>182</v>
      </c>
      <c r="D6270" s="12">
        <v>218.4</v>
      </c>
      <c r="E6270" s="12">
        <v>34128595</v>
      </c>
      <c r="F6270" s="12">
        <v>28780964</v>
      </c>
      <c r="G6270" s="12">
        <v>433327967</v>
      </c>
      <c r="H6270" s="12">
        <v>324445760</v>
      </c>
      <c r="I6270" s="12">
        <v>3876766</v>
      </c>
      <c r="J6270" s="12">
        <v>4670524</v>
      </c>
      <c r="K6270" s="21">
        <v>3069264</v>
      </c>
      <c r="L6270" s="21">
        <v>1464076</v>
      </c>
      <c r="M6270" s="21">
        <v>17.12</v>
      </c>
      <c r="N6270" s="21">
        <v>12.76</v>
      </c>
      <c r="O6270" s="21">
        <v>1.18</v>
      </c>
      <c r="P6270" s="21">
        <v>9.31</v>
      </c>
      <c r="Q6270" s="21">
        <v>0.27</v>
      </c>
      <c r="R6270" s="21">
        <v>15.06</v>
      </c>
      <c r="S6270" s="22">
        <v>5.84</v>
      </c>
      <c r="T6270" s="21">
        <v>184.33</v>
      </c>
      <c r="U6270" s="21">
        <v>266.47000000000003</v>
      </c>
      <c r="V6270" s="12">
        <v>0.22009999999999999</v>
      </c>
      <c r="W6270" s="21">
        <v>-2510526</v>
      </c>
      <c r="X6270" s="21">
        <v>-7.36</v>
      </c>
      <c r="Y6270" s="12" t="str">
        <f>IFERROR(VLOOKUP(C6270,[1]Index!$D:$F,3,FALSE),"Non List")</f>
        <v>Commercial Banks</v>
      </c>
      <c r="Z6270">
        <f>IFERROR(VLOOKUP(C6270,[1]LP!$B:$C,2,FALSE),0)</f>
        <v>219</v>
      </c>
      <c r="AA6270" s="11">
        <f t="shared" si="166"/>
        <v>12.8</v>
      </c>
      <c r="AB6270" s="5">
        <f>IFERROR(VLOOKUP(C6270,[2]Sheet1!$B:$F,5,FALSE),0)</f>
        <v>71670049.5</v>
      </c>
      <c r="AC6270" s="11">
        <f>IFERROR(VLOOKUP(AE6270,[3]Sheet2!$M:$O,2,FALSE),0)</f>
        <v>0</v>
      </c>
      <c r="AD6270" s="11">
        <f>IFERROR(VLOOKUP(AE6270,[3]Sheet2!$M:$O,3,FALSE),0)</f>
        <v>0</v>
      </c>
      <c r="AE6270" s="10" t="str">
        <f t="shared" si="167"/>
        <v>81/82NIMB</v>
      </c>
    </row>
    <row r="6271" spans="1:31" x14ac:dyDescent="0.45">
      <c r="A6271" t="s">
        <v>24</v>
      </c>
      <c r="B6271" t="s">
        <v>376</v>
      </c>
      <c r="C6271" s="12" t="s">
        <v>339</v>
      </c>
      <c r="D6271" s="12">
        <v>232.3</v>
      </c>
      <c r="E6271" s="12">
        <v>23187155</v>
      </c>
      <c r="F6271" s="12">
        <v>18768961</v>
      </c>
      <c r="G6271" s="12">
        <v>334459929</v>
      </c>
      <c r="H6271" s="12">
        <v>258160033</v>
      </c>
      <c r="I6271" s="12">
        <v>2672735</v>
      </c>
      <c r="J6271" s="12">
        <v>3411956</v>
      </c>
      <c r="K6271" s="21">
        <v>1924928</v>
      </c>
      <c r="L6271" s="21">
        <v>536358</v>
      </c>
      <c r="M6271" s="21">
        <v>9.24</v>
      </c>
      <c r="N6271" s="21">
        <v>25.14</v>
      </c>
      <c r="O6271" s="21">
        <v>1.28</v>
      </c>
      <c r="P6271" s="21">
        <v>5.1100000000000003</v>
      </c>
      <c r="Q6271" s="21">
        <v>0.13</v>
      </c>
      <c r="R6271" s="21">
        <v>32.18</v>
      </c>
      <c r="S6271" s="22">
        <v>5.44</v>
      </c>
      <c r="T6271" s="21">
        <v>180.95</v>
      </c>
      <c r="U6271" s="21">
        <v>193.96</v>
      </c>
      <c r="V6271" s="12">
        <v>-0.1651</v>
      </c>
      <c r="W6271" s="21">
        <v>1490950</v>
      </c>
      <c r="X6271" s="21">
        <v>6.43</v>
      </c>
      <c r="Y6271" s="12" t="str">
        <f>IFERROR(VLOOKUP(C6271,[1]Index!$D:$F,3,FALSE),"Non List")</f>
        <v>Commercial Banks</v>
      </c>
      <c r="Z6271">
        <f>IFERROR(VLOOKUP(C6271,[1]LP!$B:$C,2,FALSE),0)</f>
        <v>235</v>
      </c>
      <c r="AA6271" s="11">
        <f t="shared" si="166"/>
        <v>25.4</v>
      </c>
      <c r="AB6271" s="5">
        <f>IFERROR(VLOOKUP(C6271,[2]Sheet1!$B:$F,5,FALSE),0)</f>
        <v>113617058.03</v>
      </c>
      <c r="AC6271" s="11">
        <f>IFERROR(VLOOKUP(AE6271,[3]Sheet2!$M:$O,2,FALSE),0)</f>
        <v>0</v>
      </c>
      <c r="AD6271" s="11">
        <f>IFERROR(VLOOKUP(AE6271,[3]Sheet2!$M:$O,3,FALSE),0)</f>
        <v>0</v>
      </c>
      <c r="AE6271" s="10" t="str">
        <f t="shared" si="167"/>
        <v>81/82LSL</v>
      </c>
    </row>
    <row r="6272" spans="1:31" x14ac:dyDescent="0.45">
      <c r="A6272" t="s">
        <v>24</v>
      </c>
      <c r="B6272" t="s">
        <v>376</v>
      </c>
      <c r="C6272" s="12" t="s">
        <v>154</v>
      </c>
      <c r="D6272" s="12">
        <v>1627</v>
      </c>
      <c r="E6272" s="12">
        <v>525000</v>
      </c>
      <c r="F6272" s="12">
        <v>229623.94</v>
      </c>
      <c r="G6272" s="12">
        <v>1881420.05</v>
      </c>
      <c r="H6272" s="12">
        <v>1332090.9099999999</v>
      </c>
      <c r="I6272" s="12">
        <v>19674.88</v>
      </c>
      <c r="J6272" s="12">
        <v>21481.24</v>
      </c>
      <c r="K6272" s="21">
        <v>13015.46</v>
      </c>
      <c r="L6272" s="21">
        <v>2168.8000000000002</v>
      </c>
      <c r="M6272" s="21">
        <v>1.64</v>
      </c>
      <c r="N6272" s="21">
        <v>992.07</v>
      </c>
      <c r="O6272" s="21">
        <v>11.32</v>
      </c>
      <c r="P6272" s="21">
        <v>1.1499999999999999</v>
      </c>
      <c r="Q6272" s="21">
        <v>0.08</v>
      </c>
      <c r="R6272" s="21">
        <v>11230.23</v>
      </c>
      <c r="S6272" s="22">
        <v>4.95</v>
      </c>
      <c r="T6272" s="21">
        <v>143.74</v>
      </c>
      <c r="U6272" s="21">
        <v>72.83</v>
      </c>
      <c r="V6272" s="12">
        <v>-0.95520000000000005</v>
      </c>
      <c r="W6272" s="21">
        <v>2168.83</v>
      </c>
      <c r="X6272" s="21">
        <v>0.41</v>
      </c>
      <c r="Y6272" s="12" t="str">
        <f>IFERROR(VLOOKUP(C6272,[1]Index!$D:$F,3,FALSE),"Non List")</f>
        <v>Development Banks</v>
      </c>
      <c r="Z6272">
        <f>IFERROR(VLOOKUP(C6272,[1]LP!$B:$C,2,FALSE),0)</f>
        <v>1624</v>
      </c>
      <c r="AA6272" s="11">
        <f t="shared" si="166"/>
        <v>990.2</v>
      </c>
      <c r="AB6272" s="5">
        <f>IFERROR(VLOOKUP(C6272,[2]Sheet1!$B:$F,5,FALSE),0)</f>
        <v>1575000</v>
      </c>
      <c r="AC6272" s="11">
        <f>IFERROR(VLOOKUP(AE6272,[3]Sheet2!$M:$O,2,FALSE),0)</f>
        <v>0</v>
      </c>
      <c r="AD6272" s="11">
        <f>IFERROR(VLOOKUP(AE6272,[3]Sheet2!$M:$O,3,FALSE),0)</f>
        <v>0</v>
      </c>
      <c r="AE6272" s="10" t="str">
        <f t="shared" si="167"/>
        <v>81/82CORBL</v>
      </c>
    </row>
    <row r="6273" spans="1:31" x14ac:dyDescent="0.45">
      <c r="A6273" t="s">
        <v>24</v>
      </c>
      <c r="B6273" t="s">
        <v>376</v>
      </c>
      <c r="C6273" s="12" t="s">
        <v>125</v>
      </c>
      <c r="D6273" s="12">
        <v>636</v>
      </c>
      <c r="E6273" s="12">
        <v>1249694.47</v>
      </c>
      <c r="F6273" s="12">
        <v>706602.39</v>
      </c>
      <c r="G6273" s="12">
        <v>14134558.720000001</v>
      </c>
      <c r="H6273" s="12">
        <v>10770087.140000001</v>
      </c>
      <c r="I6273" s="12">
        <v>120184.31</v>
      </c>
      <c r="J6273" s="12">
        <v>138931.99</v>
      </c>
      <c r="K6273" s="21">
        <v>58569.22</v>
      </c>
      <c r="L6273" s="21">
        <v>-123016.04</v>
      </c>
      <c r="M6273" s="21">
        <v>-39.36</v>
      </c>
      <c r="N6273" s="21">
        <v>-16.16</v>
      </c>
      <c r="O6273" s="21">
        <v>4.0599999999999996</v>
      </c>
      <c r="P6273" s="21">
        <v>-25.15</v>
      </c>
      <c r="Q6273" s="21">
        <v>-0.74</v>
      </c>
      <c r="R6273" s="21">
        <v>-65.61</v>
      </c>
      <c r="S6273" s="22">
        <v>11.73</v>
      </c>
      <c r="T6273" s="21">
        <v>156.54</v>
      </c>
      <c r="U6273" s="21" t="s">
        <v>314</v>
      </c>
      <c r="V6273" s="12" t="s">
        <v>314</v>
      </c>
      <c r="W6273" s="21">
        <v>-233958.33</v>
      </c>
      <c r="X6273" s="21">
        <v>-18.72</v>
      </c>
      <c r="Y6273" s="12" t="str">
        <f>IFERROR(VLOOKUP(C6273,[1]Index!$D:$F,3,FALSE),"Non List")</f>
        <v>Development Banks</v>
      </c>
      <c r="Z6273">
        <f>IFERROR(VLOOKUP(C6273,[1]LP!$B:$C,2,FALSE),0)</f>
        <v>634</v>
      </c>
      <c r="AA6273" s="11">
        <f t="shared" si="166"/>
        <v>-16.100000000000001</v>
      </c>
      <c r="AB6273" s="5">
        <f>IFERROR(VLOOKUP(C6273,[2]Sheet1!$B:$F,5,FALSE),0)</f>
        <v>6123503.0499999998</v>
      </c>
      <c r="AC6273" s="11">
        <f>IFERROR(VLOOKUP(AE6273,[3]Sheet2!$M:$O,2,FALSE),0)</f>
        <v>0</v>
      </c>
      <c r="AD6273" s="11">
        <f>IFERROR(VLOOKUP(AE6273,[3]Sheet2!$M:$O,3,FALSE),0)</f>
        <v>0</v>
      </c>
      <c r="AE6273" s="10" t="str">
        <f t="shared" si="167"/>
        <v>81/82EDBL</v>
      </c>
    </row>
    <row r="6274" spans="1:31" x14ac:dyDescent="0.45">
      <c r="A6274" t="s">
        <v>24</v>
      </c>
      <c r="B6274" t="s">
        <v>376</v>
      </c>
      <c r="C6274" s="12" t="s">
        <v>126</v>
      </c>
      <c r="D6274" s="12">
        <v>430.3</v>
      </c>
      <c r="E6274" s="12">
        <v>5680517.3279999997</v>
      </c>
      <c r="F6274" s="12">
        <v>3526179.179</v>
      </c>
      <c r="G6274" s="12">
        <v>83271454.525999993</v>
      </c>
      <c r="H6274" s="12">
        <v>68417292.722000003</v>
      </c>
      <c r="I6274" s="12">
        <v>986804.00899999996</v>
      </c>
      <c r="J6274" s="12">
        <v>1134899.6370000001</v>
      </c>
      <c r="K6274" s="21">
        <v>694494.97499999998</v>
      </c>
      <c r="L6274" s="21">
        <v>225743.98</v>
      </c>
      <c r="M6274" s="21">
        <v>15.88</v>
      </c>
      <c r="N6274" s="21">
        <v>27.1</v>
      </c>
      <c r="O6274" s="21">
        <v>2.65</v>
      </c>
      <c r="P6274" s="21">
        <v>9.81</v>
      </c>
      <c r="Q6274" s="21">
        <v>0.23</v>
      </c>
      <c r="R6274" s="21">
        <v>71.81</v>
      </c>
      <c r="S6274" s="22">
        <v>3.82</v>
      </c>
      <c r="T6274" s="21">
        <v>162.07</v>
      </c>
      <c r="U6274" s="21">
        <v>240.64</v>
      </c>
      <c r="V6274" s="12">
        <v>-0.44080000000000003</v>
      </c>
      <c r="W6274" s="21">
        <v>684463.11300000001</v>
      </c>
      <c r="X6274" s="21">
        <v>12.05</v>
      </c>
      <c r="Y6274" s="12" t="str">
        <f>IFERROR(VLOOKUP(C6274,[1]Index!$D:$F,3,FALSE),"Non List")</f>
        <v>Development Banks</v>
      </c>
      <c r="Z6274">
        <f>IFERROR(VLOOKUP(C6274,[1]LP!$B:$C,2,FALSE),0)</f>
        <v>428</v>
      </c>
      <c r="AA6274" s="11">
        <f t="shared" si="166"/>
        <v>27</v>
      </c>
      <c r="AB6274" s="5">
        <f>IFERROR(VLOOKUP(C6274,[2]Sheet1!$B:$F,5,FALSE),0)</f>
        <v>27834534.77</v>
      </c>
      <c r="AC6274" s="11">
        <f>IFERROR(VLOOKUP(AE6274,[3]Sheet2!$M:$O,2,FALSE),0)</f>
        <v>0</v>
      </c>
      <c r="AD6274" s="11">
        <f>IFERROR(VLOOKUP(AE6274,[3]Sheet2!$M:$O,3,FALSE),0)</f>
        <v>0</v>
      </c>
      <c r="AE6274" s="10" t="str">
        <f t="shared" si="167"/>
        <v>81/82GBBL</v>
      </c>
    </row>
    <row r="6275" spans="1:31" x14ac:dyDescent="0.45">
      <c r="A6275" t="s">
        <v>24</v>
      </c>
      <c r="B6275" t="s">
        <v>376</v>
      </c>
      <c r="C6275" s="12" t="s">
        <v>129</v>
      </c>
      <c r="D6275" s="12">
        <v>367</v>
      </c>
      <c r="E6275" s="12">
        <v>4395785.8859999999</v>
      </c>
      <c r="F6275" s="12">
        <v>2145868.6609999998</v>
      </c>
      <c r="G6275" s="12">
        <v>59322268.596000001</v>
      </c>
      <c r="H6275" s="12">
        <v>47446626.641999997</v>
      </c>
      <c r="I6275" s="12">
        <v>574899.74600000004</v>
      </c>
      <c r="J6275" s="12">
        <v>686634.39399999997</v>
      </c>
      <c r="K6275" s="21">
        <v>396716.94</v>
      </c>
      <c r="L6275" s="21">
        <v>151190.31099999999</v>
      </c>
      <c r="M6275" s="21">
        <v>13.72</v>
      </c>
      <c r="N6275" s="21">
        <v>26.75</v>
      </c>
      <c r="O6275" s="21">
        <v>2.4700000000000002</v>
      </c>
      <c r="P6275" s="21">
        <v>9.24</v>
      </c>
      <c r="Q6275" s="21">
        <v>0.21</v>
      </c>
      <c r="R6275" s="21">
        <v>66.069999999999993</v>
      </c>
      <c r="S6275" s="22">
        <v>4.9800000000000004</v>
      </c>
      <c r="T6275" s="21">
        <v>148.82</v>
      </c>
      <c r="U6275" s="21">
        <v>214.34</v>
      </c>
      <c r="V6275" s="12">
        <v>-0.41599999999999998</v>
      </c>
      <c r="W6275" s="21">
        <v>-299175304</v>
      </c>
      <c r="X6275" s="21">
        <v>-6805.96</v>
      </c>
      <c r="Y6275" s="12" t="str">
        <f>IFERROR(VLOOKUP(C6275,[1]Index!$D:$F,3,FALSE),"Non List")</f>
        <v>Development Banks</v>
      </c>
      <c r="Z6275">
        <f>IFERROR(VLOOKUP(C6275,[1]LP!$B:$C,2,FALSE),0)</f>
        <v>365</v>
      </c>
      <c r="AA6275" s="11">
        <f t="shared" si="166"/>
        <v>26.6</v>
      </c>
      <c r="AB6275" s="5">
        <f>IFERROR(VLOOKUP(C6275,[2]Sheet1!$B:$F,5,FALSE),0)</f>
        <v>21539350.91</v>
      </c>
      <c r="AC6275" s="11">
        <f>IFERROR(VLOOKUP(AE6275,[3]Sheet2!$M:$O,2,FALSE),0)</f>
        <v>0</v>
      </c>
      <c r="AD6275" s="11">
        <f>IFERROR(VLOOKUP(AE6275,[3]Sheet2!$M:$O,3,FALSE),0)</f>
        <v>0</v>
      </c>
      <c r="AE6275" s="10" t="str">
        <f t="shared" si="167"/>
        <v>81/82JBBL</v>
      </c>
    </row>
    <row r="6276" spans="1:31" x14ac:dyDescent="0.45">
      <c r="A6276" t="s">
        <v>24</v>
      </c>
      <c r="B6276" t="s">
        <v>376</v>
      </c>
      <c r="C6276" s="12" t="s">
        <v>133</v>
      </c>
      <c r="D6276" s="12">
        <v>776.3</v>
      </c>
      <c r="E6276" s="12">
        <v>502830</v>
      </c>
      <c r="F6276" s="12">
        <v>-12593.507</v>
      </c>
      <c r="G6276" s="12">
        <v>5211802.5650000004</v>
      </c>
      <c r="H6276" s="12">
        <v>3815597.3539999998</v>
      </c>
      <c r="I6276" s="12">
        <v>991.37400000000002</v>
      </c>
      <c r="J6276" s="12">
        <v>9575.18</v>
      </c>
      <c r="K6276" s="21">
        <v>-23470.115000000002</v>
      </c>
      <c r="L6276" s="21">
        <v>-19829.007000000001</v>
      </c>
      <c r="M6276" s="21">
        <v>-15.76</v>
      </c>
      <c r="N6276" s="21">
        <v>-49.26</v>
      </c>
      <c r="O6276" s="21">
        <v>7.96</v>
      </c>
      <c r="P6276" s="21">
        <v>-16.18</v>
      </c>
      <c r="Q6276" s="21">
        <v>-0.34</v>
      </c>
      <c r="R6276" s="21">
        <v>-392.11</v>
      </c>
      <c r="S6276" s="22">
        <v>7.27</v>
      </c>
      <c r="T6276" s="21">
        <v>97.5</v>
      </c>
      <c r="U6276" s="21" t="s">
        <v>314</v>
      </c>
      <c r="V6276" s="12" t="s">
        <v>314</v>
      </c>
      <c r="W6276" s="21">
        <v>-203429.3665</v>
      </c>
      <c r="X6276" s="21">
        <v>-40.46</v>
      </c>
      <c r="Y6276" s="12" t="str">
        <f>IFERROR(VLOOKUP(C6276,[1]Index!$D:$F,3,FALSE),"Non List")</f>
        <v>Development Banks</v>
      </c>
      <c r="Z6276">
        <f>IFERROR(VLOOKUP(C6276,[1]LP!$B:$C,2,FALSE),0)</f>
        <v>779.9</v>
      </c>
      <c r="AA6276" s="11">
        <f t="shared" si="166"/>
        <v>-49.5</v>
      </c>
      <c r="AB6276" s="5">
        <f>IFERROR(VLOOKUP(C6276,[2]Sheet1!$B:$F,5,FALSE),0)</f>
        <v>2463867</v>
      </c>
      <c r="AC6276" s="11">
        <f>IFERROR(VLOOKUP(AE6276,[3]Sheet2!$M:$O,2,FALSE),0)</f>
        <v>0</v>
      </c>
      <c r="AD6276" s="11">
        <f>IFERROR(VLOOKUP(AE6276,[3]Sheet2!$M:$O,3,FALSE),0)</f>
        <v>0</v>
      </c>
      <c r="AE6276" s="10" t="str">
        <f t="shared" si="167"/>
        <v>81/82KRBL</v>
      </c>
    </row>
    <row r="6277" spans="1:31" x14ac:dyDescent="0.45">
      <c r="A6277" t="s">
        <v>24</v>
      </c>
      <c r="B6277" t="s">
        <v>376</v>
      </c>
      <c r="C6277" s="12" t="s">
        <v>134</v>
      </c>
      <c r="D6277" s="12">
        <v>719</v>
      </c>
      <c r="E6277" s="12">
        <v>1111426.5730000001</v>
      </c>
      <c r="F6277" s="12">
        <v>489245.45600000001</v>
      </c>
      <c r="G6277" s="12">
        <v>6180020.4740000004</v>
      </c>
      <c r="H6277" s="12">
        <v>3602491.6880000001</v>
      </c>
      <c r="I6277" s="12">
        <v>41156.999000000003</v>
      </c>
      <c r="J6277" s="12">
        <v>47280.671000000002</v>
      </c>
      <c r="K6277" s="21">
        <v>20151.689999999999</v>
      </c>
      <c r="L6277" s="21">
        <v>7361.9660000000003</v>
      </c>
      <c r="M6277" s="21">
        <v>2.64</v>
      </c>
      <c r="N6277" s="21">
        <v>272.35000000000002</v>
      </c>
      <c r="O6277" s="21">
        <v>4.99</v>
      </c>
      <c r="P6277" s="21">
        <v>1.84</v>
      </c>
      <c r="Q6277" s="21">
        <v>0.09</v>
      </c>
      <c r="R6277" s="21">
        <v>1359.03</v>
      </c>
      <c r="S6277" s="22">
        <v>1.8</v>
      </c>
      <c r="T6277" s="21">
        <v>144.02000000000001</v>
      </c>
      <c r="U6277" s="21">
        <v>92.49</v>
      </c>
      <c r="V6277" s="12">
        <v>-0.87139999999999995</v>
      </c>
      <c r="W6277" s="21">
        <v>155428.1</v>
      </c>
      <c r="X6277" s="21">
        <v>13.98</v>
      </c>
      <c r="Y6277" s="12" t="str">
        <f>IFERROR(VLOOKUP(C6277,[1]Index!$D:$F,3,FALSE),"Non List")</f>
        <v>Development Banks</v>
      </c>
      <c r="Z6277">
        <f>IFERROR(VLOOKUP(C6277,[1]LP!$B:$C,2,FALSE),0)</f>
        <v>710</v>
      </c>
      <c r="AA6277" s="11">
        <f t="shared" si="166"/>
        <v>268.89999999999998</v>
      </c>
      <c r="AB6277" s="5">
        <f>IFERROR(VLOOKUP(C6277,[2]Sheet1!$B:$F,5,FALSE),0)</f>
        <v>5445990.3399999999</v>
      </c>
      <c r="AC6277" s="11">
        <f>IFERROR(VLOOKUP(AE6277,[3]Sheet2!$M:$O,2,FALSE),0)</f>
        <v>0</v>
      </c>
      <c r="AD6277" s="11">
        <f>IFERROR(VLOOKUP(AE6277,[3]Sheet2!$M:$O,3,FALSE),0)</f>
        <v>0</v>
      </c>
      <c r="AE6277" s="10" t="str">
        <f t="shared" si="167"/>
        <v>81/82MDB</v>
      </c>
    </row>
    <row r="6278" spans="1:31" x14ac:dyDescent="0.45">
      <c r="A6278" t="s">
        <v>24</v>
      </c>
      <c r="B6278" t="s">
        <v>376</v>
      </c>
      <c r="C6278" s="12" t="s">
        <v>136</v>
      </c>
      <c r="D6278" s="12">
        <v>388.3</v>
      </c>
      <c r="E6278" s="12">
        <v>7046938</v>
      </c>
      <c r="F6278" s="12">
        <v>3812049</v>
      </c>
      <c r="G6278" s="12">
        <v>110802080</v>
      </c>
      <c r="H6278" s="12">
        <v>94720977</v>
      </c>
      <c r="I6278" s="12">
        <v>1110742</v>
      </c>
      <c r="J6278" s="12">
        <v>1303886</v>
      </c>
      <c r="K6278" s="21">
        <v>790964</v>
      </c>
      <c r="L6278" s="21">
        <v>281819</v>
      </c>
      <c r="M6278" s="21">
        <v>15.96</v>
      </c>
      <c r="N6278" s="21">
        <v>24.33</v>
      </c>
      <c r="O6278" s="21">
        <v>2.52</v>
      </c>
      <c r="P6278" s="21">
        <v>10.38</v>
      </c>
      <c r="Q6278" s="21">
        <v>0.22</v>
      </c>
      <c r="R6278" s="21">
        <v>61.31</v>
      </c>
      <c r="S6278" s="22">
        <v>3.16</v>
      </c>
      <c r="T6278" s="21">
        <v>154.1</v>
      </c>
      <c r="U6278" s="21">
        <v>235.24</v>
      </c>
      <c r="V6278" s="12">
        <v>-0.39419999999999999</v>
      </c>
      <c r="W6278" s="21">
        <v>629086</v>
      </c>
      <c r="X6278" s="21">
        <v>8.93</v>
      </c>
      <c r="Y6278" s="12" t="str">
        <f>IFERROR(VLOOKUP(C6278,[1]Index!$D:$F,3,FALSE),"Non List")</f>
        <v>Development Banks</v>
      </c>
      <c r="Z6278">
        <f>IFERROR(VLOOKUP(C6278,[1]LP!$B:$C,2,FALSE),0)</f>
        <v>378</v>
      </c>
      <c r="AA6278" s="11">
        <f t="shared" si="166"/>
        <v>23.7</v>
      </c>
      <c r="AB6278" s="5">
        <f>IFERROR(VLOOKUP(C6278,[2]Sheet1!$B:$F,5,FALSE),0)</f>
        <v>34531463.259999998</v>
      </c>
      <c r="AC6278" s="11">
        <f>IFERROR(VLOOKUP(AE6278,[3]Sheet2!$M:$O,2,FALSE),0)</f>
        <v>0</v>
      </c>
      <c r="AD6278" s="11">
        <f>IFERROR(VLOOKUP(AE6278,[3]Sheet2!$M:$O,3,FALSE),0)</f>
        <v>0</v>
      </c>
      <c r="AE6278" s="10" t="str">
        <f t="shared" si="167"/>
        <v>81/82MNBBL</v>
      </c>
    </row>
    <row r="6279" spans="1:31" x14ac:dyDescent="0.45">
      <c r="A6279" t="s">
        <v>24</v>
      </c>
      <c r="B6279" t="s">
        <v>376</v>
      </c>
      <c r="C6279" s="12" t="s">
        <v>156</v>
      </c>
      <c r="D6279" s="12">
        <v>1275</v>
      </c>
      <c r="E6279" s="12">
        <v>262467.59999999998</v>
      </c>
      <c r="F6279" s="12">
        <v>-199799.61199999999</v>
      </c>
      <c r="G6279" s="12">
        <v>599274.74399999995</v>
      </c>
      <c r="H6279" s="12">
        <v>289132.95199999999</v>
      </c>
      <c r="I6279" s="12">
        <v>-4366.0919999999996</v>
      </c>
      <c r="J6279" s="12">
        <v>-3485.4229999999998</v>
      </c>
      <c r="K6279" s="21">
        <v>-15764.499</v>
      </c>
      <c r="L6279" s="21">
        <v>-4850.9930000000004</v>
      </c>
      <c r="M6279" s="21">
        <v>-7.36</v>
      </c>
      <c r="N6279" s="21">
        <v>-173.23</v>
      </c>
      <c r="O6279" s="21">
        <v>53.4</v>
      </c>
      <c r="P6279" s="21">
        <v>-30.96</v>
      </c>
      <c r="Q6279" s="21">
        <v>-0.68</v>
      </c>
      <c r="R6279" s="21">
        <v>-9250.48</v>
      </c>
      <c r="S6279" s="22">
        <v>34.81</v>
      </c>
      <c r="T6279" s="21">
        <v>23.88</v>
      </c>
      <c r="U6279" s="21" t="s">
        <v>314</v>
      </c>
      <c r="V6279" s="12" t="s">
        <v>314</v>
      </c>
      <c r="W6279" s="21">
        <v>-4850.9930000000004</v>
      </c>
      <c r="X6279" s="21">
        <v>-1.85</v>
      </c>
      <c r="Y6279" s="12" t="str">
        <f>IFERROR(VLOOKUP(C6279,[1]Index!$D:$F,3,FALSE),"Non List")</f>
        <v>Development Banks</v>
      </c>
      <c r="Z6279">
        <f>IFERROR(VLOOKUP(C6279,[1]LP!$B:$C,2,FALSE),0)</f>
        <v>1364</v>
      </c>
      <c r="AA6279" s="11">
        <f t="shared" si="166"/>
        <v>-185.3</v>
      </c>
      <c r="AB6279" s="5">
        <f>IFERROR(VLOOKUP(C6279,[2]Sheet1!$B:$F,5,FALSE),0)</f>
        <v>761156.03999999992</v>
      </c>
      <c r="AC6279" s="11">
        <f>IFERROR(VLOOKUP(AE6279,[3]Sheet2!$M:$O,2,FALSE),0)</f>
        <v>0</v>
      </c>
      <c r="AD6279" s="11">
        <f>IFERROR(VLOOKUP(AE6279,[3]Sheet2!$M:$O,3,FALSE),0)</f>
        <v>0</v>
      </c>
      <c r="AE6279" s="10" t="str">
        <f t="shared" si="167"/>
        <v>81/82NABBC</v>
      </c>
    </row>
    <row r="6280" spans="1:31" x14ac:dyDescent="0.45">
      <c r="A6280" t="s">
        <v>24</v>
      </c>
      <c r="B6280" t="s">
        <v>376</v>
      </c>
      <c r="C6280" s="12" t="s">
        <v>139</v>
      </c>
      <c r="D6280" s="12">
        <v>421</v>
      </c>
      <c r="E6280" s="12">
        <v>3430971.3026000001</v>
      </c>
      <c r="F6280" s="12">
        <v>1610632.7386</v>
      </c>
      <c r="G6280" s="12">
        <v>53970905.8046</v>
      </c>
      <c r="H6280" s="12">
        <v>43474705.507100001</v>
      </c>
      <c r="I6280" s="12">
        <v>546243.59030000004</v>
      </c>
      <c r="J6280" s="12">
        <v>614791.48369999998</v>
      </c>
      <c r="K6280" s="21">
        <v>340435.16249999998</v>
      </c>
      <c r="L6280" s="21">
        <v>60179.323499999999</v>
      </c>
      <c r="M6280" s="21">
        <v>7</v>
      </c>
      <c r="N6280" s="21">
        <v>60.14</v>
      </c>
      <c r="O6280" s="21">
        <v>2.87</v>
      </c>
      <c r="P6280" s="21">
        <v>4.7699999999999996</v>
      </c>
      <c r="Q6280" s="21">
        <v>0.09</v>
      </c>
      <c r="R6280" s="21">
        <v>172.6</v>
      </c>
      <c r="S6280" s="22">
        <v>4.6500000000000004</v>
      </c>
      <c r="T6280" s="21">
        <v>146.94</v>
      </c>
      <c r="U6280" s="21">
        <v>152.13</v>
      </c>
      <c r="V6280" s="12">
        <v>-0.63859999999999995</v>
      </c>
      <c r="W6280" s="21">
        <v>88549.872499999998</v>
      </c>
      <c r="X6280" s="21">
        <v>2.58</v>
      </c>
      <c r="Y6280" s="12" t="str">
        <f>IFERROR(VLOOKUP(C6280,[1]Index!$D:$F,3,FALSE),"Non List")</f>
        <v>Development Banks</v>
      </c>
      <c r="Z6280">
        <f>IFERROR(VLOOKUP(C6280,[1]LP!$B:$C,2,FALSE),0)</f>
        <v>419</v>
      </c>
      <c r="AA6280" s="11">
        <f t="shared" si="166"/>
        <v>59.9</v>
      </c>
      <c r="AB6280" s="5">
        <f>IFERROR(VLOOKUP(C6280,[2]Sheet1!$B:$F,5,FALSE),0)</f>
        <v>16811183.620000001</v>
      </c>
      <c r="AC6280" s="11">
        <f>IFERROR(VLOOKUP(AE6280,[3]Sheet2!$M:$O,2,FALSE),0)</f>
        <v>0</v>
      </c>
      <c r="AD6280" s="11">
        <f>IFERROR(VLOOKUP(AE6280,[3]Sheet2!$M:$O,3,FALSE),0)</f>
        <v>0</v>
      </c>
      <c r="AE6280" s="10" t="str">
        <f t="shared" si="167"/>
        <v>81/82SADBL</v>
      </c>
    </row>
    <row r="6281" spans="1:31" x14ac:dyDescent="0.45">
      <c r="A6281" t="s">
        <v>24</v>
      </c>
      <c r="B6281" t="s">
        <v>376</v>
      </c>
      <c r="C6281" s="12" t="s">
        <v>141</v>
      </c>
      <c r="D6281" s="12">
        <v>467</v>
      </c>
      <c r="E6281" s="12">
        <v>4733690.9510000004</v>
      </c>
      <c r="F6281" s="12">
        <v>2415746.5830000001</v>
      </c>
      <c r="G6281" s="12">
        <v>66716856.284999996</v>
      </c>
      <c r="H6281" s="12">
        <v>53738864.685999997</v>
      </c>
      <c r="I6281" s="12">
        <v>658880.68700000003</v>
      </c>
      <c r="J6281" s="12">
        <v>749896.50899999996</v>
      </c>
      <c r="K6281" s="21">
        <v>473248.09299999999</v>
      </c>
      <c r="L6281" s="21">
        <v>239363.86300000001</v>
      </c>
      <c r="M6281" s="21">
        <v>20.2</v>
      </c>
      <c r="N6281" s="21">
        <v>23.12</v>
      </c>
      <c r="O6281" s="21">
        <v>3.09</v>
      </c>
      <c r="P6281" s="21">
        <v>13.39</v>
      </c>
      <c r="Q6281" s="21">
        <v>0.31</v>
      </c>
      <c r="R6281" s="21">
        <v>71.44</v>
      </c>
      <c r="S6281" s="22">
        <v>3.5</v>
      </c>
      <c r="T6281" s="21">
        <v>151.03</v>
      </c>
      <c r="U6281" s="21">
        <v>262</v>
      </c>
      <c r="V6281" s="12">
        <v>-0.439</v>
      </c>
      <c r="W6281" s="21">
        <v>394068.201</v>
      </c>
      <c r="X6281" s="21">
        <v>8.32</v>
      </c>
      <c r="Y6281" s="12" t="str">
        <f>IFERROR(VLOOKUP(C6281,[1]Index!$D:$F,3,FALSE),"Non List")</f>
        <v>Development Banks</v>
      </c>
      <c r="Z6281">
        <f>IFERROR(VLOOKUP(C6281,[1]LP!$B:$C,2,FALSE),0)</f>
        <v>463</v>
      </c>
      <c r="AA6281" s="11">
        <f t="shared" si="166"/>
        <v>22.9</v>
      </c>
      <c r="AB6281" s="5">
        <f>IFERROR(VLOOKUP(C6281,[2]Sheet1!$B:$F,5,FALSE),0)</f>
        <v>23195085.41</v>
      </c>
      <c r="AC6281" s="11">
        <f>IFERROR(VLOOKUP(AE6281,[3]Sheet2!$M:$O,2,FALSE),0)</f>
        <v>0</v>
      </c>
      <c r="AD6281" s="11">
        <f>IFERROR(VLOOKUP(AE6281,[3]Sheet2!$M:$O,3,FALSE),0)</f>
        <v>0</v>
      </c>
      <c r="AE6281" s="10" t="str">
        <f t="shared" si="167"/>
        <v>81/82SHINE</v>
      </c>
    </row>
    <row r="6282" spans="1:31" x14ac:dyDescent="0.45">
      <c r="A6282" t="s">
        <v>24</v>
      </c>
      <c r="B6282" t="s">
        <v>376</v>
      </c>
      <c r="C6282" s="12" t="s">
        <v>142</v>
      </c>
      <c r="D6282" s="12">
        <v>909</v>
      </c>
      <c r="E6282" s="12">
        <v>557456.06700000004</v>
      </c>
      <c r="F6282" s="12">
        <v>-143721.91200000001</v>
      </c>
      <c r="G6282" s="12">
        <v>5651570.057</v>
      </c>
      <c r="H6282" s="12">
        <v>2997911.43</v>
      </c>
      <c r="I6282" s="12">
        <v>25857.223999999998</v>
      </c>
      <c r="J6282" s="12">
        <v>28597.236000000001</v>
      </c>
      <c r="K6282" s="21">
        <v>-9327.6450000000004</v>
      </c>
      <c r="L6282" s="21">
        <v>23058.71</v>
      </c>
      <c r="M6282" s="21">
        <v>16.52</v>
      </c>
      <c r="N6282" s="21">
        <v>55.02</v>
      </c>
      <c r="O6282" s="21">
        <v>12.25</v>
      </c>
      <c r="P6282" s="21">
        <v>22.29</v>
      </c>
      <c r="Q6282" s="21">
        <v>0.36</v>
      </c>
      <c r="R6282" s="21">
        <v>674</v>
      </c>
      <c r="S6282" s="22">
        <v>11.29</v>
      </c>
      <c r="T6282" s="21">
        <v>74.22</v>
      </c>
      <c r="U6282" s="21">
        <v>166.1</v>
      </c>
      <c r="V6282" s="12">
        <v>-0.81730000000000003</v>
      </c>
      <c r="W6282" s="21">
        <v>-375025.875</v>
      </c>
      <c r="X6282" s="21">
        <v>-67.27</v>
      </c>
      <c r="Y6282" s="12" t="str">
        <f>IFERROR(VLOOKUP(C6282,[1]Index!$D:$F,3,FALSE),"Non List")</f>
        <v>Development Banks</v>
      </c>
      <c r="Z6282">
        <f>IFERROR(VLOOKUP(C6282,[1]LP!$B:$C,2,FALSE),0)</f>
        <v>889.7</v>
      </c>
      <c r="AA6282" s="11">
        <f t="shared" si="166"/>
        <v>53.9</v>
      </c>
      <c r="AB6282" s="5">
        <f>IFERROR(VLOOKUP(C6282,[2]Sheet1!$B:$F,5,FALSE),0)</f>
        <v>2731534.89</v>
      </c>
      <c r="AC6282" s="11">
        <f>IFERROR(VLOOKUP(AE6282,[3]Sheet2!$M:$O,2,FALSE),0)</f>
        <v>0</v>
      </c>
      <c r="AD6282" s="11">
        <f>IFERROR(VLOOKUP(AE6282,[3]Sheet2!$M:$O,3,FALSE),0)</f>
        <v>0</v>
      </c>
      <c r="AE6282" s="10" t="str">
        <f t="shared" si="167"/>
        <v>81/82SINDU</v>
      </c>
    </row>
    <row r="6283" spans="1:31" x14ac:dyDescent="0.45">
      <c r="A6283" t="s">
        <v>24</v>
      </c>
      <c r="B6283" t="s">
        <v>376</v>
      </c>
      <c r="C6283" s="12" t="s">
        <v>144</v>
      </c>
      <c r="D6283" s="12">
        <v>997</v>
      </c>
      <c r="E6283" s="12">
        <v>538722</v>
      </c>
      <c r="F6283" s="12">
        <v>74291.600000000006</v>
      </c>
      <c r="G6283" s="12">
        <v>5307047.4989999998</v>
      </c>
      <c r="H6283" s="12">
        <v>4100097.023</v>
      </c>
      <c r="I6283" s="12">
        <v>47617.258999999998</v>
      </c>
      <c r="J6283" s="12">
        <v>53547.59</v>
      </c>
      <c r="K6283" s="21">
        <v>26272.072</v>
      </c>
      <c r="L6283" s="21">
        <v>-15672.688</v>
      </c>
      <c r="M6283" s="21">
        <v>-11.6</v>
      </c>
      <c r="N6283" s="21">
        <v>-85.95</v>
      </c>
      <c r="O6283" s="21">
        <v>8.76</v>
      </c>
      <c r="P6283" s="21">
        <v>-10.23</v>
      </c>
      <c r="Q6283" s="21">
        <v>-0.25</v>
      </c>
      <c r="R6283" s="21">
        <v>-752.92</v>
      </c>
      <c r="S6283" s="22">
        <v>4.7300000000000004</v>
      </c>
      <c r="T6283" s="21">
        <v>113.79</v>
      </c>
      <c r="U6283" s="21" t="s">
        <v>314</v>
      </c>
      <c r="V6283" s="12" t="s">
        <v>314</v>
      </c>
      <c r="W6283" s="21">
        <v>12640.562</v>
      </c>
      <c r="X6283" s="21">
        <v>2.35</v>
      </c>
      <c r="Y6283" s="12" t="str">
        <f>IFERROR(VLOOKUP(C6283,[1]Index!$D:$F,3,FALSE),"Non List")</f>
        <v>Development Banks</v>
      </c>
      <c r="Z6283">
        <f>IFERROR(VLOOKUP(C6283,[1]LP!$B:$C,2,FALSE),0)</f>
        <v>988</v>
      </c>
      <c r="AA6283" s="11">
        <f t="shared" si="166"/>
        <v>-85.2</v>
      </c>
      <c r="AB6283" s="5">
        <f>IFERROR(VLOOKUP(C6283,[2]Sheet1!$B:$F,5,FALSE),0)</f>
        <v>2639737.7999999998</v>
      </c>
      <c r="AC6283" s="11">
        <f>IFERROR(VLOOKUP(AE6283,[3]Sheet2!$M:$O,2,FALSE),0)</f>
        <v>0</v>
      </c>
      <c r="AD6283" s="11">
        <f>IFERROR(VLOOKUP(AE6283,[3]Sheet2!$M:$O,3,FALSE),0)</f>
        <v>0</v>
      </c>
      <c r="AE6283" s="10" t="str">
        <f t="shared" si="167"/>
        <v>81/82GRDBL</v>
      </c>
    </row>
    <row r="6284" spans="1:31" x14ac:dyDescent="0.45">
      <c r="A6284" t="s">
        <v>24</v>
      </c>
      <c r="B6284" t="s">
        <v>376</v>
      </c>
      <c r="C6284" s="12" t="s">
        <v>146</v>
      </c>
      <c r="D6284" s="12">
        <v>394</v>
      </c>
      <c r="E6284" s="12">
        <v>4171318.6</v>
      </c>
      <c r="F6284" s="12">
        <v>2647813.915</v>
      </c>
      <c r="G6284" s="12">
        <v>52553752.559</v>
      </c>
      <c r="H6284" s="12">
        <v>40936502.397</v>
      </c>
      <c r="I6284" s="12">
        <v>483211.38900000002</v>
      </c>
      <c r="J6284" s="12">
        <v>561672.05599999998</v>
      </c>
      <c r="K6284" s="21">
        <v>299316.88400000002</v>
      </c>
      <c r="L6284" s="21">
        <v>94289.077999999994</v>
      </c>
      <c r="M6284" s="21">
        <v>9.0399999999999991</v>
      </c>
      <c r="N6284" s="21">
        <v>43.58</v>
      </c>
      <c r="O6284" s="21">
        <v>2.41</v>
      </c>
      <c r="P6284" s="21">
        <v>5.53</v>
      </c>
      <c r="Q6284" s="21">
        <v>0.15</v>
      </c>
      <c r="R6284" s="21">
        <v>105.03</v>
      </c>
      <c r="S6284" s="22">
        <v>4.9000000000000004</v>
      </c>
      <c r="T6284" s="21">
        <v>163.47999999999999</v>
      </c>
      <c r="U6284" s="21">
        <v>182.35</v>
      </c>
      <c r="V6284" s="12">
        <v>-0.53720000000000001</v>
      </c>
      <c r="W6284" s="21">
        <v>214190.378</v>
      </c>
      <c r="X6284" s="21">
        <v>5.13</v>
      </c>
      <c r="Y6284" s="12" t="str">
        <f>IFERROR(VLOOKUP(C6284,[1]Index!$D:$F,3,FALSE),"Non List")</f>
        <v>Development Banks</v>
      </c>
      <c r="Z6284">
        <f>IFERROR(VLOOKUP(C6284,[1]LP!$B:$C,2,FALSE),0)</f>
        <v>395</v>
      </c>
      <c r="AA6284" s="11">
        <f t="shared" si="166"/>
        <v>43.7</v>
      </c>
      <c r="AB6284" s="5">
        <f>IFERROR(VLOOKUP(C6284,[2]Sheet1!$B:$F,5,FALSE),0)</f>
        <v>20439461.140000001</v>
      </c>
      <c r="AC6284" s="11">
        <f>IFERROR(VLOOKUP(AE6284,[3]Sheet2!$M:$O,2,FALSE),0)</f>
        <v>0</v>
      </c>
      <c r="AD6284" s="11">
        <f>IFERROR(VLOOKUP(AE6284,[3]Sheet2!$M:$O,3,FALSE),0)</f>
        <v>0</v>
      </c>
      <c r="AE6284" s="10" t="str">
        <f t="shared" si="167"/>
        <v>81/82MLBL</v>
      </c>
    </row>
    <row r="6285" spans="1:31" x14ac:dyDescent="0.45">
      <c r="A6285" t="s">
        <v>24</v>
      </c>
      <c r="B6285" t="s">
        <v>376</v>
      </c>
      <c r="C6285" s="12" t="s">
        <v>151</v>
      </c>
      <c r="D6285" s="12">
        <v>486</v>
      </c>
      <c r="E6285" s="12">
        <v>3518134.1379999998</v>
      </c>
      <c r="F6285" s="12">
        <v>3397397.5079999999</v>
      </c>
      <c r="G6285" s="12">
        <v>57633195.93</v>
      </c>
      <c r="H6285" s="12">
        <v>46787004.409000002</v>
      </c>
      <c r="I6285" s="12">
        <v>459818.04200000002</v>
      </c>
      <c r="J6285" s="12">
        <v>555638.97900000005</v>
      </c>
      <c r="K6285" s="21">
        <v>345994.03100000002</v>
      </c>
      <c r="L6285" s="21">
        <v>201985.978</v>
      </c>
      <c r="M6285" s="21">
        <v>22.96</v>
      </c>
      <c r="N6285" s="21">
        <v>21.17</v>
      </c>
      <c r="O6285" s="21">
        <v>2.4700000000000002</v>
      </c>
      <c r="P6285" s="21">
        <v>11.68</v>
      </c>
      <c r="Q6285" s="21">
        <v>0.28999999999999998</v>
      </c>
      <c r="R6285" s="21">
        <v>52.29</v>
      </c>
      <c r="S6285" s="22">
        <v>3.69</v>
      </c>
      <c r="T6285" s="21">
        <v>196.57</v>
      </c>
      <c r="U6285" s="21">
        <v>318.67</v>
      </c>
      <c r="V6285" s="12">
        <v>-0.34429999999999999</v>
      </c>
      <c r="W6285" s="21">
        <v>309635.38299999997</v>
      </c>
      <c r="X6285" s="21">
        <v>8.8000000000000007</v>
      </c>
      <c r="Y6285" s="12" t="str">
        <f>IFERROR(VLOOKUP(C6285,[1]Index!$D:$F,3,FALSE),"Non List")</f>
        <v>Development Banks</v>
      </c>
      <c r="Z6285">
        <f>IFERROR(VLOOKUP(C6285,[1]LP!$B:$C,2,FALSE),0)</f>
        <v>486.4</v>
      </c>
      <c r="AA6285" s="11">
        <f t="shared" si="166"/>
        <v>21.2</v>
      </c>
      <c r="AB6285" s="5">
        <f>IFERROR(VLOOKUP(C6285,[2]Sheet1!$B:$F,5,FALSE),0)</f>
        <v>17238924.219999999</v>
      </c>
      <c r="AC6285" s="11">
        <f>IFERROR(VLOOKUP(AE6285,[3]Sheet2!$M:$O,2,FALSE),0)</f>
        <v>0</v>
      </c>
      <c r="AD6285" s="11">
        <f>IFERROR(VLOOKUP(AE6285,[3]Sheet2!$M:$O,3,FALSE),0)</f>
        <v>0</v>
      </c>
      <c r="AE6285" s="10" t="str">
        <f t="shared" si="167"/>
        <v>81/82LBBL</v>
      </c>
    </row>
    <row r="6286" spans="1:31" x14ac:dyDescent="0.45">
      <c r="A6286" t="s">
        <v>24</v>
      </c>
      <c r="B6286" t="s">
        <v>376</v>
      </c>
      <c r="C6286" s="12" t="s">
        <v>147</v>
      </c>
      <c r="D6286" s="12">
        <v>448.4</v>
      </c>
      <c r="E6286" s="12">
        <v>3510846.1949999998</v>
      </c>
      <c r="F6286" s="12">
        <v>1903071.4240000001</v>
      </c>
      <c r="G6286" s="12">
        <v>60755389.443000004</v>
      </c>
      <c r="H6286" s="12">
        <v>47406711.920999996</v>
      </c>
      <c r="I6286" s="12">
        <v>518741.17200000002</v>
      </c>
      <c r="J6286" s="12">
        <v>637876.54500000004</v>
      </c>
      <c r="K6286" s="21">
        <v>305490.8</v>
      </c>
      <c r="L6286" s="21">
        <v>174979.29800000001</v>
      </c>
      <c r="M6286" s="21">
        <v>19.920000000000002</v>
      </c>
      <c r="N6286" s="21">
        <v>22.51</v>
      </c>
      <c r="O6286" s="21">
        <v>2.91</v>
      </c>
      <c r="P6286" s="21">
        <v>12.93</v>
      </c>
      <c r="Q6286" s="21">
        <v>0.25</v>
      </c>
      <c r="R6286" s="21">
        <v>65.5</v>
      </c>
      <c r="S6286" s="22">
        <v>3.96</v>
      </c>
      <c r="T6286" s="21">
        <v>154.21</v>
      </c>
      <c r="U6286" s="21">
        <v>262.89999999999998</v>
      </c>
      <c r="V6286" s="12">
        <v>-0.41370000000000001</v>
      </c>
      <c r="W6286" s="21">
        <v>209844.899</v>
      </c>
      <c r="X6286" s="21">
        <v>5.98</v>
      </c>
      <c r="Y6286" s="12" t="str">
        <f>IFERROR(VLOOKUP(C6286,[1]Index!$D:$F,3,FALSE),"Non List")</f>
        <v>Development Banks</v>
      </c>
      <c r="Z6286">
        <f>IFERROR(VLOOKUP(C6286,[1]LP!$B:$C,2,FALSE),0)</f>
        <v>449</v>
      </c>
      <c r="AA6286" s="11">
        <f t="shared" si="166"/>
        <v>22.5</v>
      </c>
      <c r="AB6286" s="5">
        <f>IFERROR(VLOOKUP(C6286,[2]Sheet1!$B:$F,5,FALSE),0)</f>
        <v>17203146.870000001</v>
      </c>
      <c r="AC6286" s="11">
        <f>IFERROR(VLOOKUP(AE6286,[3]Sheet2!$M:$O,2,FALSE),0)</f>
        <v>0</v>
      </c>
      <c r="AD6286" s="11">
        <f>IFERROR(VLOOKUP(AE6286,[3]Sheet2!$M:$O,3,FALSE),0)</f>
        <v>0</v>
      </c>
      <c r="AE6286" s="10" t="str">
        <f t="shared" si="167"/>
        <v>81/82KSBBL</v>
      </c>
    </row>
    <row r="6287" spans="1:31" x14ac:dyDescent="0.45">
      <c r="A6287" t="s">
        <v>24</v>
      </c>
      <c r="B6287" t="s">
        <v>376</v>
      </c>
      <c r="C6287" s="12" t="s">
        <v>148</v>
      </c>
      <c r="D6287" s="12">
        <v>1088.9000000000001</v>
      </c>
      <c r="E6287" s="12">
        <v>834338.43</v>
      </c>
      <c r="F6287" s="12">
        <v>-247616.33</v>
      </c>
      <c r="G6287" s="12">
        <v>6895704.2599999998</v>
      </c>
      <c r="H6287" s="12">
        <v>4550893.9400000004</v>
      </c>
      <c r="I6287" s="12">
        <v>44171.040000000001</v>
      </c>
      <c r="J6287" s="12">
        <v>55105.87</v>
      </c>
      <c r="K6287" s="21">
        <v>3012.5</v>
      </c>
      <c r="L6287" s="21">
        <v>-87784.35</v>
      </c>
      <c r="M6287" s="21">
        <v>-42.08</v>
      </c>
      <c r="N6287" s="21">
        <v>-25.88</v>
      </c>
      <c r="O6287" s="21">
        <v>15.48</v>
      </c>
      <c r="P6287" s="21">
        <v>-59.85</v>
      </c>
      <c r="Q6287" s="21">
        <v>-1.0900000000000001</v>
      </c>
      <c r="R6287" s="21">
        <v>-400.62</v>
      </c>
      <c r="S6287" s="22">
        <v>14.77</v>
      </c>
      <c r="T6287" s="21">
        <v>70.319999999999993</v>
      </c>
      <c r="U6287" s="21" t="s">
        <v>314</v>
      </c>
      <c r="V6287" s="12" t="s">
        <v>314</v>
      </c>
      <c r="W6287" s="21">
        <v>-540152.89</v>
      </c>
      <c r="X6287" s="21">
        <v>-64.739999999999995</v>
      </c>
      <c r="Y6287" s="12" t="str">
        <f>IFERROR(VLOOKUP(C6287,[1]Index!$D:$F,3,FALSE),"Non List")</f>
        <v>Development Banks</v>
      </c>
      <c r="Z6287">
        <f>IFERROR(VLOOKUP(C6287,[1]LP!$B:$C,2,FALSE),0)</f>
        <v>1068</v>
      </c>
      <c r="AA6287" s="11">
        <f t="shared" si="166"/>
        <v>-25.4</v>
      </c>
      <c r="AB6287" s="5">
        <f>IFERROR(VLOOKUP(C6287,[2]Sheet1!$B:$F,5,FALSE),0)</f>
        <v>3587655.12</v>
      </c>
      <c r="AC6287" s="11">
        <f>IFERROR(VLOOKUP(AE6287,[3]Sheet2!$M:$O,2,FALSE),0)</f>
        <v>0</v>
      </c>
      <c r="AD6287" s="11">
        <f>IFERROR(VLOOKUP(AE6287,[3]Sheet2!$M:$O,3,FALSE),0)</f>
        <v>0</v>
      </c>
      <c r="AE6287" s="10" t="str">
        <f t="shared" si="167"/>
        <v>81/82SAPDBL</v>
      </c>
    </row>
    <row r="6288" spans="1:31" x14ac:dyDescent="0.45">
      <c r="A6288" t="s">
        <v>24</v>
      </c>
      <c r="B6288" t="s">
        <v>376</v>
      </c>
      <c r="C6288" s="12" t="s">
        <v>157</v>
      </c>
      <c r="D6288" s="12">
        <v>612.6</v>
      </c>
      <c r="E6288" s="12">
        <v>948875.45900000003</v>
      </c>
      <c r="F6288" s="12">
        <v>320731.73100000003</v>
      </c>
      <c r="G6288" s="12">
        <v>7451416.2410000004</v>
      </c>
      <c r="H6288" s="12">
        <v>4720364.5659999996</v>
      </c>
      <c r="I6288" s="12">
        <v>55331.942000000003</v>
      </c>
      <c r="J6288" s="12">
        <v>99445.89</v>
      </c>
      <c r="K6288" s="21">
        <v>48523.012000000002</v>
      </c>
      <c r="L6288" s="21">
        <v>49512.262000000002</v>
      </c>
      <c r="M6288" s="21">
        <v>20.84</v>
      </c>
      <c r="N6288" s="21">
        <v>29.4</v>
      </c>
      <c r="O6288" s="21">
        <v>4.58</v>
      </c>
      <c r="P6288" s="21">
        <v>15.6</v>
      </c>
      <c r="Q6288" s="21">
        <v>0.54</v>
      </c>
      <c r="R6288" s="21">
        <v>134.65</v>
      </c>
      <c r="S6288" s="22">
        <v>8.7100000000000009</v>
      </c>
      <c r="T6288" s="21">
        <v>133.80000000000001</v>
      </c>
      <c r="U6288" s="21">
        <v>250.48</v>
      </c>
      <c r="V6288" s="12">
        <v>-0.59109999999999996</v>
      </c>
      <c r="W6288" s="21">
        <v>-118485.561</v>
      </c>
      <c r="X6288" s="21">
        <v>-12.49</v>
      </c>
      <c r="Y6288" s="12" t="str">
        <f>IFERROR(VLOOKUP(C6288,[1]Index!$D:$F,3,FALSE),"Non List")</f>
        <v>Finance</v>
      </c>
      <c r="Z6288">
        <f>IFERROR(VLOOKUP(C6288,[1]LP!$B:$C,2,FALSE),0)</f>
        <v>618</v>
      </c>
      <c r="AA6288" s="11">
        <f t="shared" si="166"/>
        <v>29.7</v>
      </c>
      <c r="AB6288" s="5">
        <f>IFERROR(VLOOKUP(C6288,[2]Sheet1!$B:$F,5,FALSE),0)</f>
        <v>4649489.95</v>
      </c>
      <c r="AC6288" s="11">
        <f>IFERROR(VLOOKUP(AE6288,[3]Sheet2!$M:$O,2,FALSE),0)</f>
        <v>0</v>
      </c>
      <c r="AD6288" s="11">
        <f>IFERROR(VLOOKUP(AE6288,[3]Sheet2!$M:$O,3,FALSE),0)</f>
        <v>0</v>
      </c>
      <c r="AE6288" s="10" t="str">
        <f t="shared" si="167"/>
        <v>81/82CFCL</v>
      </c>
    </row>
    <row r="6289" spans="1:31" x14ac:dyDescent="0.45">
      <c r="A6289" t="s">
        <v>24</v>
      </c>
      <c r="B6289" t="s">
        <v>376</v>
      </c>
      <c r="C6289" s="12" t="s">
        <v>158</v>
      </c>
      <c r="D6289" s="12">
        <v>800</v>
      </c>
      <c r="E6289" s="12">
        <v>946115.2</v>
      </c>
      <c r="F6289" s="12">
        <v>894780.19299999997</v>
      </c>
      <c r="G6289" s="12">
        <v>12823665.132999999</v>
      </c>
      <c r="H6289" s="12">
        <v>8068931.4620000003</v>
      </c>
      <c r="I6289" s="12">
        <v>75201.354000000007</v>
      </c>
      <c r="J6289" s="12">
        <v>94243.828999999998</v>
      </c>
      <c r="K6289" s="21">
        <v>37238.466</v>
      </c>
      <c r="L6289" s="21">
        <v>49513.828999999998</v>
      </c>
      <c r="M6289" s="21">
        <v>20.92</v>
      </c>
      <c r="N6289" s="21">
        <v>38.24</v>
      </c>
      <c r="O6289" s="21">
        <v>4.1100000000000003</v>
      </c>
      <c r="P6289" s="21">
        <v>10.76</v>
      </c>
      <c r="Q6289" s="21">
        <v>0.32</v>
      </c>
      <c r="R6289" s="21">
        <v>157.16999999999999</v>
      </c>
      <c r="S6289" s="22">
        <v>4.91</v>
      </c>
      <c r="T6289" s="21">
        <v>194.57</v>
      </c>
      <c r="U6289" s="21">
        <v>302.63</v>
      </c>
      <c r="V6289" s="12">
        <v>-0.62170000000000003</v>
      </c>
      <c r="W6289" s="21">
        <v>-22931.983199999999</v>
      </c>
      <c r="X6289" s="21">
        <v>-2.42</v>
      </c>
      <c r="Y6289" s="12" t="str">
        <f>IFERROR(VLOOKUP(C6289,[1]Index!$D:$F,3,FALSE),"Non List")</f>
        <v>Finance</v>
      </c>
      <c r="Z6289">
        <f>IFERROR(VLOOKUP(C6289,[1]LP!$B:$C,2,FALSE),0)</f>
        <v>798</v>
      </c>
      <c r="AA6289" s="11">
        <f t="shared" si="166"/>
        <v>38.1</v>
      </c>
      <c r="AB6289" s="5">
        <f>IFERROR(VLOOKUP(C6289,[2]Sheet1!$B:$F,5,FALSE),0)</f>
        <v>4635964.4799999995</v>
      </c>
      <c r="AC6289" s="11">
        <f>IFERROR(VLOOKUP(AE6289,[3]Sheet2!$M:$O,2,FALSE),0)</f>
        <v>0</v>
      </c>
      <c r="AD6289" s="11">
        <f>IFERROR(VLOOKUP(AE6289,[3]Sheet2!$M:$O,3,FALSE),0)</f>
        <v>0</v>
      </c>
      <c r="AE6289" s="10" t="str">
        <f t="shared" si="167"/>
        <v>81/82GFCL</v>
      </c>
    </row>
    <row r="6290" spans="1:31" x14ac:dyDescent="0.45">
      <c r="A6290" t="s">
        <v>24</v>
      </c>
      <c r="B6290" t="s">
        <v>376</v>
      </c>
      <c r="C6290" s="12" t="s">
        <v>174</v>
      </c>
      <c r="D6290" s="12">
        <v>594</v>
      </c>
      <c r="E6290" s="12">
        <v>1012176</v>
      </c>
      <c r="F6290" s="12">
        <v>326097</v>
      </c>
      <c r="G6290" s="12">
        <v>8313268</v>
      </c>
      <c r="H6290" s="12">
        <v>5279246</v>
      </c>
      <c r="I6290" s="12">
        <v>40989</v>
      </c>
      <c r="J6290" s="12">
        <v>49103</v>
      </c>
      <c r="K6290" s="21">
        <v>4333</v>
      </c>
      <c r="L6290" s="21">
        <v>-113368</v>
      </c>
      <c r="M6290" s="21">
        <v>-44.8</v>
      </c>
      <c r="N6290" s="21">
        <v>-13.26</v>
      </c>
      <c r="O6290" s="21">
        <v>4.49</v>
      </c>
      <c r="P6290" s="21">
        <v>-33.880000000000003</v>
      </c>
      <c r="Q6290" s="21">
        <v>-1.1200000000000001</v>
      </c>
      <c r="R6290" s="21">
        <v>-59.54</v>
      </c>
      <c r="S6290" s="22">
        <v>13.56</v>
      </c>
      <c r="T6290" s="21">
        <v>132.22</v>
      </c>
      <c r="U6290" s="21" t="s">
        <v>314</v>
      </c>
      <c r="V6290" s="12" t="s">
        <v>314</v>
      </c>
      <c r="W6290" s="21">
        <v>-129622</v>
      </c>
      <c r="X6290" s="21">
        <v>-12.81</v>
      </c>
      <c r="Y6290" s="12" t="str">
        <f>IFERROR(VLOOKUP(C6290,[1]Index!$D:$F,3,FALSE),"Non List")</f>
        <v>Finance</v>
      </c>
      <c r="Z6290">
        <f>IFERROR(VLOOKUP(C6290,[1]LP!$B:$C,2,FALSE),0)</f>
        <v>588</v>
      </c>
      <c r="AA6290" s="11">
        <f t="shared" si="166"/>
        <v>-13.1</v>
      </c>
      <c r="AB6290" s="5">
        <f>IFERROR(VLOOKUP(C6290,[2]Sheet1!$B:$F,5,FALSE),0)</f>
        <v>4858444.8</v>
      </c>
      <c r="AC6290" s="11">
        <f>IFERROR(VLOOKUP(AE6290,[3]Sheet2!$M:$O,2,FALSE),0)</f>
        <v>0</v>
      </c>
      <c r="AD6290" s="11">
        <f>IFERROR(VLOOKUP(AE6290,[3]Sheet2!$M:$O,3,FALSE),0)</f>
        <v>0</v>
      </c>
      <c r="AE6290" s="10" t="str">
        <f t="shared" si="167"/>
        <v>81/82GMFIL</v>
      </c>
    </row>
    <row r="6291" spans="1:31" x14ac:dyDescent="0.45">
      <c r="A6291" t="s">
        <v>24</v>
      </c>
      <c r="B6291" t="s">
        <v>376</v>
      </c>
      <c r="C6291" s="12" t="s">
        <v>159</v>
      </c>
      <c r="D6291" s="12">
        <v>691.9</v>
      </c>
      <c r="E6291" s="12">
        <v>1183470.96</v>
      </c>
      <c r="F6291" s="12">
        <v>818743.24800000002</v>
      </c>
      <c r="G6291" s="12">
        <v>18426926.839000002</v>
      </c>
      <c r="H6291" s="12">
        <v>14733156.064999999</v>
      </c>
      <c r="I6291" s="12">
        <v>143263.291</v>
      </c>
      <c r="J6291" s="12">
        <v>249255.658</v>
      </c>
      <c r="K6291" s="21">
        <v>159337.73499999999</v>
      </c>
      <c r="L6291" s="21">
        <v>68800.683000000005</v>
      </c>
      <c r="M6291" s="21">
        <v>23.24</v>
      </c>
      <c r="N6291" s="21">
        <v>29.77</v>
      </c>
      <c r="O6291" s="21">
        <v>4.09</v>
      </c>
      <c r="P6291" s="21">
        <v>13.74</v>
      </c>
      <c r="Q6291" s="21">
        <v>0.32</v>
      </c>
      <c r="R6291" s="21">
        <v>121.76</v>
      </c>
      <c r="S6291" s="22">
        <v>3.66</v>
      </c>
      <c r="T6291" s="21">
        <v>169.18</v>
      </c>
      <c r="U6291" s="21">
        <v>297.43</v>
      </c>
      <c r="V6291" s="12">
        <v>-0.57010000000000005</v>
      </c>
      <c r="W6291" s="21">
        <v>67542.797000000006</v>
      </c>
      <c r="X6291" s="21">
        <v>5.71</v>
      </c>
      <c r="Y6291" s="12" t="str">
        <f>IFERROR(VLOOKUP(C6291,[1]Index!$D:$F,3,FALSE),"Non List")</f>
        <v>Finance</v>
      </c>
      <c r="Z6291">
        <f>IFERROR(VLOOKUP(C6291,[1]LP!$B:$C,2,FALSE),0)</f>
        <v>696</v>
      </c>
      <c r="AA6291" s="11">
        <f t="shared" si="166"/>
        <v>29.9</v>
      </c>
      <c r="AB6291" s="5">
        <f>IFERROR(VLOOKUP(C6291,[2]Sheet1!$B:$F,5,FALSE),0)</f>
        <v>5799007.8999999994</v>
      </c>
      <c r="AC6291" s="11">
        <f>IFERROR(VLOOKUP(AE6291,[3]Sheet2!$M:$O,2,FALSE),0)</f>
        <v>0</v>
      </c>
      <c r="AD6291" s="11">
        <f>IFERROR(VLOOKUP(AE6291,[3]Sheet2!$M:$O,3,FALSE),0)</f>
        <v>0</v>
      </c>
      <c r="AE6291" s="10" t="str">
        <f t="shared" si="167"/>
        <v>81/82ICFC</v>
      </c>
    </row>
    <row r="6292" spans="1:31" x14ac:dyDescent="0.45">
      <c r="A6292" t="s">
        <v>24</v>
      </c>
      <c r="B6292" t="s">
        <v>376</v>
      </c>
      <c r="C6292" s="12" t="s">
        <v>161</v>
      </c>
      <c r="D6292" s="12">
        <v>801</v>
      </c>
      <c r="E6292" s="12">
        <v>690472.8</v>
      </c>
      <c r="F6292" s="12">
        <v>-221650.55</v>
      </c>
      <c r="G6292" s="12">
        <v>4367954.57</v>
      </c>
      <c r="H6292" s="12">
        <v>3091621.8</v>
      </c>
      <c r="I6292" s="12">
        <v>49344.72</v>
      </c>
      <c r="J6292" s="12">
        <v>51358.04</v>
      </c>
      <c r="K6292" s="21">
        <v>21462.86</v>
      </c>
      <c r="L6292" s="21">
        <v>69055.87</v>
      </c>
      <c r="M6292" s="21">
        <v>40</v>
      </c>
      <c r="N6292" s="21">
        <v>20.02</v>
      </c>
      <c r="O6292" s="21">
        <v>11.8</v>
      </c>
      <c r="P6292" s="21">
        <v>58.92</v>
      </c>
      <c r="Q6292" s="21">
        <v>1.06</v>
      </c>
      <c r="R6292" s="21">
        <v>236.24</v>
      </c>
      <c r="S6292" s="22">
        <v>34.64</v>
      </c>
      <c r="T6292" s="21">
        <v>67.900000000000006</v>
      </c>
      <c r="U6292" s="21">
        <v>247.2</v>
      </c>
      <c r="V6292" s="12">
        <v>-0.69140000000000001</v>
      </c>
      <c r="W6292" s="21">
        <v>69055.87</v>
      </c>
      <c r="X6292" s="21">
        <v>10</v>
      </c>
      <c r="Y6292" s="12" t="str">
        <f>IFERROR(VLOOKUP(C6292,[1]Index!$D:$F,3,FALSE),"Non List")</f>
        <v>Finance</v>
      </c>
      <c r="Z6292">
        <f>IFERROR(VLOOKUP(C6292,[1]LP!$B:$C,2,FALSE),0)</f>
        <v>879.9</v>
      </c>
      <c r="AA6292" s="11">
        <f t="shared" si="166"/>
        <v>22</v>
      </c>
      <c r="AB6292" s="5">
        <f>IFERROR(VLOOKUP(C6292,[2]Sheet1!$B:$F,5,FALSE),0)</f>
        <v>3383316.7199999997</v>
      </c>
      <c r="AC6292" s="11">
        <f>IFERROR(VLOOKUP(AE6292,[3]Sheet2!$M:$O,2,FALSE),0)</f>
        <v>0</v>
      </c>
      <c r="AD6292" s="11">
        <f>IFERROR(VLOOKUP(AE6292,[3]Sheet2!$M:$O,3,FALSE),0)</f>
        <v>0</v>
      </c>
      <c r="AE6292" s="10" t="str">
        <f t="shared" si="167"/>
        <v>81/82JFL</v>
      </c>
    </row>
    <row r="6293" spans="1:31" x14ac:dyDescent="0.45">
      <c r="A6293" t="s">
        <v>24</v>
      </c>
      <c r="B6293" t="s">
        <v>376</v>
      </c>
      <c r="C6293" s="12" t="s">
        <v>162</v>
      </c>
      <c r="D6293" s="12">
        <v>695</v>
      </c>
      <c r="E6293" s="12">
        <v>1351552.848</v>
      </c>
      <c r="F6293" s="12">
        <v>999182.04799999995</v>
      </c>
      <c r="G6293" s="12">
        <v>19474580.166000001</v>
      </c>
      <c r="H6293" s="12">
        <v>16089698.348999999</v>
      </c>
      <c r="I6293" s="12">
        <v>237009.11499999999</v>
      </c>
      <c r="J6293" s="12">
        <v>286493.337</v>
      </c>
      <c r="K6293" s="21">
        <v>178616.484</v>
      </c>
      <c r="L6293" s="21">
        <v>94224.06</v>
      </c>
      <c r="M6293" s="21">
        <v>27.88</v>
      </c>
      <c r="N6293" s="21">
        <v>24.93</v>
      </c>
      <c r="O6293" s="21">
        <v>4</v>
      </c>
      <c r="P6293" s="21">
        <v>16.03</v>
      </c>
      <c r="Q6293" s="21">
        <v>0.38</v>
      </c>
      <c r="R6293" s="21">
        <v>99.72</v>
      </c>
      <c r="S6293" s="22">
        <v>3.12</v>
      </c>
      <c r="T6293" s="21">
        <v>173.93</v>
      </c>
      <c r="U6293" s="21">
        <v>330.31</v>
      </c>
      <c r="V6293" s="12">
        <v>-0.52470000000000006</v>
      </c>
      <c r="W6293" s="21">
        <v>151366.913</v>
      </c>
      <c r="X6293" s="21">
        <v>11.2</v>
      </c>
      <c r="Y6293" s="12" t="str">
        <f>IFERROR(VLOOKUP(C6293,[1]Index!$D:$F,3,FALSE),"Non List")</f>
        <v>Finance</v>
      </c>
      <c r="Z6293">
        <f>IFERROR(VLOOKUP(C6293,[1]LP!$B:$C,2,FALSE),0)</f>
        <v>686</v>
      </c>
      <c r="AA6293" s="11">
        <f t="shared" si="166"/>
        <v>24.6</v>
      </c>
      <c r="AB6293" s="5">
        <f>IFERROR(VLOOKUP(C6293,[2]Sheet1!$B:$F,5,FALSE),0)</f>
        <v>6622606.7599999998</v>
      </c>
      <c r="AC6293" s="11">
        <f>IFERROR(VLOOKUP(AE6293,[3]Sheet2!$M:$O,2,FALSE),0)</f>
        <v>0</v>
      </c>
      <c r="AD6293" s="11">
        <f>IFERROR(VLOOKUP(AE6293,[3]Sheet2!$M:$O,3,FALSE),0)</f>
        <v>0</v>
      </c>
      <c r="AE6293" s="10" t="str">
        <f t="shared" si="167"/>
        <v>81/82MFIL</v>
      </c>
    </row>
    <row r="6294" spans="1:31" x14ac:dyDescent="0.45">
      <c r="A6294" t="s">
        <v>24</v>
      </c>
      <c r="B6294" t="s">
        <v>376</v>
      </c>
      <c r="C6294" s="12" t="s">
        <v>178</v>
      </c>
      <c r="D6294" s="12">
        <v>719</v>
      </c>
      <c r="E6294" s="12">
        <v>610200</v>
      </c>
      <c r="F6294" s="12">
        <v>96006.23</v>
      </c>
      <c r="G6294" s="12">
        <v>2298487.0589999999</v>
      </c>
      <c r="H6294" s="12">
        <v>1539408.432</v>
      </c>
      <c r="I6294" s="12">
        <v>23120.885999999999</v>
      </c>
      <c r="J6294" s="12">
        <v>44554.703999999998</v>
      </c>
      <c r="K6294" s="21">
        <v>30980.675999999999</v>
      </c>
      <c r="L6294" s="21">
        <v>14774.874</v>
      </c>
      <c r="M6294" s="21">
        <v>9.68</v>
      </c>
      <c r="N6294" s="21">
        <v>74.28</v>
      </c>
      <c r="O6294" s="21">
        <v>6.21</v>
      </c>
      <c r="P6294" s="21">
        <v>8.3699999999999992</v>
      </c>
      <c r="Q6294" s="21">
        <v>0.48</v>
      </c>
      <c r="R6294" s="21">
        <v>461.28</v>
      </c>
      <c r="S6294" s="22">
        <v>4.97</v>
      </c>
      <c r="T6294" s="21">
        <v>115.73</v>
      </c>
      <c r="U6294" s="21">
        <v>158.76</v>
      </c>
      <c r="V6294" s="12">
        <v>-0.7792</v>
      </c>
      <c r="W6294" s="21">
        <v>14774.87</v>
      </c>
      <c r="X6294" s="21">
        <v>2.42</v>
      </c>
      <c r="Y6294" s="12" t="str">
        <f>IFERROR(VLOOKUP(C6294,[1]Index!$D:$F,3,FALSE),"Non List")</f>
        <v>Finance</v>
      </c>
      <c r="Z6294">
        <f>IFERROR(VLOOKUP(C6294,[1]LP!$B:$C,2,FALSE),0)</f>
        <v>715</v>
      </c>
      <c r="AA6294" s="11">
        <f t="shared" si="166"/>
        <v>73.900000000000006</v>
      </c>
      <c r="AB6294" s="5">
        <f>IFERROR(VLOOKUP(C6294,[2]Sheet1!$B:$F,5,FALSE),0)</f>
        <v>2989980</v>
      </c>
      <c r="AC6294" s="11">
        <f>IFERROR(VLOOKUP(AE6294,[3]Sheet2!$M:$O,2,FALSE),0)</f>
        <v>0</v>
      </c>
      <c r="AD6294" s="11">
        <f>IFERROR(VLOOKUP(AE6294,[3]Sheet2!$M:$O,3,FALSE),0)</f>
        <v>0</v>
      </c>
      <c r="AE6294" s="10" t="str">
        <f t="shared" si="167"/>
        <v>81/82MPFL</v>
      </c>
    </row>
    <row r="6295" spans="1:31" x14ac:dyDescent="0.45">
      <c r="A6295" t="s">
        <v>24</v>
      </c>
      <c r="B6295" t="s">
        <v>376</v>
      </c>
      <c r="C6295" s="12" t="s">
        <v>180</v>
      </c>
      <c r="D6295" s="12">
        <v>1006</v>
      </c>
      <c r="E6295" s="12">
        <v>729906.74699999997</v>
      </c>
      <c r="F6295" s="12">
        <v>261751.14799999999</v>
      </c>
      <c r="G6295" s="12">
        <v>2911869.4939999999</v>
      </c>
      <c r="H6295" s="12">
        <v>2161230.1540000001</v>
      </c>
      <c r="I6295" s="12">
        <v>29051.069</v>
      </c>
      <c r="J6295" s="12">
        <v>34931.036</v>
      </c>
      <c r="K6295" s="21">
        <v>4841.3059999999996</v>
      </c>
      <c r="L6295" s="21">
        <v>-24001.378000000001</v>
      </c>
      <c r="M6295" s="21">
        <v>-13.12</v>
      </c>
      <c r="N6295" s="21">
        <v>-76.680000000000007</v>
      </c>
      <c r="O6295" s="21">
        <v>7.4</v>
      </c>
      <c r="P6295" s="21">
        <v>-9.68</v>
      </c>
      <c r="Q6295" s="21">
        <v>-0.56000000000000005</v>
      </c>
      <c r="R6295" s="21">
        <v>-567.42999999999995</v>
      </c>
      <c r="S6295" s="22">
        <v>10.36</v>
      </c>
      <c r="T6295" s="21">
        <v>135.86000000000001</v>
      </c>
      <c r="U6295" s="21" t="s">
        <v>314</v>
      </c>
      <c r="V6295" s="12" t="s">
        <v>314</v>
      </c>
      <c r="W6295" s="21">
        <v>-250701.837</v>
      </c>
      <c r="X6295" s="21">
        <v>-34.35</v>
      </c>
      <c r="Y6295" s="12" t="str">
        <f>IFERROR(VLOOKUP(C6295,[1]Index!$D:$F,3,FALSE),"Non List")</f>
        <v>Finance</v>
      </c>
      <c r="Z6295">
        <f>IFERROR(VLOOKUP(C6295,[1]LP!$B:$C,2,FALSE),0)</f>
        <v>1067.8</v>
      </c>
      <c r="AA6295" s="11">
        <f t="shared" si="166"/>
        <v>-81.400000000000006</v>
      </c>
      <c r="AB6295" s="5">
        <f>IFERROR(VLOOKUP(C6295,[2]Sheet1!$B:$F,5,FALSE),0)</f>
        <v>2918008</v>
      </c>
      <c r="AC6295" s="11">
        <f>IFERROR(VLOOKUP(AE6295,[3]Sheet2!$M:$O,2,FALSE),0)</f>
        <v>0</v>
      </c>
      <c r="AD6295" s="11">
        <f>IFERROR(VLOOKUP(AE6295,[3]Sheet2!$M:$O,3,FALSE),0)</f>
        <v>0</v>
      </c>
      <c r="AE6295" s="10" t="str">
        <f t="shared" si="167"/>
        <v>81/82NFS</v>
      </c>
    </row>
    <row r="6296" spans="1:31" x14ac:dyDescent="0.45">
      <c r="A6296" t="s">
        <v>24</v>
      </c>
      <c r="B6296" t="s">
        <v>376</v>
      </c>
      <c r="C6296" s="12" t="s">
        <v>163</v>
      </c>
      <c r="D6296" s="12">
        <v>620</v>
      </c>
      <c r="E6296" s="12">
        <v>1082556.605</v>
      </c>
      <c r="F6296" s="12">
        <v>100023.17</v>
      </c>
      <c r="G6296" s="12">
        <v>12394255.946</v>
      </c>
      <c r="H6296" s="12">
        <v>7574524.5619999999</v>
      </c>
      <c r="I6296" s="12">
        <v>74822.615000000005</v>
      </c>
      <c r="J6296" s="12">
        <v>82058.349000000002</v>
      </c>
      <c r="K6296" s="21">
        <v>20653.455999999998</v>
      </c>
      <c r="L6296" s="21">
        <v>-49001.345999999998</v>
      </c>
      <c r="M6296" s="21">
        <v>-18.079999999999998</v>
      </c>
      <c r="N6296" s="21">
        <v>-34.29</v>
      </c>
      <c r="O6296" s="21">
        <v>5.68</v>
      </c>
      <c r="P6296" s="21">
        <v>-16.57</v>
      </c>
      <c r="Q6296" s="21">
        <v>-0.35</v>
      </c>
      <c r="R6296" s="21">
        <v>-194.77</v>
      </c>
      <c r="S6296" s="22">
        <v>14.44</v>
      </c>
      <c r="T6296" s="21">
        <v>109.24</v>
      </c>
      <c r="U6296" s="21" t="s">
        <v>314</v>
      </c>
      <c r="V6296" s="12" t="s">
        <v>314</v>
      </c>
      <c r="W6296" s="21">
        <v>-680852.196</v>
      </c>
      <c r="X6296" s="21">
        <v>-62.89</v>
      </c>
      <c r="Y6296" s="12" t="str">
        <f>IFERROR(VLOOKUP(C6296,[1]Index!$D:$F,3,FALSE),"Non List")</f>
        <v>Finance</v>
      </c>
      <c r="Z6296">
        <f>IFERROR(VLOOKUP(C6296,[1]LP!$B:$C,2,FALSE),0)</f>
        <v>623.9</v>
      </c>
      <c r="AA6296" s="11">
        <f t="shared" si="166"/>
        <v>-34.5</v>
      </c>
      <c r="AB6296" s="5">
        <f>IFERROR(VLOOKUP(C6296,[2]Sheet1!$B:$F,5,FALSE),0)</f>
        <v>4330226.4000000004</v>
      </c>
      <c r="AC6296" s="11">
        <f>IFERROR(VLOOKUP(AE6296,[3]Sheet2!$M:$O,2,FALSE),0)</f>
        <v>0</v>
      </c>
      <c r="AD6296" s="11">
        <f>IFERROR(VLOOKUP(AE6296,[3]Sheet2!$M:$O,3,FALSE),0)</f>
        <v>0</v>
      </c>
      <c r="AE6296" s="10" t="str">
        <f t="shared" si="167"/>
        <v>81/82PFL</v>
      </c>
    </row>
    <row r="6297" spans="1:31" x14ac:dyDescent="0.45">
      <c r="A6297" t="s">
        <v>24</v>
      </c>
      <c r="B6297" t="s">
        <v>376</v>
      </c>
      <c r="C6297" s="12" t="s">
        <v>164</v>
      </c>
      <c r="D6297" s="12">
        <v>644</v>
      </c>
      <c r="E6297" s="12">
        <v>848106</v>
      </c>
      <c r="F6297" s="12">
        <v>-247982.68100000001</v>
      </c>
      <c r="G6297" s="12">
        <v>6689685.6840000004</v>
      </c>
      <c r="H6297" s="12">
        <v>4120240.736</v>
      </c>
      <c r="I6297" s="12">
        <v>50646.154999999999</v>
      </c>
      <c r="J6297" s="12">
        <v>66133.86</v>
      </c>
      <c r="K6297" s="21">
        <v>-5488.7939999999999</v>
      </c>
      <c r="L6297" s="21">
        <v>80940.209000000003</v>
      </c>
      <c r="M6297" s="21">
        <v>38.159999999999997</v>
      </c>
      <c r="N6297" s="21">
        <v>16.88</v>
      </c>
      <c r="O6297" s="21">
        <v>9.1</v>
      </c>
      <c r="P6297" s="21">
        <v>53.95</v>
      </c>
      <c r="Q6297" s="21">
        <v>1.01</v>
      </c>
      <c r="R6297" s="21">
        <v>153.61000000000001</v>
      </c>
      <c r="S6297" s="22">
        <v>7.47</v>
      </c>
      <c r="T6297" s="21">
        <v>70.760000000000005</v>
      </c>
      <c r="U6297" s="21">
        <v>246.48</v>
      </c>
      <c r="V6297" s="12">
        <v>-0.61729999999999996</v>
      </c>
      <c r="W6297" s="21">
        <v>-477889.587</v>
      </c>
      <c r="X6297" s="21">
        <v>-56.35</v>
      </c>
      <c r="Y6297" s="12" t="str">
        <f>IFERROR(VLOOKUP(C6297,[1]Index!$D:$F,3,FALSE),"Non List")</f>
        <v>Finance</v>
      </c>
      <c r="Z6297">
        <f>IFERROR(VLOOKUP(C6297,[1]LP!$B:$C,2,FALSE),0)</f>
        <v>653</v>
      </c>
      <c r="AA6297" s="11">
        <f t="shared" si="166"/>
        <v>17.100000000000001</v>
      </c>
      <c r="AB6297" s="5">
        <f>IFERROR(VLOOKUP(C6297,[2]Sheet1!$B:$F,5,FALSE),0)</f>
        <v>4155719.4</v>
      </c>
      <c r="AC6297" s="11">
        <f>IFERROR(VLOOKUP(AE6297,[3]Sheet2!$M:$O,2,FALSE),0)</f>
        <v>0</v>
      </c>
      <c r="AD6297" s="11">
        <f>IFERROR(VLOOKUP(AE6297,[3]Sheet2!$M:$O,3,FALSE),0)</f>
        <v>0</v>
      </c>
      <c r="AE6297" s="10" t="str">
        <f t="shared" si="167"/>
        <v>81/82PROFL</v>
      </c>
    </row>
    <row r="6298" spans="1:31" x14ac:dyDescent="0.45">
      <c r="A6298" t="s">
        <v>24</v>
      </c>
      <c r="B6298" t="s">
        <v>376</v>
      </c>
      <c r="C6298" s="12" t="s">
        <v>166</v>
      </c>
      <c r="D6298" s="12">
        <v>603</v>
      </c>
      <c r="E6298" s="12">
        <v>981683.19999999995</v>
      </c>
      <c r="F6298" s="12">
        <v>380559.79</v>
      </c>
      <c r="G6298" s="12">
        <v>7649582.6210000003</v>
      </c>
      <c r="H6298" s="12">
        <v>6137063.0650000004</v>
      </c>
      <c r="I6298" s="12">
        <v>82804.740999999995</v>
      </c>
      <c r="J6298" s="12">
        <v>96500.979000000007</v>
      </c>
      <c r="K6298" s="21">
        <v>64687.197999999997</v>
      </c>
      <c r="L6298" s="21">
        <v>4151.1959999999999</v>
      </c>
      <c r="M6298" s="21">
        <v>1.68</v>
      </c>
      <c r="N6298" s="21">
        <v>358.93</v>
      </c>
      <c r="O6298" s="21">
        <v>4.3499999999999996</v>
      </c>
      <c r="P6298" s="21">
        <v>1.22</v>
      </c>
      <c r="Q6298" s="21">
        <v>0.04</v>
      </c>
      <c r="R6298" s="21">
        <v>1561.35</v>
      </c>
      <c r="S6298" s="22">
        <v>3.19</v>
      </c>
      <c r="T6298" s="21">
        <v>138.77000000000001</v>
      </c>
      <c r="U6298" s="21">
        <v>72.430000000000007</v>
      </c>
      <c r="V6298" s="12">
        <v>-0.87990000000000002</v>
      </c>
      <c r="W6298" s="21">
        <v>-9115.2829999999994</v>
      </c>
      <c r="X6298" s="21">
        <v>-0.93</v>
      </c>
      <c r="Y6298" s="12" t="str">
        <f>IFERROR(VLOOKUP(C6298,[1]Index!$D:$F,3,FALSE),"Non List")</f>
        <v>Finance</v>
      </c>
      <c r="Z6298">
        <f>IFERROR(VLOOKUP(C6298,[1]LP!$B:$C,2,FALSE),0)</f>
        <v>603</v>
      </c>
      <c r="AA6298" s="11">
        <f t="shared" si="166"/>
        <v>358.9</v>
      </c>
      <c r="AB6298" s="5">
        <f>IFERROR(VLOOKUP(C6298,[2]Sheet1!$B:$F,5,FALSE),0)</f>
        <v>4810249.1500000004</v>
      </c>
      <c r="AC6298" s="11">
        <f>IFERROR(VLOOKUP(AE6298,[3]Sheet2!$M:$O,2,FALSE),0)</f>
        <v>0</v>
      </c>
      <c r="AD6298" s="11">
        <f>IFERROR(VLOOKUP(AE6298,[3]Sheet2!$M:$O,3,FALSE),0)</f>
        <v>0</v>
      </c>
      <c r="AE6298" s="10" t="str">
        <f t="shared" si="167"/>
        <v>81/82SIFC</v>
      </c>
    </row>
    <row r="6299" spans="1:31" x14ac:dyDescent="0.45">
      <c r="A6299" t="s">
        <v>24</v>
      </c>
      <c r="B6299" t="s">
        <v>376</v>
      </c>
      <c r="C6299" s="12" t="s">
        <v>170</v>
      </c>
      <c r="D6299" s="12">
        <v>600.29999999999995</v>
      </c>
      <c r="E6299" s="12">
        <v>1121452</v>
      </c>
      <c r="F6299" s="12">
        <v>33563</v>
      </c>
      <c r="G6299" s="12">
        <v>8104690</v>
      </c>
      <c r="H6299" s="12">
        <v>6133144</v>
      </c>
      <c r="I6299" s="12">
        <v>34483</v>
      </c>
      <c r="J6299" s="12">
        <v>47640</v>
      </c>
      <c r="K6299" s="21">
        <v>-2893</v>
      </c>
      <c r="L6299" s="21">
        <v>-57553</v>
      </c>
      <c r="M6299" s="21">
        <v>-20.52</v>
      </c>
      <c r="N6299" s="21">
        <v>-29.25</v>
      </c>
      <c r="O6299" s="21">
        <v>5.83</v>
      </c>
      <c r="P6299" s="21">
        <v>-19.93</v>
      </c>
      <c r="Q6299" s="21">
        <v>-0.56999999999999995</v>
      </c>
      <c r="R6299" s="21">
        <v>-170.53</v>
      </c>
      <c r="S6299" s="22">
        <v>8.58</v>
      </c>
      <c r="T6299" s="21">
        <v>102.99</v>
      </c>
      <c r="U6299" s="21" t="s">
        <v>314</v>
      </c>
      <c r="V6299" s="12" t="s">
        <v>314</v>
      </c>
      <c r="W6299" s="21">
        <v>-390272</v>
      </c>
      <c r="X6299" s="21">
        <v>-34.799999999999997</v>
      </c>
      <c r="Y6299" s="12" t="str">
        <f>IFERROR(VLOOKUP(C6299,[1]Index!$D:$F,3,FALSE),"Non List")</f>
        <v>Finance</v>
      </c>
      <c r="Z6299">
        <f>IFERROR(VLOOKUP(C6299,[1]LP!$B:$C,2,FALSE),0)</f>
        <v>610</v>
      </c>
      <c r="AA6299" s="11">
        <f t="shared" si="166"/>
        <v>-29.7</v>
      </c>
      <c r="AB6299" s="5">
        <f>IFERROR(VLOOKUP(C6299,[2]Sheet1!$B:$F,5,FALSE),0)</f>
        <v>5495113.8200000003</v>
      </c>
      <c r="AC6299" s="11">
        <f>IFERROR(VLOOKUP(AE6299,[3]Sheet2!$M:$O,2,FALSE),0)</f>
        <v>0</v>
      </c>
      <c r="AD6299" s="11">
        <f>IFERROR(VLOOKUP(AE6299,[3]Sheet2!$M:$O,3,FALSE),0)</f>
        <v>0</v>
      </c>
      <c r="AE6299" s="10" t="str">
        <f t="shared" si="167"/>
        <v>81/82RLFL</v>
      </c>
    </row>
    <row r="6300" spans="1:31" x14ac:dyDescent="0.45">
      <c r="A6300" t="s">
        <v>24</v>
      </c>
      <c r="B6300" t="s">
        <v>376</v>
      </c>
      <c r="C6300" s="12" t="s">
        <v>171</v>
      </c>
      <c r="D6300" s="12">
        <v>699.7</v>
      </c>
      <c r="E6300" s="12">
        <v>867993.8</v>
      </c>
      <c r="F6300" s="12">
        <v>568435.11</v>
      </c>
      <c r="G6300" s="12">
        <v>9648104.6099999994</v>
      </c>
      <c r="H6300" s="12">
        <v>6410610.1200000001</v>
      </c>
      <c r="I6300" s="12">
        <v>81608.98</v>
      </c>
      <c r="J6300" s="12">
        <v>111062.06</v>
      </c>
      <c r="K6300" s="21">
        <v>54600.53</v>
      </c>
      <c r="L6300" s="21">
        <v>24280.799999999999</v>
      </c>
      <c r="M6300" s="21">
        <v>11.16</v>
      </c>
      <c r="N6300" s="21">
        <v>62.7</v>
      </c>
      <c r="O6300" s="21">
        <v>4.2300000000000004</v>
      </c>
      <c r="P6300" s="21">
        <v>6.76</v>
      </c>
      <c r="Q6300" s="21">
        <v>0.21</v>
      </c>
      <c r="R6300" s="21">
        <v>265.22000000000003</v>
      </c>
      <c r="S6300" s="22">
        <v>13.45</v>
      </c>
      <c r="T6300" s="21">
        <v>165.49</v>
      </c>
      <c r="U6300" s="21">
        <v>203.85</v>
      </c>
      <c r="V6300" s="12">
        <v>-0.7087</v>
      </c>
      <c r="W6300" s="21">
        <v>-447757.27</v>
      </c>
      <c r="X6300" s="21">
        <v>-51.59</v>
      </c>
      <c r="Y6300" s="12" t="str">
        <f>IFERROR(VLOOKUP(C6300,[1]Index!$D:$F,3,FALSE),"Non List")</f>
        <v>Finance</v>
      </c>
      <c r="Z6300">
        <f>IFERROR(VLOOKUP(C6300,[1]LP!$B:$C,2,FALSE),0)</f>
        <v>695</v>
      </c>
      <c r="AA6300" s="11">
        <f t="shared" si="166"/>
        <v>62.3</v>
      </c>
      <c r="AB6300" s="5">
        <f>IFERROR(VLOOKUP(C6300,[2]Sheet1!$B:$F,5,FALSE),0)</f>
        <v>4253169.62</v>
      </c>
      <c r="AC6300" s="11">
        <f>IFERROR(VLOOKUP(AE6300,[3]Sheet2!$M:$O,2,FALSE),0)</f>
        <v>0</v>
      </c>
      <c r="AD6300" s="11">
        <f>IFERROR(VLOOKUP(AE6300,[3]Sheet2!$M:$O,3,FALSE),0)</f>
        <v>0</v>
      </c>
      <c r="AE6300" s="10" t="str">
        <f t="shared" si="167"/>
        <v>81/82GUFL</v>
      </c>
    </row>
    <row r="6301" spans="1:31" x14ac:dyDescent="0.45">
      <c r="A6301" t="s">
        <v>24</v>
      </c>
      <c r="B6301" t="s">
        <v>376</v>
      </c>
      <c r="C6301" s="12" t="s">
        <v>172</v>
      </c>
      <c r="D6301" s="12">
        <v>750.2</v>
      </c>
      <c r="E6301" s="12">
        <v>890424.23600000003</v>
      </c>
      <c r="F6301" s="12">
        <v>310819.61599999998</v>
      </c>
      <c r="G6301" s="12">
        <v>5515790.642</v>
      </c>
      <c r="H6301" s="12">
        <v>4299241.585</v>
      </c>
      <c r="I6301" s="12">
        <v>40871.252999999997</v>
      </c>
      <c r="J6301" s="12">
        <v>55739.548999999999</v>
      </c>
      <c r="K6301" s="21">
        <v>16688.128000000001</v>
      </c>
      <c r="L6301" s="21">
        <v>-8641.8809999999994</v>
      </c>
      <c r="M6301" s="21">
        <v>-3.88</v>
      </c>
      <c r="N6301" s="21">
        <v>-193.35</v>
      </c>
      <c r="O6301" s="21">
        <v>5.56</v>
      </c>
      <c r="P6301" s="21">
        <v>-2.88</v>
      </c>
      <c r="Q6301" s="21">
        <v>-0.12</v>
      </c>
      <c r="R6301" s="21">
        <v>-1075.03</v>
      </c>
      <c r="S6301" s="22">
        <v>3.98</v>
      </c>
      <c r="T6301" s="21">
        <v>134.91</v>
      </c>
      <c r="U6301" s="21" t="s">
        <v>314</v>
      </c>
      <c r="V6301" s="12" t="s">
        <v>314</v>
      </c>
      <c r="W6301" s="21">
        <v>-263300.27</v>
      </c>
      <c r="X6301" s="21">
        <v>-29.57</v>
      </c>
      <c r="Y6301" s="12" t="str">
        <f>IFERROR(VLOOKUP(C6301,[1]Index!$D:$F,3,FALSE),"Non List")</f>
        <v>Finance</v>
      </c>
      <c r="Z6301">
        <f>IFERROR(VLOOKUP(C6301,[1]LP!$B:$C,2,FALSE),0)</f>
        <v>730</v>
      </c>
      <c r="AA6301" s="11">
        <f t="shared" si="166"/>
        <v>-188.1</v>
      </c>
      <c r="AB6301" s="5">
        <f>IFERROR(VLOOKUP(C6301,[2]Sheet1!$B:$F,5,FALSE),0)</f>
        <v>3561696.8000000003</v>
      </c>
      <c r="AC6301" s="11">
        <f>IFERROR(VLOOKUP(AE6301,[3]Sheet2!$M:$O,2,FALSE),0)</f>
        <v>0</v>
      </c>
      <c r="AD6301" s="11">
        <f>IFERROR(VLOOKUP(AE6301,[3]Sheet2!$M:$O,3,FALSE),0)</f>
        <v>0</v>
      </c>
      <c r="AE6301" s="10" t="str">
        <f t="shared" si="167"/>
        <v>81/82BFC</v>
      </c>
    </row>
    <row r="6302" spans="1:31" x14ac:dyDescent="0.45">
      <c r="A6302" t="s">
        <v>24</v>
      </c>
      <c r="B6302" t="s">
        <v>376</v>
      </c>
      <c r="C6302" s="12" t="s">
        <v>179</v>
      </c>
      <c r="D6302" s="12">
        <v>689</v>
      </c>
      <c r="E6302" s="12">
        <v>818911</v>
      </c>
      <c r="F6302" s="12">
        <v>-359828</v>
      </c>
      <c r="G6302" s="12">
        <v>2427330</v>
      </c>
      <c r="H6302" s="12">
        <v>1466615</v>
      </c>
      <c r="I6302" s="12">
        <v>19565</v>
      </c>
      <c r="J6302" s="12">
        <v>27020</v>
      </c>
      <c r="K6302" s="21">
        <v>-2475</v>
      </c>
      <c r="L6302" s="21">
        <v>-18205</v>
      </c>
      <c r="M6302" s="21">
        <v>-8.8800000000000008</v>
      </c>
      <c r="N6302" s="21">
        <v>-77.59</v>
      </c>
      <c r="O6302" s="21">
        <v>12.29</v>
      </c>
      <c r="P6302" s="21">
        <v>-15.86</v>
      </c>
      <c r="Q6302" s="21">
        <v>-0.56999999999999995</v>
      </c>
      <c r="R6302" s="21">
        <v>-953.58</v>
      </c>
      <c r="S6302" s="22">
        <v>23.47</v>
      </c>
      <c r="T6302" s="21">
        <v>56.06</v>
      </c>
      <c r="U6302" s="21" t="s">
        <v>314</v>
      </c>
      <c r="V6302" s="12" t="s">
        <v>314</v>
      </c>
      <c r="W6302" s="21">
        <v>-625465</v>
      </c>
      <c r="X6302" s="21">
        <v>-76.38</v>
      </c>
      <c r="Y6302" s="12" t="str">
        <f>IFERROR(VLOOKUP(C6302,[1]Index!$D:$F,3,FALSE),"Non List")</f>
        <v>Finance</v>
      </c>
      <c r="Z6302">
        <f>IFERROR(VLOOKUP(C6302,[1]LP!$B:$C,2,FALSE),0)</f>
        <v>681</v>
      </c>
      <c r="AA6302" s="11">
        <f t="shared" si="166"/>
        <v>-76.7</v>
      </c>
      <c r="AB6302" s="5">
        <f>IFERROR(VLOOKUP(C6302,[2]Sheet1!$B:$F,5,FALSE),0)</f>
        <v>3357537.15</v>
      </c>
      <c r="AC6302" s="11">
        <f>IFERROR(VLOOKUP(AE6302,[3]Sheet2!$M:$O,2,FALSE),0)</f>
        <v>0</v>
      </c>
      <c r="AD6302" s="11">
        <f>IFERROR(VLOOKUP(AE6302,[3]Sheet2!$M:$O,3,FALSE),0)</f>
        <v>0</v>
      </c>
      <c r="AE6302" s="10" t="str">
        <f t="shared" si="167"/>
        <v>81/82SFCL</v>
      </c>
    </row>
    <row r="6303" spans="1:31" x14ac:dyDescent="0.45">
      <c r="A6303" t="s">
        <v>24</v>
      </c>
      <c r="B6303" t="s">
        <v>376</v>
      </c>
      <c r="C6303" s="12" t="s">
        <v>61</v>
      </c>
      <c r="D6303" s="12">
        <v>916</v>
      </c>
      <c r="E6303" s="12">
        <v>2977172.1</v>
      </c>
      <c r="F6303" s="12">
        <v>4673932.3406999996</v>
      </c>
      <c r="G6303" s="12">
        <v>34794411.602499999</v>
      </c>
      <c r="H6303" s="12">
        <v>36487482.934</v>
      </c>
      <c r="I6303" s="12">
        <v>679847.02969999996</v>
      </c>
      <c r="J6303" s="12">
        <v>767904.326</v>
      </c>
      <c r="K6303" s="21">
        <v>388329.2977</v>
      </c>
      <c r="L6303" s="21">
        <v>237487.77729999999</v>
      </c>
      <c r="M6303" s="21">
        <v>31.88</v>
      </c>
      <c r="N6303" s="21">
        <v>28.73</v>
      </c>
      <c r="O6303" s="21">
        <v>3.56</v>
      </c>
      <c r="P6303" s="21">
        <v>12.42</v>
      </c>
      <c r="Q6303" s="21">
        <v>0.49</v>
      </c>
      <c r="R6303" s="21">
        <v>102.28</v>
      </c>
      <c r="S6303" s="22">
        <v>2.89</v>
      </c>
      <c r="T6303" s="21">
        <v>256.99</v>
      </c>
      <c r="U6303" s="21">
        <v>429.35</v>
      </c>
      <c r="V6303" s="12">
        <v>-0.53129999999999999</v>
      </c>
      <c r="W6303" s="21">
        <v>1901155.9739999999</v>
      </c>
      <c r="X6303" s="21">
        <v>63.86</v>
      </c>
      <c r="Y6303" s="12" t="str">
        <f>IFERROR(VLOOKUP(C6303,[1]Index!$D:$F,3,FALSE),"Non List")</f>
        <v>Microfinance</v>
      </c>
      <c r="Z6303">
        <f>IFERROR(VLOOKUP(C6303,[1]LP!$B:$C,2,FALSE),0)</f>
        <v>916</v>
      </c>
      <c r="AA6303" s="11">
        <f t="shared" si="166"/>
        <v>28.7</v>
      </c>
      <c r="AB6303" s="5">
        <f>IFERROR(VLOOKUP(C6303,[2]Sheet1!$B:$F,5,FALSE),0)</f>
        <v>14588143.289999999</v>
      </c>
      <c r="AC6303" s="11">
        <f>IFERROR(VLOOKUP(AE6303,[3]Sheet2!$M:$O,2,FALSE),0)</f>
        <v>0</v>
      </c>
      <c r="AD6303" s="11">
        <f>IFERROR(VLOOKUP(AE6303,[3]Sheet2!$M:$O,3,FALSE),0)</f>
        <v>0</v>
      </c>
      <c r="AE6303" s="10" t="str">
        <f t="shared" si="167"/>
        <v>81/82CBBL</v>
      </c>
    </row>
    <row r="6304" spans="1:31" x14ac:dyDescent="0.45">
      <c r="A6304" t="s">
        <v>24</v>
      </c>
      <c r="B6304" t="s">
        <v>376</v>
      </c>
      <c r="C6304" s="12" t="s">
        <v>62</v>
      </c>
      <c r="D6304" s="12">
        <v>863</v>
      </c>
      <c r="E6304" s="12">
        <v>1706196.983</v>
      </c>
      <c r="F6304" s="12">
        <v>2006902.615</v>
      </c>
      <c r="G6304" s="12">
        <v>9819866.1840000004</v>
      </c>
      <c r="H6304" s="12">
        <v>24164174.931000002</v>
      </c>
      <c r="I6304" s="12">
        <v>416132.68900000001</v>
      </c>
      <c r="J6304" s="12">
        <v>462202.49200000003</v>
      </c>
      <c r="K6304" s="21">
        <v>229579.02600000001</v>
      </c>
      <c r="L6304" s="21">
        <v>67984.474000000002</v>
      </c>
      <c r="M6304" s="21">
        <v>15.92</v>
      </c>
      <c r="N6304" s="21">
        <v>54.21</v>
      </c>
      <c r="O6304" s="21">
        <v>3.97</v>
      </c>
      <c r="P6304" s="21">
        <v>7.32</v>
      </c>
      <c r="Q6304" s="21">
        <v>0.26</v>
      </c>
      <c r="R6304" s="21">
        <v>215.21</v>
      </c>
      <c r="S6304" s="22">
        <v>9.01</v>
      </c>
      <c r="T6304" s="21">
        <v>217.62</v>
      </c>
      <c r="U6304" s="21">
        <v>279.2</v>
      </c>
      <c r="V6304" s="12">
        <v>-0.67649999999999999</v>
      </c>
      <c r="W6304" s="21">
        <v>410928.40299999999</v>
      </c>
      <c r="X6304" s="21">
        <v>24.08</v>
      </c>
      <c r="Y6304" s="12" t="str">
        <f>IFERROR(VLOOKUP(C6304,[1]Index!$D:$F,3,FALSE),"Non List")</f>
        <v>Microfinance</v>
      </c>
      <c r="Z6304">
        <f>IFERROR(VLOOKUP(C6304,[1]LP!$B:$C,2,FALSE),0)</f>
        <v>868</v>
      </c>
      <c r="AA6304" s="11">
        <f t="shared" si="166"/>
        <v>54.5</v>
      </c>
      <c r="AB6304" s="5">
        <f>IFERROR(VLOOKUP(C6304,[2]Sheet1!$B:$F,5,FALSE),0)</f>
        <v>8360365.2999999998</v>
      </c>
      <c r="AC6304" s="11">
        <f>IFERROR(VLOOKUP(AE6304,[3]Sheet2!$M:$O,2,FALSE),0)</f>
        <v>0</v>
      </c>
      <c r="AD6304" s="11">
        <f>IFERROR(VLOOKUP(AE6304,[3]Sheet2!$M:$O,3,FALSE),0)</f>
        <v>0</v>
      </c>
      <c r="AE6304" s="10" t="str">
        <f t="shared" si="167"/>
        <v>81/82DDBL</v>
      </c>
    </row>
    <row r="6305" spans="1:31" x14ac:dyDescent="0.45">
      <c r="A6305" t="s">
        <v>24</v>
      </c>
      <c r="B6305" t="s">
        <v>376</v>
      </c>
      <c r="C6305" s="12" t="s">
        <v>63</v>
      </c>
      <c r="D6305" s="12">
        <v>749</v>
      </c>
      <c r="E6305" s="12">
        <v>1344871.321</v>
      </c>
      <c r="F6305" s="12">
        <v>435753.86</v>
      </c>
      <c r="G6305" s="12"/>
      <c r="H6305" s="12">
        <v>23455.71</v>
      </c>
      <c r="I6305" s="12">
        <v>60052.74</v>
      </c>
      <c r="J6305" s="12">
        <v>59997.16</v>
      </c>
      <c r="K6305" s="21">
        <v>44400.46</v>
      </c>
      <c r="L6305" s="21">
        <v>31080.32</v>
      </c>
      <c r="M6305" s="21">
        <v>9.24</v>
      </c>
      <c r="N6305" s="21">
        <v>81.06</v>
      </c>
      <c r="O6305" s="21">
        <v>5.66</v>
      </c>
      <c r="P6305" s="21">
        <v>6.98</v>
      </c>
      <c r="Q6305" s="21">
        <v>0.39</v>
      </c>
      <c r="R6305" s="21">
        <v>458.8</v>
      </c>
      <c r="S6305" s="22">
        <v>4.4400000000000004</v>
      </c>
      <c r="T6305" s="21">
        <v>132.4</v>
      </c>
      <c r="U6305" s="21">
        <v>165.91</v>
      </c>
      <c r="V6305" s="12">
        <v>-0.77849999999999997</v>
      </c>
      <c r="W6305" s="21">
        <v>134374.88</v>
      </c>
      <c r="X6305" s="21">
        <v>9.99</v>
      </c>
      <c r="Y6305" s="12" t="str">
        <f>IFERROR(VLOOKUP(C6305,[1]Index!$D:$F,3,FALSE),"Non List")</f>
        <v>Microfinance</v>
      </c>
      <c r="Z6305">
        <f>IFERROR(VLOOKUP(C6305,[1]LP!$B:$C,2,FALSE),0)</f>
        <v>770</v>
      </c>
      <c r="AA6305" s="11">
        <f t="shared" si="166"/>
        <v>83.3</v>
      </c>
      <c r="AB6305" s="5">
        <f>IFERROR(VLOOKUP(C6305,[2]Sheet1!$B:$F,5,FALSE),0)</f>
        <v>6589869.3700000001</v>
      </c>
      <c r="AC6305" s="11">
        <f>IFERROR(VLOOKUP(AE6305,[3]Sheet2!$M:$O,2,FALSE),0)</f>
        <v>0</v>
      </c>
      <c r="AD6305" s="11">
        <f>IFERROR(VLOOKUP(AE6305,[3]Sheet2!$M:$O,3,FALSE),0)</f>
        <v>0</v>
      </c>
      <c r="AE6305" s="10" t="str">
        <f t="shared" si="167"/>
        <v>81/82FMDBL</v>
      </c>
    </row>
    <row r="6306" spans="1:31" x14ac:dyDescent="0.45">
      <c r="A6306" t="s">
        <v>24</v>
      </c>
      <c r="B6306" t="s">
        <v>376</v>
      </c>
      <c r="C6306" s="12" t="s">
        <v>64</v>
      </c>
      <c r="D6306" s="12">
        <v>1092.0999999999999</v>
      </c>
      <c r="E6306" s="12">
        <v>372321.739</v>
      </c>
      <c r="F6306" s="12">
        <v>286272.98</v>
      </c>
      <c r="G6306" s="12">
        <v>1401667.38</v>
      </c>
      <c r="H6306" s="12">
        <v>4279299.6969999997</v>
      </c>
      <c r="I6306" s="12">
        <v>82898.229000000007</v>
      </c>
      <c r="J6306" s="12">
        <v>97217.793000000005</v>
      </c>
      <c r="K6306" s="21">
        <v>30007.127</v>
      </c>
      <c r="L6306" s="21">
        <v>17002.8596</v>
      </c>
      <c r="M6306" s="21">
        <v>18.239999999999998</v>
      </c>
      <c r="N6306" s="21">
        <v>59.87</v>
      </c>
      <c r="O6306" s="21">
        <v>6.17</v>
      </c>
      <c r="P6306" s="21">
        <v>10.33</v>
      </c>
      <c r="Q6306" s="21">
        <v>0.37</v>
      </c>
      <c r="R6306" s="21">
        <v>369.4</v>
      </c>
      <c r="S6306" s="22">
        <v>4.24</v>
      </c>
      <c r="T6306" s="21">
        <v>176.89</v>
      </c>
      <c r="U6306" s="21">
        <v>269.44</v>
      </c>
      <c r="V6306" s="12">
        <v>-0.75329999999999997</v>
      </c>
      <c r="W6306" s="21">
        <v>5211.4189999999999</v>
      </c>
      <c r="X6306" s="21">
        <v>1.4</v>
      </c>
      <c r="Y6306" s="12" t="str">
        <f>IFERROR(VLOOKUP(C6306,[1]Index!$D:$F,3,FALSE),"Non List")</f>
        <v>Microfinance</v>
      </c>
      <c r="Z6306">
        <f>IFERROR(VLOOKUP(C6306,[1]LP!$B:$C,2,FALSE),0)</f>
        <v>1105.9000000000001</v>
      </c>
      <c r="AA6306" s="11">
        <f t="shared" si="166"/>
        <v>60.6</v>
      </c>
      <c r="AB6306" s="5">
        <f>IFERROR(VLOOKUP(C6306,[2]Sheet1!$B:$F,5,FALSE),0)</f>
        <v>1303125.95</v>
      </c>
      <c r="AC6306" s="11">
        <f>IFERROR(VLOOKUP(AE6306,[3]Sheet2!$M:$O,2,FALSE),0)</f>
        <v>0</v>
      </c>
      <c r="AD6306" s="11">
        <f>IFERROR(VLOOKUP(AE6306,[3]Sheet2!$M:$O,3,FALSE),0)</f>
        <v>0</v>
      </c>
      <c r="AE6306" s="10" t="str">
        <f t="shared" si="167"/>
        <v>81/82KMCDB</v>
      </c>
    </row>
    <row r="6307" spans="1:31" x14ac:dyDescent="0.45">
      <c r="A6307" t="s">
        <v>24</v>
      </c>
      <c r="B6307" t="s">
        <v>376</v>
      </c>
      <c r="C6307" s="12" t="s">
        <v>92</v>
      </c>
      <c r="D6307" s="12">
        <v>690</v>
      </c>
      <c r="E6307" s="12">
        <v>2612079.75</v>
      </c>
      <c r="F6307" s="12">
        <v>2550477.2400000002</v>
      </c>
      <c r="G6307" s="12">
        <v>20373577.59</v>
      </c>
      <c r="H6307" s="12">
        <v>23543997.780000001</v>
      </c>
      <c r="I6307" s="12">
        <v>562237.28</v>
      </c>
      <c r="J6307" s="12">
        <v>639051.03</v>
      </c>
      <c r="K6307" s="21">
        <v>387927.18</v>
      </c>
      <c r="L6307" s="21">
        <v>-19558.45</v>
      </c>
      <c r="M6307" s="21">
        <v>-2.96</v>
      </c>
      <c r="N6307" s="21">
        <v>-233.11</v>
      </c>
      <c r="O6307" s="21">
        <v>3.49</v>
      </c>
      <c r="P6307" s="21">
        <v>-1.52</v>
      </c>
      <c r="Q6307" s="21">
        <v>-7.0000000000000007E-2</v>
      </c>
      <c r="R6307" s="21">
        <v>-813.55</v>
      </c>
      <c r="S6307" s="22">
        <v>10.16</v>
      </c>
      <c r="T6307" s="21">
        <v>197.64</v>
      </c>
      <c r="U6307" s="21" t="s">
        <v>314</v>
      </c>
      <c r="V6307" s="12" t="s">
        <v>314</v>
      </c>
      <c r="W6307" s="21">
        <v>13854.11</v>
      </c>
      <c r="X6307" s="21">
        <v>0.53</v>
      </c>
      <c r="Y6307" s="12" t="str">
        <f>IFERROR(VLOOKUP(C6307,[1]Index!$D:$F,3,FALSE),"Non List")</f>
        <v>Microfinance</v>
      </c>
      <c r="Z6307">
        <f>IFERROR(VLOOKUP(C6307,[1]LP!$B:$C,2,FALSE),0)</f>
        <v>693</v>
      </c>
      <c r="AA6307" s="11">
        <f t="shared" si="166"/>
        <v>-234.1</v>
      </c>
      <c r="AB6307" s="5">
        <f>IFERROR(VLOOKUP(C6307,[2]Sheet1!$B:$F,5,FALSE),0)</f>
        <v>12799191.02</v>
      </c>
      <c r="AC6307" s="11">
        <f>IFERROR(VLOOKUP(AE6307,[3]Sheet2!$M:$O,2,FALSE),0)</f>
        <v>0</v>
      </c>
      <c r="AD6307" s="11">
        <f>IFERROR(VLOOKUP(AE6307,[3]Sheet2!$M:$O,3,FALSE),0)</f>
        <v>0</v>
      </c>
      <c r="AE6307" s="10" t="str">
        <f t="shared" si="167"/>
        <v>81/82NUBL</v>
      </c>
    </row>
    <row r="6308" spans="1:31" x14ac:dyDescent="0.45">
      <c r="A6308" t="s">
        <v>24</v>
      </c>
      <c r="B6308" t="s">
        <v>376</v>
      </c>
      <c r="C6308" s="12" t="s">
        <v>68</v>
      </c>
      <c r="D6308" s="12">
        <v>919.9</v>
      </c>
      <c r="E6308" s="12">
        <v>3806373.798</v>
      </c>
      <c r="F6308" s="12">
        <v>5977417.5140000004</v>
      </c>
      <c r="G6308" s="12">
        <v>11111712.537</v>
      </c>
      <c r="H6308" s="12">
        <v>33463593.734999999</v>
      </c>
      <c r="I6308" s="12">
        <v>492494.70600000001</v>
      </c>
      <c r="J6308" s="12">
        <v>497035.90299999999</v>
      </c>
      <c r="K6308" s="21">
        <v>382003.217</v>
      </c>
      <c r="L6308" s="21">
        <v>321814.50099999999</v>
      </c>
      <c r="M6308" s="21">
        <v>33.799999999999997</v>
      </c>
      <c r="N6308" s="21">
        <v>27.22</v>
      </c>
      <c r="O6308" s="21">
        <v>3.58</v>
      </c>
      <c r="P6308" s="21">
        <v>13.16</v>
      </c>
      <c r="Q6308" s="21">
        <v>0.77</v>
      </c>
      <c r="R6308" s="21">
        <v>97.45</v>
      </c>
      <c r="S6308" s="22">
        <v>2.46</v>
      </c>
      <c r="T6308" s="21">
        <v>257.04000000000002</v>
      </c>
      <c r="U6308" s="21">
        <v>442.13</v>
      </c>
      <c r="V6308" s="12">
        <v>-0.51939999999999997</v>
      </c>
      <c r="W6308" s="21" t="s">
        <v>314</v>
      </c>
      <c r="X6308">
        <v>0</v>
      </c>
      <c r="Y6308" s="12" t="str">
        <f>IFERROR(VLOOKUP(C6308,[1]Index!$D:$F,3,FALSE),"Non List")</f>
        <v>Microfinance</v>
      </c>
      <c r="Z6308">
        <f>IFERROR(VLOOKUP(C6308,[1]LP!$B:$C,2,FALSE),0)</f>
        <v>925</v>
      </c>
      <c r="AA6308" s="11">
        <f t="shared" si="166"/>
        <v>27.4</v>
      </c>
      <c r="AB6308" s="5">
        <f>IFERROR(VLOOKUP(C6308,[2]Sheet1!$B:$F,5,FALSE),0)</f>
        <v>11419121.4</v>
      </c>
      <c r="AC6308" s="11">
        <f>IFERROR(VLOOKUP(AE6308,[3]Sheet2!$M:$O,2,FALSE),0)</f>
        <v>0</v>
      </c>
      <c r="AD6308" s="11">
        <f>IFERROR(VLOOKUP(AE6308,[3]Sheet2!$M:$O,3,FALSE),0)</f>
        <v>0</v>
      </c>
      <c r="AE6308" s="10" t="str">
        <f t="shared" si="167"/>
        <v>81/82SKBBL</v>
      </c>
    </row>
    <row r="6309" spans="1:31" x14ac:dyDescent="0.45">
      <c r="A6309" t="s">
        <v>24</v>
      </c>
      <c r="B6309" t="s">
        <v>376</v>
      </c>
      <c r="C6309" s="12" t="s">
        <v>69</v>
      </c>
      <c r="D6309" s="12">
        <v>910</v>
      </c>
      <c r="E6309" s="12">
        <v>671104.99300000002</v>
      </c>
      <c r="F6309" s="12">
        <v>430425.38500000001</v>
      </c>
      <c r="G6309" s="12">
        <v>3857889.142</v>
      </c>
      <c r="H6309" s="12">
        <v>8565078.7300000004</v>
      </c>
      <c r="I6309" s="12">
        <v>127940.99400000001</v>
      </c>
      <c r="J6309" s="12">
        <v>150737.76500000001</v>
      </c>
      <c r="K6309" s="21">
        <v>56459.627</v>
      </c>
      <c r="L6309" s="21">
        <v>36830.277999999998</v>
      </c>
      <c r="M6309" s="21">
        <v>21.92</v>
      </c>
      <c r="N6309" s="21">
        <v>41.51</v>
      </c>
      <c r="O6309" s="21">
        <v>5.54</v>
      </c>
      <c r="P6309" s="21">
        <v>13.37</v>
      </c>
      <c r="Q6309" s="21">
        <v>0.39</v>
      </c>
      <c r="R6309" s="21">
        <v>229.97</v>
      </c>
      <c r="S6309" s="22">
        <v>5.43</v>
      </c>
      <c r="T6309" s="21">
        <v>164.14</v>
      </c>
      <c r="U6309" s="21">
        <v>284.52</v>
      </c>
      <c r="V6309" s="12">
        <v>-0.68730000000000002</v>
      </c>
      <c r="W6309" s="21" t="s">
        <v>314</v>
      </c>
      <c r="X6309">
        <v>0</v>
      </c>
      <c r="Y6309" s="12" t="str">
        <f>IFERROR(VLOOKUP(C6309,[1]Index!$D:$F,3,FALSE),"Non List")</f>
        <v>Microfinance</v>
      </c>
      <c r="Z6309">
        <f>IFERROR(VLOOKUP(C6309,[1]LP!$B:$C,2,FALSE),0)</f>
        <v>912</v>
      </c>
      <c r="AA6309" s="11">
        <f t="shared" si="166"/>
        <v>41.6</v>
      </c>
      <c r="AB6309" s="5">
        <f>IFERROR(VLOOKUP(C6309,[2]Sheet1!$B:$F,5,FALSE),0)</f>
        <v>3288414.5</v>
      </c>
      <c r="AC6309" s="11">
        <f>IFERROR(VLOOKUP(AE6309,[3]Sheet2!$M:$O,2,FALSE),0)</f>
        <v>0</v>
      </c>
      <c r="AD6309" s="11">
        <f>IFERROR(VLOOKUP(AE6309,[3]Sheet2!$M:$O,3,FALSE),0)</f>
        <v>0</v>
      </c>
      <c r="AE6309" s="10" t="str">
        <f t="shared" si="167"/>
        <v>81/82SLBBL</v>
      </c>
    </row>
    <row r="6310" spans="1:31" x14ac:dyDescent="0.45">
      <c r="A6310" t="s">
        <v>24</v>
      </c>
      <c r="B6310" t="s">
        <v>376</v>
      </c>
      <c r="C6310" s="12" t="s">
        <v>71</v>
      </c>
      <c r="D6310" s="12">
        <v>891</v>
      </c>
      <c r="E6310" s="12">
        <v>1450000</v>
      </c>
      <c r="F6310" s="12">
        <v>2038182.31</v>
      </c>
      <c r="G6310" s="12">
        <v>14391926.15</v>
      </c>
      <c r="H6310" s="12">
        <v>19552622.5</v>
      </c>
      <c r="I6310" s="12">
        <v>400824.59</v>
      </c>
      <c r="J6310" s="12">
        <v>472224.01</v>
      </c>
      <c r="K6310" s="21">
        <v>179200.25</v>
      </c>
      <c r="L6310" s="21">
        <v>67410.33</v>
      </c>
      <c r="M6310" s="21">
        <v>18.559999999999999</v>
      </c>
      <c r="N6310" s="21">
        <v>48.01</v>
      </c>
      <c r="O6310" s="21">
        <v>3.7</v>
      </c>
      <c r="P6310" s="21">
        <v>7.73</v>
      </c>
      <c r="Q6310" s="21">
        <v>0.31</v>
      </c>
      <c r="R6310" s="21">
        <v>177.64</v>
      </c>
      <c r="S6310" s="22">
        <v>10.97</v>
      </c>
      <c r="T6310" s="21">
        <v>240.56</v>
      </c>
      <c r="U6310" s="21">
        <v>316.95</v>
      </c>
      <c r="V6310" s="12">
        <v>-0.64429999999999998</v>
      </c>
      <c r="W6310" s="21">
        <v>227191.59</v>
      </c>
      <c r="X6310" s="21">
        <v>15.67</v>
      </c>
      <c r="Y6310" s="12" t="str">
        <f>IFERROR(VLOOKUP(C6310,[1]Index!$D:$F,3,FALSE),"Non List")</f>
        <v>Microfinance</v>
      </c>
      <c r="Z6310">
        <f>IFERROR(VLOOKUP(C6310,[1]LP!$B:$C,2,FALSE),0)</f>
        <v>890</v>
      </c>
      <c r="AA6310" s="11">
        <f t="shared" si="166"/>
        <v>48</v>
      </c>
      <c r="AB6310" s="5">
        <f>IFERROR(VLOOKUP(C6310,[2]Sheet1!$B:$F,5,FALSE),0)</f>
        <v>4969873.2</v>
      </c>
      <c r="AC6310" s="11">
        <f>IFERROR(VLOOKUP(AE6310,[3]Sheet2!$M:$O,2,FALSE),0)</f>
        <v>0</v>
      </c>
      <c r="AD6310" s="11">
        <f>IFERROR(VLOOKUP(AE6310,[3]Sheet2!$M:$O,3,FALSE),0)</f>
        <v>0</v>
      </c>
      <c r="AE6310" s="10" t="str">
        <f t="shared" si="167"/>
        <v>81/82SWBBL</v>
      </c>
    </row>
    <row r="6311" spans="1:31" x14ac:dyDescent="0.45">
      <c r="A6311" t="s">
        <v>24</v>
      </c>
      <c r="B6311" t="s">
        <v>376</v>
      </c>
      <c r="C6311" s="12" t="s">
        <v>72</v>
      </c>
      <c r="D6311" s="12">
        <v>1652</v>
      </c>
      <c r="E6311" s="12">
        <v>196002.76</v>
      </c>
      <c r="F6311" s="12">
        <v>152869.69</v>
      </c>
      <c r="G6311" s="12">
        <v>1061707.81</v>
      </c>
      <c r="H6311" s="12">
        <v>2755203.99</v>
      </c>
      <c r="I6311" s="12">
        <v>39337.75</v>
      </c>
      <c r="J6311" s="12">
        <v>46336.51</v>
      </c>
      <c r="K6311" s="21">
        <v>20287.18</v>
      </c>
      <c r="L6311" s="21">
        <v>10109.31</v>
      </c>
      <c r="M6311" s="21">
        <v>20.6</v>
      </c>
      <c r="N6311" s="21">
        <v>80.19</v>
      </c>
      <c r="O6311" s="21">
        <v>9.2799999999999994</v>
      </c>
      <c r="P6311" s="21">
        <v>11.59</v>
      </c>
      <c r="Q6311" s="21">
        <v>0.32</v>
      </c>
      <c r="R6311" s="21">
        <v>744.16</v>
      </c>
      <c r="S6311" s="22">
        <v>5.18</v>
      </c>
      <c r="T6311" s="21">
        <v>177.99</v>
      </c>
      <c r="U6311" s="21">
        <v>287.23</v>
      </c>
      <c r="V6311" s="12">
        <v>-0.82609999999999995</v>
      </c>
      <c r="W6311" s="21">
        <v>10109.31</v>
      </c>
      <c r="X6311" s="21">
        <v>5.16</v>
      </c>
      <c r="Y6311" s="12" t="str">
        <f>IFERROR(VLOOKUP(C6311,[1]Index!$D:$F,3,FALSE),"Non List")</f>
        <v>Microfinance</v>
      </c>
      <c r="Z6311">
        <f>IFERROR(VLOOKUP(C6311,[1]LP!$B:$C,2,FALSE),0)</f>
        <v>1654</v>
      </c>
      <c r="AA6311" s="11">
        <f t="shared" si="166"/>
        <v>80.3</v>
      </c>
      <c r="AB6311" s="5">
        <f>IFERROR(VLOOKUP(C6311,[2]Sheet1!$B:$F,5,FALSE),0)</f>
        <v>784011.20000000007</v>
      </c>
      <c r="AC6311" s="11">
        <f>IFERROR(VLOOKUP(AE6311,[3]Sheet2!$M:$O,2,FALSE),0)</f>
        <v>0</v>
      </c>
      <c r="AD6311" s="11">
        <f>IFERROR(VLOOKUP(AE6311,[3]Sheet2!$M:$O,3,FALSE),0)</f>
        <v>0</v>
      </c>
      <c r="AE6311" s="10" t="str">
        <f t="shared" si="167"/>
        <v>81/82MLBBL</v>
      </c>
    </row>
    <row r="6312" spans="1:31" x14ac:dyDescent="0.45">
      <c r="A6312" t="s">
        <v>24</v>
      </c>
      <c r="B6312" t="s">
        <v>376</v>
      </c>
      <c r="C6312" s="12" t="s">
        <v>74</v>
      </c>
      <c r="D6312" s="12">
        <v>1139</v>
      </c>
      <c r="E6312" s="12">
        <v>441662.1</v>
      </c>
      <c r="F6312" s="12">
        <v>303410.76899999997</v>
      </c>
      <c r="G6312" s="12">
        <v>2367232.4619999998</v>
      </c>
      <c r="H6312" s="12">
        <v>6299987.7939999998</v>
      </c>
      <c r="I6312" s="12">
        <v>113539.016</v>
      </c>
      <c r="J6312" s="12">
        <v>127450.561</v>
      </c>
      <c r="K6312" s="21">
        <v>31137.655999999999</v>
      </c>
      <c r="L6312" s="21">
        <v>17014.043000000001</v>
      </c>
      <c r="M6312" s="21">
        <v>15.4</v>
      </c>
      <c r="N6312" s="21">
        <v>73.959999999999994</v>
      </c>
      <c r="O6312" s="21">
        <v>6.75</v>
      </c>
      <c r="P6312" s="21">
        <v>9.1300000000000008</v>
      </c>
      <c r="Q6312" s="21">
        <v>0.25</v>
      </c>
      <c r="R6312" s="21">
        <v>499.23</v>
      </c>
      <c r="S6312" s="22">
        <v>7.94</v>
      </c>
      <c r="T6312" s="21">
        <v>168.7</v>
      </c>
      <c r="U6312" s="21">
        <v>241.77</v>
      </c>
      <c r="V6312" s="12">
        <v>-0.78769999999999996</v>
      </c>
      <c r="W6312" s="21" t="s">
        <v>314</v>
      </c>
      <c r="X6312">
        <v>0</v>
      </c>
      <c r="Y6312" s="12" t="str">
        <f>IFERROR(VLOOKUP(C6312,[1]Index!$D:$F,3,FALSE),"Non List")</f>
        <v>Microfinance</v>
      </c>
      <c r="Z6312">
        <f>IFERROR(VLOOKUP(C6312,[1]LP!$B:$C,2,FALSE),0)</f>
        <v>1150</v>
      </c>
      <c r="AA6312" s="11">
        <f t="shared" si="166"/>
        <v>74.7</v>
      </c>
      <c r="AB6312" s="5">
        <f>IFERROR(VLOOKUP(C6312,[2]Sheet1!$B:$F,5,FALSE),0)</f>
        <v>1324986.3</v>
      </c>
      <c r="AC6312" s="11">
        <f>IFERROR(VLOOKUP(AE6312,[3]Sheet2!$M:$O,2,FALSE),0)</f>
        <v>0</v>
      </c>
      <c r="AD6312" s="11">
        <f>IFERROR(VLOOKUP(AE6312,[3]Sheet2!$M:$O,3,FALSE),0)</f>
        <v>0</v>
      </c>
      <c r="AE6312" s="10" t="str">
        <f t="shared" si="167"/>
        <v>81/82LLBS</v>
      </c>
    </row>
    <row r="6313" spans="1:31" x14ac:dyDescent="0.45">
      <c r="A6313" t="s">
        <v>24</v>
      </c>
      <c r="B6313" t="s">
        <v>376</v>
      </c>
      <c r="C6313" s="12" t="s">
        <v>77</v>
      </c>
      <c r="D6313" s="12">
        <v>1552</v>
      </c>
      <c r="E6313" s="12">
        <v>170091.9</v>
      </c>
      <c r="F6313" s="12">
        <v>86043.78</v>
      </c>
      <c r="G6313" s="12">
        <v>876590.7</v>
      </c>
      <c r="H6313" s="12">
        <v>2098530.67</v>
      </c>
      <c r="I6313" s="12">
        <v>22818.28</v>
      </c>
      <c r="J6313" s="12">
        <v>29187.4</v>
      </c>
      <c r="K6313" s="21">
        <v>1714.82</v>
      </c>
      <c r="L6313" s="21">
        <v>-3044.27</v>
      </c>
      <c r="M6313" s="21">
        <v>-7.12</v>
      </c>
      <c r="N6313" s="21">
        <v>-217.98</v>
      </c>
      <c r="O6313" s="21">
        <v>10.31</v>
      </c>
      <c r="P6313" s="21">
        <v>-4.75</v>
      </c>
      <c r="Q6313" s="21">
        <v>-0.12</v>
      </c>
      <c r="R6313" s="21">
        <v>-2247.37</v>
      </c>
      <c r="S6313" s="22">
        <v>8.6300000000000008</v>
      </c>
      <c r="T6313" s="21">
        <v>150.59</v>
      </c>
      <c r="U6313" s="21" t="s">
        <v>314</v>
      </c>
      <c r="V6313" s="12" t="s">
        <v>314</v>
      </c>
      <c r="W6313" s="21">
        <v>-3044.27</v>
      </c>
      <c r="X6313" s="21">
        <v>-1.79</v>
      </c>
      <c r="Y6313" s="12" t="str">
        <f>IFERROR(VLOOKUP(C6313,[1]Index!$D:$F,3,FALSE),"Non List")</f>
        <v>Microfinance</v>
      </c>
      <c r="Z6313">
        <f>IFERROR(VLOOKUP(C6313,[1]LP!$B:$C,2,FALSE),0)</f>
        <v>1598</v>
      </c>
      <c r="AA6313" s="11">
        <f t="shared" si="166"/>
        <v>-224.4</v>
      </c>
      <c r="AB6313" s="5">
        <f>IFERROR(VLOOKUP(C6313,[2]Sheet1!$B:$F,5,FALSE),0)</f>
        <v>765413.55</v>
      </c>
      <c r="AC6313" s="11">
        <f>IFERROR(VLOOKUP(AE6313,[3]Sheet2!$M:$O,2,FALSE),0)</f>
        <v>0</v>
      </c>
      <c r="AD6313" s="11">
        <f>IFERROR(VLOOKUP(AE6313,[3]Sheet2!$M:$O,3,FALSE),0)</f>
        <v>0</v>
      </c>
      <c r="AE6313" s="10" t="str">
        <f t="shared" si="167"/>
        <v>81/82JSLBB</v>
      </c>
    </row>
    <row r="6314" spans="1:31" x14ac:dyDescent="0.45">
      <c r="A6314" t="s">
        <v>24</v>
      </c>
      <c r="B6314" t="s">
        <v>376</v>
      </c>
      <c r="C6314" s="12" t="s">
        <v>80</v>
      </c>
      <c r="D6314" s="12">
        <v>880</v>
      </c>
      <c r="E6314" s="12">
        <v>745040.35900000005</v>
      </c>
      <c r="F6314" s="12">
        <v>419589.68099999998</v>
      </c>
      <c r="G6314" s="12">
        <v>1900064.861</v>
      </c>
      <c r="H6314" s="12">
        <v>9259088.9010000005</v>
      </c>
      <c r="I6314" s="12">
        <v>96999.941000000006</v>
      </c>
      <c r="J6314" s="12">
        <v>109052.251</v>
      </c>
      <c r="K6314" s="21">
        <v>10922.963</v>
      </c>
      <c r="L6314" s="21">
        <v>-34559.387000000002</v>
      </c>
      <c r="M6314" s="21">
        <v>-18.52</v>
      </c>
      <c r="N6314" s="21">
        <v>-47.52</v>
      </c>
      <c r="O6314" s="21">
        <v>5.63</v>
      </c>
      <c r="P6314" s="21">
        <v>-11.87</v>
      </c>
      <c r="Q6314" s="21">
        <v>-0.32</v>
      </c>
      <c r="R6314" s="21">
        <v>-267.54000000000002</v>
      </c>
      <c r="S6314" s="22">
        <v>9.57</v>
      </c>
      <c r="T6314" s="21">
        <v>156.32</v>
      </c>
      <c r="U6314" s="21" t="s">
        <v>314</v>
      </c>
      <c r="V6314" s="12" t="s">
        <v>314</v>
      </c>
      <c r="W6314" s="21" t="s">
        <v>314</v>
      </c>
      <c r="X6314">
        <v>0</v>
      </c>
      <c r="Y6314" s="12" t="str">
        <f>IFERROR(VLOOKUP(C6314,[1]Index!$D:$F,3,FALSE),"Non List")</f>
        <v>Microfinance</v>
      </c>
      <c r="Z6314">
        <f>IFERROR(VLOOKUP(C6314,[1]LP!$B:$C,2,FALSE),0)</f>
        <v>879</v>
      </c>
      <c r="AA6314" s="11">
        <f t="shared" si="166"/>
        <v>-47.5</v>
      </c>
      <c r="AB6314" s="5">
        <f>IFERROR(VLOOKUP(C6314,[2]Sheet1!$B:$F,5,FALSE),0)</f>
        <v>1937105.04</v>
      </c>
      <c r="AC6314" s="11">
        <f>IFERROR(VLOOKUP(AE6314,[3]Sheet2!$M:$O,2,FALSE),0)</f>
        <v>0</v>
      </c>
      <c r="AD6314" s="11">
        <f>IFERROR(VLOOKUP(AE6314,[3]Sheet2!$M:$O,3,FALSE),0)</f>
        <v>0</v>
      </c>
      <c r="AE6314" s="10" t="str">
        <f t="shared" si="167"/>
        <v>81/82VLBS</v>
      </c>
    </row>
    <row r="6315" spans="1:31" x14ac:dyDescent="0.45">
      <c r="A6315" t="s">
        <v>24</v>
      </c>
      <c r="B6315" t="s">
        <v>376</v>
      </c>
      <c r="C6315" s="12" t="s">
        <v>81</v>
      </c>
      <c r="D6315" s="12">
        <v>721</v>
      </c>
      <c r="E6315" s="12">
        <v>944351.06499999994</v>
      </c>
      <c r="F6315" s="12">
        <v>287581.82699999999</v>
      </c>
      <c r="G6315" s="12"/>
      <c r="H6315" s="12">
        <v>11945.867</v>
      </c>
      <c r="I6315" s="12">
        <v>64081.495000000003</v>
      </c>
      <c r="J6315" s="12">
        <v>67641.338000000003</v>
      </c>
      <c r="K6315" s="21">
        <v>54998.012000000002</v>
      </c>
      <c r="L6315" s="21">
        <v>26098.789000000001</v>
      </c>
      <c r="M6315" s="21">
        <v>11.04</v>
      </c>
      <c r="N6315" s="21">
        <v>65.31</v>
      </c>
      <c r="O6315" s="21">
        <v>5.53</v>
      </c>
      <c r="P6315" s="21">
        <v>8.4700000000000006</v>
      </c>
      <c r="Q6315" s="21">
        <v>0.37</v>
      </c>
      <c r="R6315" s="21">
        <v>361.16</v>
      </c>
      <c r="S6315" s="22">
        <v>2.57</v>
      </c>
      <c r="T6315" s="21">
        <v>130.44999999999999</v>
      </c>
      <c r="U6315" s="21">
        <v>180.01</v>
      </c>
      <c r="V6315" s="12">
        <v>-0.75029999999999997</v>
      </c>
      <c r="W6315" s="21">
        <v>111829.391</v>
      </c>
      <c r="X6315" s="21">
        <v>11.84</v>
      </c>
      <c r="Y6315" s="12" t="str">
        <f>IFERROR(VLOOKUP(C6315,[1]Index!$D:$F,3,FALSE),"Non List")</f>
        <v>Microfinance</v>
      </c>
      <c r="Z6315">
        <f>IFERROR(VLOOKUP(C6315,[1]LP!$B:$C,2,FALSE),0)</f>
        <v>712</v>
      </c>
      <c r="AA6315" s="11">
        <f t="shared" si="166"/>
        <v>64.5</v>
      </c>
      <c r="AB6315" s="5">
        <f>IFERROR(VLOOKUP(C6315,[2]Sheet1!$B:$F,5,FALSE),0)</f>
        <v>4627320.3899999997</v>
      </c>
      <c r="AC6315" s="11">
        <f>IFERROR(VLOOKUP(AE6315,[3]Sheet2!$M:$O,2,FALSE),0)</f>
        <v>0</v>
      </c>
      <c r="AD6315" s="11">
        <f>IFERROR(VLOOKUP(AE6315,[3]Sheet2!$M:$O,3,FALSE),0)</f>
        <v>0</v>
      </c>
      <c r="AE6315" s="10" t="str">
        <f t="shared" si="167"/>
        <v>81/82RSDC</v>
      </c>
    </row>
    <row r="6316" spans="1:31" x14ac:dyDescent="0.45">
      <c r="A6316" t="s">
        <v>24</v>
      </c>
      <c r="B6316" t="s">
        <v>376</v>
      </c>
      <c r="C6316" s="12" t="s">
        <v>82</v>
      </c>
      <c r="D6316" s="12">
        <v>705</v>
      </c>
      <c r="E6316" s="12">
        <v>721449.15</v>
      </c>
      <c r="F6316" s="12">
        <v>218199.72</v>
      </c>
      <c r="G6316" s="12">
        <v>1301268.74</v>
      </c>
      <c r="H6316" s="12">
        <v>5498062.3499999996</v>
      </c>
      <c r="I6316" s="12">
        <v>80886.69</v>
      </c>
      <c r="J6316" s="12">
        <v>90834.1</v>
      </c>
      <c r="K6316" s="21">
        <v>991.39</v>
      </c>
      <c r="L6316" s="21">
        <v>7154.86</v>
      </c>
      <c r="M6316" s="21">
        <v>3.96</v>
      </c>
      <c r="N6316" s="21">
        <v>178.03</v>
      </c>
      <c r="O6316" s="21">
        <v>5.41</v>
      </c>
      <c r="P6316" s="21">
        <v>3.05</v>
      </c>
      <c r="Q6316" s="21">
        <v>0.12</v>
      </c>
      <c r="R6316" s="21">
        <v>963.14</v>
      </c>
      <c r="S6316" s="22">
        <v>6.37</v>
      </c>
      <c r="T6316" s="21">
        <v>130.24</v>
      </c>
      <c r="U6316" s="21">
        <v>107.72</v>
      </c>
      <c r="V6316" s="12">
        <v>-0.84719999999999995</v>
      </c>
      <c r="W6316" s="21">
        <v>4804.6289999999999</v>
      </c>
      <c r="X6316" s="21">
        <v>0.67</v>
      </c>
      <c r="Y6316" s="12" t="str">
        <f>IFERROR(VLOOKUP(C6316,[1]Index!$D:$F,3,FALSE),"Non List")</f>
        <v>Microfinance</v>
      </c>
      <c r="Z6316">
        <f>IFERROR(VLOOKUP(C6316,[1]LP!$B:$C,2,FALSE),0)</f>
        <v>707</v>
      </c>
      <c r="AA6316" s="11">
        <f t="shared" si="166"/>
        <v>178.5</v>
      </c>
      <c r="AB6316" s="5">
        <f>IFERROR(VLOOKUP(C6316,[2]Sheet1!$B:$F,5,FALSE),0)</f>
        <v>2885796.8000000003</v>
      </c>
      <c r="AC6316" s="11">
        <f>IFERROR(VLOOKUP(AE6316,[3]Sheet2!$M:$O,2,FALSE),0)</f>
        <v>0</v>
      </c>
      <c r="AD6316" s="11">
        <f>IFERROR(VLOOKUP(AE6316,[3]Sheet2!$M:$O,3,FALSE),0)</f>
        <v>0</v>
      </c>
      <c r="AE6316" s="10" t="str">
        <f t="shared" si="167"/>
        <v>81/82NMBMF</v>
      </c>
    </row>
    <row r="6317" spans="1:31" x14ac:dyDescent="0.45">
      <c r="A6317" t="s">
        <v>24</v>
      </c>
      <c r="B6317" t="s">
        <v>376</v>
      </c>
      <c r="C6317" s="12" t="s">
        <v>83</v>
      </c>
      <c r="D6317" s="12">
        <v>710</v>
      </c>
      <c r="E6317" s="12">
        <v>1320000</v>
      </c>
      <c r="F6317" s="12">
        <v>803697.51100000006</v>
      </c>
      <c r="G6317" s="12">
        <v>3431338.807</v>
      </c>
      <c r="H6317" s="12">
        <v>13899214.267000001</v>
      </c>
      <c r="I6317" s="12">
        <v>221897.54399999999</v>
      </c>
      <c r="J6317" s="12">
        <v>242614.929</v>
      </c>
      <c r="K6317" s="21">
        <v>59160.559000000001</v>
      </c>
      <c r="L6317" s="21">
        <v>3650.4459999999999</v>
      </c>
      <c r="M6317" s="21">
        <v>1.08</v>
      </c>
      <c r="N6317" s="21">
        <v>657.41</v>
      </c>
      <c r="O6317" s="21">
        <v>4.41</v>
      </c>
      <c r="P6317" s="21">
        <v>0.69</v>
      </c>
      <c r="Q6317" s="21">
        <v>0.02</v>
      </c>
      <c r="R6317" s="21">
        <v>2899.18</v>
      </c>
      <c r="S6317" s="22">
        <v>9.39</v>
      </c>
      <c r="T6317" s="21">
        <v>160.88999999999999</v>
      </c>
      <c r="U6317" s="21">
        <v>62.53</v>
      </c>
      <c r="V6317" s="12">
        <v>-0.91190000000000004</v>
      </c>
      <c r="W6317" s="21" t="s">
        <v>314</v>
      </c>
      <c r="X6317">
        <v>0</v>
      </c>
      <c r="Y6317" s="12" t="str">
        <f>IFERROR(VLOOKUP(C6317,[1]Index!$D:$F,3,FALSE),"Non List")</f>
        <v>Microfinance</v>
      </c>
      <c r="Z6317">
        <f>IFERROR(VLOOKUP(C6317,[1]LP!$B:$C,2,FALSE),0)</f>
        <v>728.9</v>
      </c>
      <c r="AA6317" s="11">
        <f t="shared" ref="AA6317:AA6352" si="168">ROUND(IFERROR(Z6317/M6317,0),1)</f>
        <v>674.9</v>
      </c>
      <c r="AB6317" s="5">
        <f>IFERROR(VLOOKUP(C6317,[2]Sheet1!$B:$F,5,FALSE),0)</f>
        <v>5412003.6899999995</v>
      </c>
      <c r="AC6317" s="11">
        <f>IFERROR(VLOOKUP(AE6317,[3]Sheet2!$M:$O,2,FALSE),0)</f>
        <v>0</v>
      </c>
      <c r="AD6317" s="11">
        <f>IFERROR(VLOOKUP(AE6317,[3]Sheet2!$M:$O,3,FALSE),0)</f>
        <v>0</v>
      </c>
      <c r="AE6317" s="10" t="str">
        <f t="shared" ref="AE6317:AE6352" si="169">B6317&amp;C6317</f>
        <v>81/82MERO</v>
      </c>
    </row>
    <row r="6318" spans="1:31" x14ac:dyDescent="0.45">
      <c r="A6318" t="s">
        <v>24</v>
      </c>
      <c r="B6318" t="s">
        <v>376</v>
      </c>
      <c r="C6318" s="12" t="s">
        <v>99</v>
      </c>
      <c r="D6318" s="12">
        <v>970</v>
      </c>
      <c r="E6318" s="12">
        <v>485760</v>
      </c>
      <c r="F6318" s="12">
        <v>354297.85</v>
      </c>
      <c r="G6318" s="12">
        <v>2133111.0099999998</v>
      </c>
      <c r="H6318" s="12">
        <v>6028268.3399999999</v>
      </c>
      <c r="I6318" s="12">
        <v>58394.65</v>
      </c>
      <c r="J6318" s="12">
        <v>69016.59</v>
      </c>
      <c r="K6318" s="21">
        <v>-21148.53</v>
      </c>
      <c r="L6318" s="21">
        <v>-49724.98</v>
      </c>
      <c r="M6318" s="21">
        <v>-40.92</v>
      </c>
      <c r="N6318" s="21">
        <v>-23.7</v>
      </c>
      <c r="O6318" s="21">
        <v>5.61</v>
      </c>
      <c r="P6318" s="21">
        <v>-23.68</v>
      </c>
      <c r="Q6318" s="21">
        <v>-0.77</v>
      </c>
      <c r="R6318" s="21">
        <v>-132.96</v>
      </c>
      <c r="S6318" s="22">
        <v>10.51</v>
      </c>
      <c r="T6318" s="21">
        <v>172.94</v>
      </c>
      <c r="U6318" s="21" t="s">
        <v>314</v>
      </c>
      <c r="V6318" s="12" t="s">
        <v>314</v>
      </c>
      <c r="W6318" s="21">
        <v>8451.58</v>
      </c>
      <c r="X6318" s="21">
        <v>1.74</v>
      </c>
      <c r="Y6318" s="12" t="str">
        <f>IFERROR(VLOOKUP(C6318,[1]Index!$D:$F,3,FALSE),"Non List")</f>
        <v>Microfinance</v>
      </c>
      <c r="Z6318">
        <f>IFERROR(VLOOKUP(C6318,[1]LP!$B:$C,2,FALSE),0)</f>
        <v>975</v>
      </c>
      <c r="AA6318" s="11">
        <f t="shared" si="168"/>
        <v>-23.8</v>
      </c>
      <c r="AB6318" s="5">
        <f>IFERROR(VLOOKUP(C6318,[2]Sheet1!$B:$F,5,FALSE),0)</f>
        <v>1457280</v>
      </c>
      <c r="AC6318" s="11">
        <f>IFERROR(VLOOKUP(AE6318,[3]Sheet2!$M:$O,2,FALSE),0)</f>
        <v>0</v>
      </c>
      <c r="AD6318" s="11">
        <f>IFERROR(VLOOKUP(AE6318,[3]Sheet2!$M:$O,3,FALSE),0)</f>
        <v>0</v>
      </c>
      <c r="AE6318" s="10" t="str">
        <f t="shared" si="169"/>
        <v>81/82NADEP</v>
      </c>
    </row>
    <row r="6319" spans="1:31" x14ac:dyDescent="0.45">
      <c r="A6319" t="s">
        <v>24</v>
      </c>
      <c r="B6319" t="s">
        <v>376</v>
      </c>
      <c r="C6319" s="12" t="s">
        <v>103</v>
      </c>
      <c r="D6319" s="12">
        <v>830</v>
      </c>
      <c r="E6319" s="12">
        <v>641616</v>
      </c>
      <c r="F6319" s="12">
        <v>371967.51400000002</v>
      </c>
      <c r="G6319" s="12">
        <v>2884362.048</v>
      </c>
      <c r="H6319" s="12">
        <v>9799920.9460000005</v>
      </c>
      <c r="I6319" s="12">
        <v>128901.17200000001</v>
      </c>
      <c r="J6319" s="12">
        <v>161723.815</v>
      </c>
      <c r="K6319" s="21">
        <v>32095.378000000001</v>
      </c>
      <c r="L6319" s="21">
        <v>-53413.506999999998</v>
      </c>
      <c r="M6319" s="21">
        <v>-33.28</v>
      </c>
      <c r="N6319" s="21">
        <v>-24.94</v>
      </c>
      <c r="O6319" s="21">
        <v>5.25</v>
      </c>
      <c r="P6319" s="21">
        <v>-21.08</v>
      </c>
      <c r="Q6319" s="21">
        <v>-0.5</v>
      </c>
      <c r="R6319" s="21">
        <v>-130.94</v>
      </c>
      <c r="S6319" s="22">
        <v>59.44</v>
      </c>
      <c r="T6319" s="21">
        <v>157.97</v>
      </c>
      <c r="U6319" s="21" t="s">
        <v>314</v>
      </c>
      <c r="V6319" s="12" t="s">
        <v>314</v>
      </c>
      <c r="W6319" s="21">
        <v>36792.131000000001</v>
      </c>
      <c r="X6319" s="21">
        <v>5.73</v>
      </c>
      <c r="Y6319" s="12" t="str">
        <f>IFERROR(VLOOKUP(C6319,[1]Index!$D:$F,3,FALSE),"Non List")</f>
        <v>Microfinance</v>
      </c>
      <c r="Z6319">
        <f>IFERROR(VLOOKUP(C6319,[1]LP!$B:$C,2,FALSE),0)</f>
        <v>818</v>
      </c>
      <c r="AA6319" s="11">
        <f t="shared" si="168"/>
        <v>-24.6</v>
      </c>
      <c r="AB6319" s="5">
        <f>IFERROR(VLOOKUP(C6319,[2]Sheet1!$B:$F,5,FALSE),0)</f>
        <v>2419052.79</v>
      </c>
      <c r="AC6319" s="11">
        <f>IFERROR(VLOOKUP(AE6319,[3]Sheet2!$M:$O,2,FALSE),0)</f>
        <v>0</v>
      </c>
      <c r="AD6319" s="11">
        <f>IFERROR(VLOOKUP(AE6319,[3]Sheet2!$M:$O,3,FALSE),0)</f>
        <v>0</v>
      </c>
      <c r="AE6319" s="10" t="str">
        <f t="shared" si="169"/>
        <v>81/82ALBSL</v>
      </c>
    </row>
    <row r="6320" spans="1:31" x14ac:dyDescent="0.45">
      <c r="A6320" t="s">
        <v>24</v>
      </c>
      <c r="B6320" t="s">
        <v>376</v>
      </c>
      <c r="C6320" s="12" t="s">
        <v>84</v>
      </c>
      <c r="D6320" s="12">
        <v>1237</v>
      </c>
      <c r="E6320" s="12">
        <v>1331608.885</v>
      </c>
      <c r="F6320" s="12">
        <v>1722006</v>
      </c>
      <c r="G6320" s="12">
        <v>5658811</v>
      </c>
      <c r="H6320" s="12">
        <v>21294778</v>
      </c>
      <c r="I6320" s="12">
        <v>304492</v>
      </c>
      <c r="J6320" s="12">
        <v>356871</v>
      </c>
      <c r="K6320" s="21">
        <v>173189</v>
      </c>
      <c r="L6320" s="21">
        <v>104797</v>
      </c>
      <c r="M6320" s="21">
        <v>31.44</v>
      </c>
      <c r="N6320" s="21">
        <v>39.340000000000003</v>
      </c>
      <c r="O6320" s="21">
        <v>5.39</v>
      </c>
      <c r="P6320" s="21">
        <v>13.73</v>
      </c>
      <c r="Q6320" s="21">
        <v>0.44</v>
      </c>
      <c r="R6320" s="21">
        <v>212.04</v>
      </c>
      <c r="S6320" s="22">
        <v>4.26</v>
      </c>
      <c r="T6320" s="21">
        <v>229.32</v>
      </c>
      <c r="U6320" s="21">
        <v>402.77</v>
      </c>
      <c r="V6320" s="12">
        <v>-0.6744</v>
      </c>
      <c r="W6320" s="21" t="s">
        <v>314</v>
      </c>
      <c r="X6320">
        <v>0</v>
      </c>
      <c r="Y6320" s="12" t="str">
        <f>IFERROR(VLOOKUP(C6320,[1]Index!$D:$F,3,FALSE),"Non List")</f>
        <v>Microfinance</v>
      </c>
      <c r="Z6320">
        <f>IFERROR(VLOOKUP(C6320,[1]LP!$B:$C,2,FALSE),0)</f>
        <v>1261.0999999999999</v>
      </c>
      <c r="AA6320" s="11">
        <f t="shared" si="168"/>
        <v>40.1</v>
      </c>
      <c r="AB6320" s="5">
        <f>IFERROR(VLOOKUP(C6320,[2]Sheet1!$B:$F,5,FALSE),0)</f>
        <v>3462181.58</v>
      </c>
      <c r="AC6320" s="11">
        <f>IFERROR(VLOOKUP(AE6320,[3]Sheet2!$M:$O,2,FALSE),0)</f>
        <v>0</v>
      </c>
      <c r="AD6320" s="11">
        <f>IFERROR(VLOOKUP(AE6320,[3]Sheet2!$M:$O,3,FALSE),0)</f>
        <v>0</v>
      </c>
      <c r="AE6320" s="10" t="str">
        <f t="shared" si="169"/>
        <v>81/82NMFBS</v>
      </c>
    </row>
    <row r="6321" spans="1:31" x14ac:dyDescent="0.45">
      <c r="A6321" t="s">
        <v>24</v>
      </c>
      <c r="B6321" t="s">
        <v>376</v>
      </c>
      <c r="C6321" s="12" t="s">
        <v>104</v>
      </c>
      <c r="D6321" s="12">
        <v>1709</v>
      </c>
      <c r="E6321" s="12">
        <v>151554.5325</v>
      </c>
      <c r="F6321" s="12">
        <v>37311.545899999997</v>
      </c>
      <c r="G6321" s="12">
        <v>445288.53340000001</v>
      </c>
      <c r="H6321" s="12">
        <v>2037313.1651999999</v>
      </c>
      <c r="I6321" s="12">
        <v>35773.507599999997</v>
      </c>
      <c r="J6321" s="12">
        <v>37554.095800000003</v>
      </c>
      <c r="K6321" s="21">
        <v>4378.1351999999997</v>
      </c>
      <c r="L6321" s="21">
        <v>1034.7497000000001</v>
      </c>
      <c r="M6321" s="21">
        <v>2.72</v>
      </c>
      <c r="N6321" s="21">
        <v>628.30999999999995</v>
      </c>
      <c r="O6321" s="21">
        <v>13.71</v>
      </c>
      <c r="P6321" s="21">
        <v>2.19</v>
      </c>
      <c r="Q6321" s="21">
        <v>0.04</v>
      </c>
      <c r="R6321" s="21">
        <v>8614.1299999999992</v>
      </c>
      <c r="S6321" s="22">
        <v>4.93</v>
      </c>
      <c r="T6321" s="21">
        <v>124.62</v>
      </c>
      <c r="U6321" s="21">
        <v>87.33</v>
      </c>
      <c r="V6321" s="12">
        <v>-0.94889999999999997</v>
      </c>
      <c r="W6321" s="21">
        <v>-346.30810000000002</v>
      </c>
      <c r="X6321" s="21">
        <v>-0.23</v>
      </c>
      <c r="Y6321" s="12" t="str">
        <f>IFERROR(VLOOKUP(C6321,[1]Index!$D:$F,3,FALSE),"Non List")</f>
        <v>Microfinance</v>
      </c>
      <c r="Z6321">
        <f>IFERROR(VLOOKUP(C6321,[1]LP!$B:$C,2,FALSE),0)</f>
        <v>1758</v>
      </c>
      <c r="AA6321" s="11">
        <f t="shared" si="168"/>
        <v>646.29999999999995</v>
      </c>
      <c r="AB6321" s="5">
        <f>IFERROR(VLOOKUP(C6321,[2]Sheet1!$B:$F,5,FALSE),0)</f>
        <v>484974.4</v>
      </c>
      <c r="AC6321" s="11">
        <f>IFERROR(VLOOKUP(AE6321,[3]Sheet2!$M:$O,2,FALSE),0)</f>
        <v>0</v>
      </c>
      <c r="AD6321" s="11">
        <f>IFERROR(VLOOKUP(AE6321,[3]Sheet2!$M:$O,3,FALSE),0)</f>
        <v>0</v>
      </c>
      <c r="AE6321" s="10" t="str">
        <f t="shared" si="169"/>
        <v>81/82GMFBS</v>
      </c>
    </row>
    <row r="6322" spans="1:31" x14ac:dyDescent="0.45">
      <c r="A6322" t="s">
        <v>24</v>
      </c>
      <c r="B6322" t="s">
        <v>376</v>
      </c>
      <c r="C6322" s="12" t="s">
        <v>325</v>
      </c>
      <c r="D6322" s="12">
        <v>950</v>
      </c>
      <c r="E6322" s="12">
        <v>319818.2</v>
      </c>
      <c r="F6322" s="12">
        <v>158914.82999999999</v>
      </c>
      <c r="G6322" s="12">
        <v>947881.51</v>
      </c>
      <c r="H6322" s="12">
        <v>4287348.1100000003</v>
      </c>
      <c r="I6322" s="12">
        <v>72065.31</v>
      </c>
      <c r="J6322" s="12">
        <v>88241.73</v>
      </c>
      <c r="K6322" s="21">
        <v>20458.27</v>
      </c>
      <c r="L6322" s="21">
        <v>13499.28</v>
      </c>
      <c r="M6322" s="21">
        <v>16.88</v>
      </c>
      <c r="N6322" s="21">
        <v>56.28</v>
      </c>
      <c r="O6322" s="21">
        <v>6.35</v>
      </c>
      <c r="P6322" s="21">
        <v>11.28</v>
      </c>
      <c r="Q6322" s="21">
        <v>0.26</v>
      </c>
      <c r="R6322" s="21">
        <v>357.38</v>
      </c>
      <c r="S6322" s="22">
        <v>3.72</v>
      </c>
      <c r="T6322" s="21">
        <v>149.69</v>
      </c>
      <c r="U6322" s="21">
        <v>238.44</v>
      </c>
      <c r="V6322" s="12">
        <v>-0.749</v>
      </c>
      <c r="W6322" s="21">
        <v>-8992.23</v>
      </c>
      <c r="X6322" s="21">
        <v>-2.81</v>
      </c>
      <c r="Y6322" s="12" t="str">
        <f>IFERROR(VLOOKUP(C6322,[1]Index!$D:$F,3,FALSE),"Non List")</f>
        <v>Microfinance</v>
      </c>
      <c r="Z6322">
        <f>IFERROR(VLOOKUP(C6322,[1]LP!$B:$C,2,FALSE),0)</f>
        <v>950</v>
      </c>
      <c r="AA6322" s="11">
        <f t="shared" si="168"/>
        <v>56.3</v>
      </c>
      <c r="AB6322" s="5">
        <f>IFERROR(VLOOKUP(C6322,[2]Sheet1!$B:$F,5,FALSE),0)</f>
        <v>1567109.18</v>
      </c>
      <c r="AC6322" s="11">
        <f>IFERROR(VLOOKUP(AE6322,[3]Sheet2!$M:$O,2,FALSE),0)</f>
        <v>0</v>
      </c>
      <c r="AD6322" s="11">
        <f>IFERROR(VLOOKUP(AE6322,[3]Sheet2!$M:$O,3,FALSE),0)</f>
        <v>0</v>
      </c>
      <c r="AE6322" s="10" t="str">
        <f t="shared" si="169"/>
        <v>81/82HLBSL</v>
      </c>
    </row>
    <row r="6323" spans="1:31" x14ac:dyDescent="0.45">
      <c r="A6323" t="s">
        <v>24</v>
      </c>
      <c r="B6323" t="s">
        <v>376</v>
      </c>
      <c r="C6323" s="12" t="s">
        <v>96</v>
      </c>
      <c r="D6323" s="12">
        <v>960</v>
      </c>
      <c r="E6323" s="12">
        <v>497415.94199999998</v>
      </c>
      <c r="F6323" s="12">
        <v>104634.93399999999</v>
      </c>
      <c r="G6323" s="12">
        <v>1291177.2749999999</v>
      </c>
      <c r="H6323" s="12">
        <v>5387518.7199999997</v>
      </c>
      <c r="I6323" s="12">
        <v>59864.563000000002</v>
      </c>
      <c r="J6323" s="12">
        <v>73356.205000000002</v>
      </c>
      <c r="K6323" s="21">
        <v>13352.737999999999</v>
      </c>
      <c r="L6323" s="21">
        <v>-71088.557000000001</v>
      </c>
      <c r="M6323" s="21">
        <v>-57.16</v>
      </c>
      <c r="N6323" s="21">
        <v>-16.79</v>
      </c>
      <c r="O6323" s="21">
        <v>7.93</v>
      </c>
      <c r="P6323" s="21">
        <v>-47.23</v>
      </c>
      <c r="Q6323" s="21">
        <v>-1.21</v>
      </c>
      <c r="R6323" s="21">
        <v>-133.13999999999999</v>
      </c>
      <c r="S6323" s="22">
        <v>11.35</v>
      </c>
      <c r="T6323" s="21">
        <v>121.04</v>
      </c>
      <c r="U6323" s="21" t="s">
        <v>314</v>
      </c>
      <c r="V6323" s="12" t="s">
        <v>314</v>
      </c>
      <c r="W6323" s="21" t="s">
        <v>314</v>
      </c>
      <c r="X6323">
        <v>0</v>
      </c>
      <c r="Y6323" s="12" t="str">
        <f>IFERROR(VLOOKUP(C6323,[1]Index!$D:$F,3,FALSE),"Non List")</f>
        <v>Microfinance</v>
      </c>
      <c r="Z6323">
        <f>IFERROR(VLOOKUP(C6323,[1]LP!$B:$C,2,FALSE),0)</f>
        <v>970</v>
      </c>
      <c r="AA6323" s="11">
        <f t="shared" si="168"/>
        <v>-17</v>
      </c>
      <c r="AB6323" s="5">
        <f>IFERROR(VLOOKUP(C6323,[2]Sheet1!$B:$F,5,FALSE),0)</f>
        <v>1641493.9200000002</v>
      </c>
      <c r="AC6323" s="11">
        <f>IFERROR(VLOOKUP(AE6323,[3]Sheet2!$M:$O,2,FALSE),0)</f>
        <v>0</v>
      </c>
      <c r="AD6323" s="11">
        <f>IFERROR(VLOOKUP(AE6323,[3]Sheet2!$M:$O,3,FALSE),0)</f>
        <v>0</v>
      </c>
      <c r="AE6323" s="10" t="str">
        <f t="shared" si="169"/>
        <v>81/82ILBS</v>
      </c>
    </row>
    <row r="6324" spans="1:31" x14ac:dyDescent="0.45">
      <c r="A6324" t="s">
        <v>24</v>
      </c>
      <c r="B6324" t="s">
        <v>376</v>
      </c>
      <c r="C6324" s="12" t="s">
        <v>87</v>
      </c>
      <c r="D6324" s="12">
        <v>1230</v>
      </c>
      <c r="E6324" s="12">
        <v>1195953.706</v>
      </c>
      <c r="F6324" s="12">
        <v>2001087.54</v>
      </c>
      <c r="G6324" s="12">
        <v>9138384.2599999998</v>
      </c>
      <c r="H6324" s="12">
        <v>19933430.59</v>
      </c>
      <c r="I6324" s="12">
        <v>280813.56</v>
      </c>
      <c r="J6324" s="12">
        <v>319247.87</v>
      </c>
      <c r="K6324" s="21">
        <v>173089.79</v>
      </c>
      <c r="L6324" s="21">
        <v>41619.980000000003</v>
      </c>
      <c r="M6324" s="21">
        <v>13.92</v>
      </c>
      <c r="N6324" s="21">
        <v>88.36</v>
      </c>
      <c r="O6324" s="21">
        <v>4.5999999999999996</v>
      </c>
      <c r="P6324" s="21">
        <v>5.21</v>
      </c>
      <c r="Q6324" s="21">
        <v>0.19</v>
      </c>
      <c r="R6324" s="21">
        <v>406.46</v>
      </c>
      <c r="S6324" s="22">
        <v>7.38</v>
      </c>
      <c r="T6324" s="21">
        <v>267.32</v>
      </c>
      <c r="U6324" s="21">
        <v>289.35000000000002</v>
      </c>
      <c r="V6324" s="12">
        <v>-0.76480000000000004</v>
      </c>
      <c r="W6324" s="21">
        <v>237556.93</v>
      </c>
      <c r="X6324" s="21">
        <v>19.86</v>
      </c>
      <c r="Y6324" s="12" t="str">
        <f>IFERROR(VLOOKUP(C6324,[1]Index!$D:$F,3,FALSE),"Non List")</f>
        <v>Microfinance</v>
      </c>
      <c r="Z6324">
        <f>IFERROR(VLOOKUP(C6324,[1]LP!$B:$C,2,FALSE),0)</f>
        <v>1237.8</v>
      </c>
      <c r="AA6324" s="11">
        <f t="shared" si="168"/>
        <v>88.9</v>
      </c>
      <c r="AB6324" s="5">
        <f>IFERROR(VLOOKUP(C6324,[2]Sheet1!$B:$F,5,FALSE),0)</f>
        <v>3587861.1</v>
      </c>
      <c r="AC6324" s="11">
        <f>IFERROR(VLOOKUP(AE6324,[3]Sheet2!$M:$O,2,FALSE),0)</f>
        <v>0</v>
      </c>
      <c r="AD6324" s="11">
        <f>IFERROR(VLOOKUP(AE6324,[3]Sheet2!$M:$O,3,FALSE),0)</f>
        <v>0</v>
      </c>
      <c r="AE6324" s="10" t="str">
        <f t="shared" si="169"/>
        <v>81/82FOWAD</v>
      </c>
    </row>
    <row r="6325" spans="1:31" x14ac:dyDescent="0.45">
      <c r="A6325" t="s">
        <v>24</v>
      </c>
      <c r="B6325" t="s">
        <v>376</v>
      </c>
      <c r="C6325" s="12" t="s">
        <v>93</v>
      </c>
      <c r="D6325" s="12">
        <v>822</v>
      </c>
      <c r="E6325" s="12">
        <v>599096.80000000005</v>
      </c>
      <c r="F6325" s="12">
        <v>133020.64000000001</v>
      </c>
      <c r="G6325" s="12">
        <v>1435578.95</v>
      </c>
      <c r="H6325" s="12">
        <v>4482113.38</v>
      </c>
      <c r="I6325" s="12">
        <v>49776.42</v>
      </c>
      <c r="J6325" s="12">
        <v>60658.73</v>
      </c>
      <c r="K6325" s="21">
        <v>-947.85</v>
      </c>
      <c r="L6325" s="21">
        <v>-41336.04</v>
      </c>
      <c r="M6325" s="21">
        <v>-27.56</v>
      </c>
      <c r="N6325" s="21">
        <v>-29.83</v>
      </c>
      <c r="O6325" s="21">
        <v>6.73</v>
      </c>
      <c r="P6325" s="21">
        <v>-22.58</v>
      </c>
      <c r="Q6325" s="21">
        <v>-0.83</v>
      </c>
      <c r="R6325" s="21">
        <v>-200.76</v>
      </c>
      <c r="S6325" s="22">
        <v>4.58</v>
      </c>
      <c r="T6325" s="21">
        <v>122.2</v>
      </c>
      <c r="U6325" s="21" t="s">
        <v>314</v>
      </c>
      <c r="V6325" s="12" t="s">
        <v>314</v>
      </c>
      <c r="W6325" s="21">
        <v>-20902.78</v>
      </c>
      <c r="X6325" s="21">
        <v>-3.49</v>
      </c>
      <c r="Y6325" s="12" t="str">
        <f>IFERROR(VLOOKUP(C6325,[1]Index!$D:$F,3,FALSE),"Non List")</f>
        <v>Microfinance</v>
      </c>
      <c r="Z6325">
        <f>IFERROR(VLOOKUP(C6325,[1]LP!$B:$C,2,FALSE),0)</f>
        <v>817.2</v>
      </c>
      <c r="AA6325" s="11">
        <f t="shared" si="168"/>
        <v>-29.7</v>
      </c>
      <c r="AB6325" s="5">
        <f>IFERROR(VLOOKUP(C6325,[2]Sheet1!$B:$F,5,FALSE),0)</f>
        <v>1692018.9</v>
      </c>
      <c r="AC6325" s="11">
        <f>IFERROR(VLOOKUP(AE6325,[3]Sheet2!$M:$O,2,FALSE),0)</f>
        <v>0</v>
      </c>
      <c r="AD6325" s="11">
        <f>IFERROR(VLOOKUP(AE6325,[3]Sheet2!$M:$O,3,FALSE),0)</f>
        <v>0</v>
      </c>
      <c r="AE6325" s="10" t="str">
        <f t="shared" si="169"/>
        <v>81/82SMATA</v>
      </c>
    </row>
    <row r="6326" spans="1:31" x14ac:dyDescent="0.45">
      <c r="A6326" t="s">
        <v>24</v>
      </c>
      <c r="B6326" t="s">
        <v>376</v>
      </c>
      <c r="C6326" s="12" t="s">
        <v>94</v>
      </c>
      <c r="D6326" s="12">
        <v>1574.1</v>
      </c>
      <c r="E6326" s="12">
        <v>322378.58519999997</v>
      </c>
      <c r="F6326" s="12">
        <v>349537.38</v>
      </c>
      <c r="G6326" s="12">
        <v>1657030.9154999999</v>
      </c>
      <c r="H6326" s="12">
        <v>4625832.3273999998</v>
      </c>
      <c r="I6326" s="12">
        <v>84434.630300000004</v>
      </c>
      <c r="J6326" s="12">
        <v>92270.725099999996</v>
      </c>
      <c r="K6326" s="21">
        <v>30593.164499999999</v>
      </c>
      <c r="L6326" s="21">
        <v>449.88470000000001</v>
      </c>
      <c r="M6326" s="21">
        <v>0.52</v>
      </c>
      <c r="N6326" s="21">
        <v>3027.12</v>
      </c>
      <c r="O6326" s="21">
        <v>7.55</v>
      </c>
      <c r="P6326" s="21">
        <v>0.27</v>
      </c>
      <c r="Q6326" s="21"/>
      <c r="R6326" s="21">
        <v>22854.76</v>
      </c>
      <c r="S6326" s="22">
        <v>4.83</v>
      </c>
      <c r="T6326" s="21">
        <v>208.42</v>
      </c>
      <c r="U6326" s="21">
        <v>49.38</v>
      </c>
      <c r="V6326" s="12">
        <v>-0.96860000000000002</v>
      </c>
      <c r="W6326" s="21">
        <v>55625.978499999997</v>
      </c>
      <c r="X6326" s="21">
        <v>17.25</v>
      </c>
      <c r="Y6326" s="12" t="str">
        <f>IFERROR(VLOOKUP(C6326,[1]Index!$D:$F,3,FALSE),"Non List")</f>
        <v>Microfinance</v>
      </c>
      <c r="Z6326">
        <f>IFERROR(VLOOKUP(C6326,[1]LP!$B:$C,2,FALSE),0)</f>
        <v>1588</v>
      </c>
      <c r="AA6326" s="11">
        <f t="shared" si="168"/>
        <v>3053.8</v>
      </c>
      <c r="AB6326" s="5">
        <f>IFERROR(VLOOKUP(C6326,[2]Sheet1!$B:$F,5,FALSE),0)</f>
        <v>967135.5</v>
      </c>
      <c r="AC6326" s="11">
        <f>IFERROR(VLOOKUP(AE6326,[3]Sheet2!$M:$O,2,FALSE),0)</f>
        <v>0</v>
      </c>
      <c r="AD6326" s="11">
        <f>IFERROR(VLOOKUP(AE6326,[3]Sheet2!$M:$O,3,FALSE),0)</f>
        <v>0</v>
      </c>
      <c r="AE6326" s="10" t="str">
        <f t="shared" si="169"/>
        <v>81/82MSLB</v>
      </c>
    </row>
    <row r="6327" spans="1:31" x14ac:dyDescent="0.45">
      <c r="A6327" t="s">
        <v>24</v>
      </c>
      <c r="B6327" t="s">
        <v>376</v>
      </c>
      <c r="C6327" s="12" t="s">
        <v>89</v>
      </c>
      <c r="D6327" s="12">
        <v>1240</v>
      </c>
      <c r="E6327" s="12">
        <v>618900.04500000004</v>
      </c>
      <c r="F6327" s="12">
        <v>543404.80900000001</v>
      </c>
      <c r="G6327" s="12">
        <v>3126458.6349999998</v>
      </c>
      <c r="H6327" s="12">
        <v>9008448.6140000001</v>
      </c>
      <c r="I6327" s="12">
        <v>137135.44899999999</v>
      </c>
      <c r="J6327" s="12">
        <v>159412.70000000001</v>
      </c>
      <c r="K6327" s="21">
        <v>64719.720999999998</v>
      </c>
      <c r="L6327" s="21">
        <v>40477.186999999998</v>
      </c>
      <c r="M6327" s="21">
        <v>26.16</v>
      </c>
      <c r="N6327" s="21">
        <v>47.4</v>
      </c>
      <c r="O6327" s="21">
        <v>6.6</v>
      </c>
      <c r="P6327" s="21">
        <v>13.93</v>
      </c>
      <c r="Q6327" s="21">
        <v>0.43</v>
      </c>
      <c r="R6327" s="21">
        <v>312.83999999999997</v>
      </c>
      <c r="S6327" s="22">
        <v>4.3499999999999996</v>
      </c>
      <c r="T6327" s="21">
        <v>187.8</v>
      </c>
      <c r="U6327" s="21">
        <v>332.47</v>
      </c>
      <c r="V6327" s="12">
        <v>-0.7319</v>
      </c>
      <c r="W6327" s="21">
        <v>2452.6190000000001</v>
      </c>
      <c r="X6327" s="21">
        <v>0.4</v>
      </c>
      <c r="Y6327" s="12" t="str">
        <f>IFERROR(VLOOKUP(C6327,[1]Index!$D:$F,3,FALSE),"Non List")</f>
        <v>Microfinance</v>
      </c>
      <c r="Z6327">
        <f>IFERROR(VLOOKUP(C6327,[1]LP!$B:$C,2,FALSE),0)</f>
        <v>1208</v>
      </c>
      <c r="AA6327" s="11">
        <f t="shared" si="168"/>
        <v>46.2</v>
      </c>
      <c r="AB6327" s="5">
        <f>IFERROR(VLOOKUP(C6327,[2]Sheet1!$B:$F,5,FALSE),0)</f>
        <v>1856700</v>
      </c>
      <c r="AC6327" s="11">
        <f>IFERROR(VLOOKUP(AE6327,[3]Sheet2!$M:$O,2,FALSE),0)</f>
        <v>0</v>
      </c>
      <c r="AD6327" s="11">
        <f>IFERROR(VLOOKUP(AE6327,[3]Sheet2!$M:$O,3,FALSE),0)</f>
        <v>0</v>
      </c>
      <c r="AE6327" s="10" t="str">
        <f t="shared" si="169"/>
        <v>81/82GILB</v>
      </c>
    </row>
    <row r="6328" spans="1:31" x14ac:dyDescent="0.45">
      <c r="A6328" t="s">
        <v>24</v>
      </c>
      <c r="B6328" t="s">
        <v>376</v>
      </c>
      <c r="C6328" s="12" t="s">
        <v>90</v>
      </c>
      <c r="D6328" s="12">
        <v>2500</v>
      </c>
      <c r="E6328" s="12">
        <v>122443.44899999999</v>
      </c>
      <c r="F6328" s="12">
        <v>56017.3</v>
      </c>
      <c r="G6328" s="12">
        <v>362740.36</v>
      </c>
      <c r="H6328" s="12">
        <v>1677026.28</v>
      </c>
      <c r="I6328" s="12">
        <v>19453.79</v>
      </c>
      <c r="J6328" s="12">
        <v>25144.99</v>
      </c>
      <c r="K6328" s="21">
        <v>3741.21</v>
      </c>
      <c r="L6328" s="21">
        <v>2606.5300000000002</v>
      </c>
      <c r="M6328" s="21">
        <v>8.48</v>
      </c>
      <c r="N6328" s="21">
        <v>294.81</v>
      </c>
      <c r="O6328" s="21">
        <v>17.149999999999999</v>
      </c>
      <c r="P6328" s="21">
        <v>5.84</v>
      </c>
      <c r="Q6328" s="21">
        <v>0.14000000000000001</v>
      </c>
      <c r="R6328" s="21">
        <v>5055.99</v>
      </c>
      <c r="S6328" s="22">
        <v>1.64</v>
      </c>
      <c r="T6328" s="21">
        <v>145.75</v>
      </c>
      <c r="U6328" s="21">
        <v>166.76</v>
      </c>
      <c r="V6328" s="12">
        <v>-0.93330000000000002</v>
      </c>
      <c r="W6328" s="21">
        <v>2606.5300000000002</v>
      </c>
      <c r="X6328" s="21">
        <v>2.13</v>
      </c>
      <c r="Y6328" s="12" t="str">
        <f>IFERROR(VLOOKUP(C6328,[1]Index!$D:$F,3,FALSE),"Non List")</f>
        <v>Microfinance</v>
      </c>
      <c r="Z6328">
        <f>IFERROR(VLOOKUP(C6328,[1]LP!$B:$C,2,FALSE),0)</f>
        <v>2750</v>
      </c>
      <c r="AA6328" s="11">
        <f t="shared" si="168"/>
        <v>324.3</v>
      </c>
      <c r="AB6328" s="5">
        <f>IFERROR(VLOOKUP(C6328,[2]Sheet1!$B:$F,5,FALSE),0)</f>
        <v>367330.2</v>
      </c>
      <c r="AC6328" s="11">
        <f>IFERROR(VLOOKUP(AE6328,[3]Sheet2!$M:$O,2,FALSE),0)</f>
        <v>0</v>
      </c>
      <c r="AD6328" s="11">
        <f>IFERROR(VLOOKUP(AE6328,[3]Sheet2!$M:$O,3,FALSE),0)</f>
        <v>0</v>
      </c>
      <c r="AE6328" s="10" t="str">
        <f t="shared" si="169"/>
        <v>81/82SMB</v>
      </c>
    </row>
    <row r="6329" spans="1:31" x14ac:dyDescent="0.45">
      <c r="A6329" t="s">
        <v>24</v>
      </c>
      <c r="B6329" t="s">
        <v>376</v>
      </c>
      <c r="C6329" s="12" t="s">
        <v>91</v>
      </c>
      <c r="D6329" s="12">
        <v>785.7</v>
      </c>
      <c r="E6329" s="12">
        <v>982500</v>
      </c>
      <c r="F6329" s="12">
        <v>1521689.956</v>
      </c>
      <c r="G6329" s="12">
        <v>3485537.449</v>
      </c>
      <c r="H6329" s="12">
        <v>11770714.946</v>
      </c>
      <c r="I6329" s="12">
        <v>322289.859</v>
      </c>
      <c r="J6329" s="12">
        <v>352623.39199999999</v>
      </c>
      <c r="K6329" s="21">
        <v>130358.11599999999</v>
      </c>
      <c r="L6329" s="21">
        <v>87923.592000000004</v>
      </c>
      <c r="M6329" s="21">
        <v>35.76</v>
      </c>
      <c r="N6329" s="21">
        <v>21.97</v>
      </c>
      <c r="O6329" s="21">
        <v>3.08</v>
      </c>
      <c r="P6329" s="21">
        <v>14.04</v>
      </c>
      <c r="Q6329" s="21">
        <v>0.63</v>
      </c>
      <c r="R6329" s="21">
        <v>67.67</v>
      </c>
      <c r="S6329" s="22">
        <v>4.78</v>
      </c>
      <c r="T6329" s="21">
        <v>254.88</v>
      </c>
      <c r="U6329" s="21">
        <v>452.85</v>
      </c>
      <c r="V6329" s="12">
        <v>-0.42359999999999998</v>
      </c>
      <c r="W6329" s="21">
        <v>87923.59</v>
      </c>
      <c r="X6329" s="21">
        <v>8.9499999999999993</v>
      </c>
      <c r="Y6329" s="12" t="str">
        <f>IFERROR(VLOOKUP(C6329,[1]Index!$D:$F,3,FALSE),"Non List")</f>
        <v>Microfinance</v>
      </c>
      <c r="Z6329">
        <f>IFERROR(VLOOKUP(C6329,[1]LP!$B:$C,2,FALSE),0)</f>
        <v>782</v>
      </c>
      <c r="AA6329" s="11">
        <f t="shared" si="168"/>
        <v>21.9</v>
      </c>
      <c r="AB6329" s="5">
        <f>IFERROR(VLOOKUP(C6329,[2]Sheet1!$B:$F,5,FALSE),0)</f>
        <v>2947500</v>
      </c>
      <c r="AC6329" s="11">
        <f>IFERROR(VLOOKUP(AE6329,[3]Sheet2!$M:$O,2,FALSE),0)</f>
        <v>0</v>
      </c>
      <c r="AD6329" s="11">
        <f>IFERROR(VLOOKUP(AE6329,[3]Sheet2!$M:$O,3,FALSE),0)</f>
        <v>0</v>
      </c>
      <c r="AE6329" s="10" t="str">
        <f t="shared" si="169"/>
        <v>81/82GBLBS</v>
      </c>
    </row>
    <row r="6330" spans="1:31" x14ac:dyDescent="0.45">
      <c r="A6330" t="s">
        <v>24</v>
      </c>
      <c r="B6330" t="s">
        <v>376</v>
      </c>
      <c r="C6330" s="12" t="s">
        <v>122</v>
      </c>
      <c r="D6330" s="12">
        <v>2165</v>
      </c>
      <c r="E6330" s="12">
        <v>255000</v>
      </c>
      <c r="F6330" s="12">
        <v>750433.91330000001</v>
      </c>
      <c r="G6330" s="12">
        <v>2357287.71</v>
      </c>
      <c r="H6330" s="12">
        <v>3599398.9482</v>
      </c>
      <c r="I6330" s="12">
        <v>59800.28</v>
      </c>
      <c r="J6330" s="12">
        <v>79565.539999999994</v>
      </c>
      <c r="K6330" s="21">
        <v>41265.839999999997</v>
      </c>
      <c r="L6330" s="21">
        <v>7991.0879999999997</v>
      </c>
      <c r="M6330" s="21">
        <v>12.52</v>
      </c>
      <c r="N6330" s="21">
        <v>172.92</v>
      </c>
      <c r="O6330" s="21">
        <v>5.49</v>
      </c>
      <c r="P6330" s="21">
        <v>3.18</v>
      </c>
      <c r="Q6330" s="21">
        <v>0.17</v>
      </c>
      <c r="R6330" s="21">
        <v>949.33</v>
      </c>
      <c r="S6330" s="22">
        <v>13.3</v>
      </c>
      <c r="T6330" s="21">
        <v>394.29</v>
      </c>
      <c r="U6330" s="21">
        <v>333.27</v>
      </c>
      <c r="V6330" s="12">
        <v>-0.84609999999999996</v>
      </c>
      <c r="W6330" s="21">
        <v>468027.96769999998</v>
      </c>
      <c r="X6330" s="21">
        <v>183.54</v>
      </c>
      <c r="Y6330" s="12" t="str">
        <f>IFERROR(VLOOKUP(C6330,[1]Index!$D:$F,3,FALSE),"Non List")</f>
        <v>Microfinance</v>
      </c>
      <c r="Z6330">
        <f>IFERROR(VLOOKUP(C6330,[1]LP!$B:$C,2,FALSE),0)</f>
        <v>2190</v>
      </c>
      <c r="AA6330" s="11">
        <f t="shared" si="168"/>
        <v>174.9</v>
      </c>
      <c r="AB6330" s="5">
        <f>IFERROR(VLOOKUP(C6330,[2]Sheet1!$B:$F,5,FALSE),0)</f>
        <v>841500</v>
      </c>
      <c r="AC6330" s="11">
        <f>IFERROR(VLOOKUP(AE6330,[3]Sheet2!$M:$O,2,FALSE),0)</f>
        <v>0</v>
      </c>
      <c r="AD6330" s="11">
        <f>IFERROR(VLOOKUP(AE6330,[3]Sheet2!$M:$O,3,FALSE),0)</f>
        <v>0</v>
      </c>
      <c r="AE6330" s="10" t="str">
        <f t="shared" si="169"/>
        <v>81/82NESDO</v>
      </c>
    </row>
    <row r="6331" spans="1:31" x14ac:dyDescent="0.45">
      <c r="A6331" t="s">
        <v>24</v>
      </c>
      <c r="B6331" t="s">
        <v>376</v>
      </c>
      <c r="C6331" s="12" t="s">
        <v>120</v>
      </c>
      <c r="D6331" s="12">
        <v>2240</v>
      </c>
      <c r="E6331" s="12">
        <v>217562.5</v>
      </c>
      <c r="F6331" s="12">
        <v>286334.799</v>
      </c>
      <c r="G6331" s="12">
        <v>1644838.6189999999</v>
      </c>
      <c r="H6331" s="12">
        <v>5241024.216</v>
      </c>
      <c r="I6331" s="12">
        <v>99001.673999999999</v>
      </c>
      <c r="J6331" s="12">
        <v>115716.56200000001</v>
      </c>
      <c r="K6331" s="21">
        <v>54682.709000000003</v>
      </c>
      <c r="L6331" s="21">
        <v>23342.543000000001</v>
      </c>
      <c r="M6331" s="21">
        <v>42.88</v>
      </c>
      <c r="N6331" s="21">
        <v>52.24</v>
      </c>
      <c r="O6331" s="21">
        <v>9.67</v>
      </c>
      <c r="P6331" s="21">
        <v>18.53</v>
      </c>
      <c r="Q6331" s="21">
        <v>0.43</v>
      </c>
      <c r="R6331" s="21">
        <v>505.16</v>
      </c>
      <c r="S6331" s="22">
        <v>2.85</v>
      </c>
      <c r="T6331" s="21">
        <v>231.61</v>
      </c>
      <c r="U6331" s="21">
        <v>472.71</v>
      </c>
      <c r="V6331" s="12">
        <v>-0.78900000000000003</v>
      </c>
      <c r="W6331" s="21">
        <v>-11001.976000000001</v>
      </c>
      <c r="X6331" s="21">
        <v>-5.0599999999999996</v>
      </c>
      <c r="Y6331" s="12" t="str">
        <f>IFERROR(VLOOKUP(C6331,[1]Index!$D:$F,3,FALSE),"Non List")</f>
        <v>Microfinance</v>
      </c>
      <c r="Z6331">
        <f>IFERROR(VLOOKUP(C6331,[1]LP!$B:$C,2,FALSE),0)</f>
        <v>2254.8000000000002</v>
      </c>
      <c r="AA6331" s="11">
        <f t="shared" si="168"/>
        <v>52.6</v>
      </c>
      <c r="AB6331" s="5">
        <f>IFERROR(VLOOKUP(C6331,[2]Sheet1!$B:$F,5,FALSE),0)</f>
        <v>870250</v>
      </c>
      <c r="AC6331" s="11">
        <f>IFERROR(VLOOKUP(AE6331,[3]Sheet2!$M:$O,2,FALSE),0)</f>
        <v>0</v>
      </c>
      <c r="AD6331" s="11">
        <f>IFERROR(VLOOKUP(AE6331,[3]Sheet2!$M:$O,3,FALSE),0)</f>
        <v>0</v>
      </c>
      <c r="AE6331" s="10" t="str">
        <f t="shared" si="169"/>
        <v>81/82MLBSL</v>
      </c>
    </row>
    <row r="6332" spans="1:31" x14ac:dyDescent="0.45">
      <c r="A6332" t="s">
        <v>24</v>
      </c>
      <c r="B6332" t="s">
        <v>376</v>
      </c>
      <c r="C6332" s="12" t="s">
        <v>106</v>
      </c>
      <c r="D6332" s="12">
        <v>2030</v>
      </c>
      <c r="E6332" s="12">
        <v>115849.5</v>
      </c>
      <c r="F6332" s="12">
        <v>37032.120000000003</v>
      </c>
      <c r="G6332" s="12">
        <v>332937.65999999997</v>
      </c>
      <c r="H6332" s="12">
        <v>1770802.14</v>
      </c>
      <c r="I6332" s="12">
        <v>31410.82</v>
      </c>
      <c r="J6332" s="12">
        <v>41281.46</v>
      </c>
      <c r="K6332" s="21">
        <v>16697.75</v>
      </c>
      <c r="L6332" s="21">
        <v>10162.44</v>
      </c>
      <c r="M6332" s="21">
        <v>35.08</v>
      </c>
      <c r="N6332" s="21">
        <v>57.87</v>
      </c>
      <c r="O6332" s="21">
        <v>15.38</v>
      </c>
      <c r="P6332" s="21">
        <v>26.59</v>
      </c>
      <c r="Q6332" s="21">
        <v>0.54</v>
      </c>
      <c r="R6332" s="21">
        <v>890.04</v>
      </c>
      <c r="S6332" s="22">
        <v>3.16</v>
      </c>
      <c r="T6332" s="21">
        <v>131.97</v>
      </c>
      <c r="U6332" s="21">
        <v>322.74</v>
      </c>
      <c r="V6332" s="12">
        <v>-0.84099999999999997</v>
      </c>
      <c r="W6332" s="21">
        <v>10162.44</v>
      </c>
      <c r="X6332" s="21">
        <v>8.77</v>
      </c>
      <c r="Y6332" s="12" t="str">
        <f>IFERROR(VLOOKUP(C6332,[1]Index!$D:$F,3,FALSE),"Non List")</f>
        <v>Microfinance</v>
      </c>
      <c r="Z6332">
        <f>IFERROR(VLOOKUP(C6332,[1]LP!$B:$C,2,FALSE),0)</f>
        <v>2201</v>
      </c>
      <c r="AA6332" s="11">
        <f t="shared" si="168"/>
        <v>62.7</v>
      </c>
      <c r="AB6332" s="5">
        <f>IFERROR(VLOOKUP(C6332,[2]Sheet1!$B:$F,5,FALSE),0)</f>
        <v>370729.60000000003</v>
      </c>
      <c r="AC6332" s="11">
        <f>IFERROR(VLOOKUP(AE6332,[3]Sheet2!$M:$O,2,FALSE),0)</f>
        <v>0</v>
      </c>
      <c r="AD6332" s="11">
        <f>IFERROR(VLOOKUP(AE6332,[3]Sheet2!$M:$O,3,FALSE),0)</f>
        <v>0</v>
      </c>
      <c r="AE6332" s="10" t="str">
        <f t="shared" si="169"/>
        <v>81/82GLBSL</v>
      </c>
    </row>
    <row r="6333" spans="1:31" x14ac:dyDescent="0.45">
      <c r="A6333" t="s">
        <v>24</v>
      </c>
      <c r="B6333" t="s">
        <v>376</v>
      </c>
      <c r="C6333" s="12" t="s">
        <v>112</v>
      </c>
      <c r="D6333" s="12">
        <v>672</v>
      </c>
      <c r="E6333" s="12">
        <v>1739440</v>
      </c>
      <c r="F6333" s="12">
        <v>1156996.2660000001</v>
      </c>
      <c r="G6333" s="12">
        <v>1567379.777</v>
      </c>
      <c r="H6333" s="12">
        <v>16401597.527000001</v>
      </c>
      <c r="I6333" s="12">
        <v>174871.31299999999</v>
      </c>
      <c r="J6333" s="12">
        <v>191402.16500000001</v>
      </c>
      <c r="K6333" s="21">
        <v>2687.317</v>
      </c>
      <c r="L6333" s="21">
        <v>68.792000000000002</v>
      </c>
      <c r="M6333" s="21"/>
      <c r="N6333" s="21">
        <v>672</v>
      </c>
      <c r="O6333" s="21">
        <v>4.04</v>
      </c>
      <c r="P6333" s="21">
        <v>0.01</v>
      </c>
      <c r="Q6333" s="21"/>
      <c r="R6333" s="21">
        <v>2714.88</v>
      </c>
      <c r="S6333" s="22">
        <v>18.68</v>
      </c>
      <c r="T6333" s="21">
        <v>166.52</v>
      </c>
      <c r="U6333" s="21" t="s">
        <v>314</v>
      </c>
      <c r="V6333" s="12" t="s">
        <v>314</v>
      </c>
      <c r="W6333" s="21">
        <v>269598.05300000001</v>
      </c>
      <c r="X6333" s="21">
        <v>15.5</v>
      </c>
      <c r="Y6333" s="12" t="str">
        <f>IFERROR(VLOOKUP(C6333,[1]Index!$D:$F,3,FALSE),"Non List")</f>
        <v>Microfinance</v>
      </c>
      <c r="Z6333">
        <f>IFERROR(VLOOKUP(C6333,[1]LP!$B:$C,2,FALSE),0)</f>
        <v>671</v>
      </c>
      <c r="AA6333" s="11">
        <f t="shared" si="168"/>
        <v>0</v>
      </c>
      <c r="AB6333" s="5">
        <f>IFERROR(VLOOKUP(C6333,[2]Sheet1!$B:$F,5,FALSE),0)</f>
        <v>5566208</v>
      </c>
      <c r="AC6333" s="11">
        <f>IFERROR(VLOOKUP(AE6333,[3]Sheet2!$M:$O,2,FALSE),0)</f>
        <v>0</v>
      </c>
      <c r="AD6333" s="11">
        <f>IFERROR(VLOOKUP(AE6333,[3]Sheet2!$M:$O,3,FALSE),0)</f>
        <v>0</v>
      </c>
      <c r="AE6333" s="10" t="str">
        <f t="shared" si="169"/>
        <v>81/82NICLBSL</v>
      </c>
    </row>
    <row r="6334" spans="1:31" x14ac:dyDescent="0.45">
      <c r="A6334" t="s">
        <v>24</v>
      </c>
      <c r="B6334" t="s">
        <v>376</v>
      </c>
      <c r="C6334" s="12" t="s">
        <v>95</v>
      </c>
      <c r="D6334" s="12">
        <v>1661</v>
      </c>
      <c r="E6334" s="12">
        <v>170805</v>
      </c>
      <c r="F6334" s="12">
        <v>22036.78</v>
      </c>
      <c r="G6334" s="12">
        <v>598347</v>
      </c>
      <c r="H6334" s="12">
        <v>1716745.36</v>
      </c>
      <c r="I6334" s="12">
        <v>14122.07</v>
      </c>
      <c r="J6334" s="12">
        <v>19776.14</v>
      </c>
      <c r="K6334" s="21">
        <v>-14717.69</v>
      </c>
      <c r="L6334" s="21">
        <v>-19958.73</v>
      </c>
      <c r="M6334" s="21">
        <v>-46.72</v>
      </c>
      <c r="N6334" s="21">
        <v>-35.549999999999997</v>
      </c>
      <c r="O6334" s="21">
        <v>14.71</v>
      </c>
      <c r="P6334" s="21">
        <v>-41.4</v>
      </c>
      <c r="Q6334" s="21">
        <v>-0.98</v>
      </c>
      <c r="R6334" s="21">
        <v>-522.94000000000005</v>
      </c>
      <c r="S6334" s="22">
        <v>6.41</v>
      </c>
      <c r="T6334" s="21">
        <v>112.9</v>
      </c>
      <c r="U6334" s="21" t="s">
        <v>314</v>
      </c>
      <c r="V6334" s="12" t="s">
        <v>314</v>
      </c>
      <c r="W6334" s="21" t="s">
        <v>314</v>
      </c>
      <c r="X6334">
        <v>0</v>
      </c>
      <c r="Y6334" s="12" t="str">
        <f>IFERROR(VLOOKUP(C6334,[1]Index!$D:$F,3,FALSE),"Non List")</f>
        <v>Microfinance</v>
      </c>
      <c r="Z6334">
        <f>IFERROR(VLOOKUP(C6334,[1]LP!$B:$C,2,FALSE),0)</f>
        <v>1737</v>
      </c>
      <c r="AA6334" s="11">
        <f t="shared" si="168"/>
        <v>-37.200000000000003</v>
      </c>
      <c r="AB6334" s="5">
        <f>IFERROR(VLOOKUP(C6334,[2]Sheet1!$B:$F,5,FALSE),0)</f>
        <v>512415</v>
      </c>
      <c r="AC6334" s="11">
        <f>IFERROR(VLOOKUP(AE6334,[3]Sheet2!$M:$O,2,FALSE),0)</f>
        <v>0</v>
      </c>
      <c r="AD6334" s="11">
        <f>IFERROR(VLOOKUP(AE6334,[3]Sheet2!$M:$O,3,FALSE),0)</f>
        <v>0</v>
      </c>
      <c r="AE6334" s="10" t="str">
        <f t="shared" si="169"/>
        <v>81/82SLBSL</v>
      </c>
    </row>
    <row r="6335" spans="1:31" x14ac:dyDescent="0.45">
      <c r="A6335" t="s">
        <v>24</v>
      </c>
      <c r="B6335" t="s">
        <v>376</v>
      </c>
      <c r="C6335" s="12" t="s">
        <v>183</v>
      </c>
      <c r="D6335" s="12">
        <v>2529</v>
      </c>
      <c r="E6335" s="12">
        <v>148575</v>
      </c>
      <c r="F6335" s="12">
        <v>360793.23700000002</v>
      </c>
      <c r="G6335" s="12">
        <v>2492170.5219999999</v>
      </c>
      <c r="H6335" s="12">
        <v>3027299.6529999999</v>
      </c>
      <c r="I6335" s="12">
        <v>61634.258999999998</v>
      </c>
      <c r="J6335" s="12">
        <v>72299.904999999999</v>
      </c>
      <c r="K6335" s="21">
        <v>39204.671000000002</v>
      </c>
      <c r="L6335" s="21">
        <v>7977.56</v>
      </c>
      <c r="M6335" s="21">
        <v>21.44</v>
      </c>
      <c r="N6335" s="21">
        <v>117.96</v>
      </c>
      <c r="O6335" s="21">
        <v>7.38</v>
      </c>
      <c r="P6335" s="21">
        <v>6.26</v>
      </c>
      <c r="Q6335" s="21">
        <v>0.22</v>
      </c>
      <c r="R6335" s="21">
        <v>870.54</v>
      </c>
      <c r="S6335" s="22">
        <v>15.79</v>
      </c>
      <c r="T6335" s="21">
        <v>342.84</v>
      </c>
      <c r="U6335" s="21">
        <v>406.68</v>
      </c>
      <c r="V6335" s="12">
        <v>-0.83919999999999995</v>
      </c>
      <c r="W6335" s="21">
        <v>139455.647</v>
      </c>
      <c r="X6335" s="21">
        <v>93.86</v>
      </c>
      <c r="Y6335" s="12" t="str">
        <f>IFERROR(VLOOKUP(C6335,[1]Index!$D:$F,3,FALSE),"Non List")</f>
        <v>Microfinance</v>
      </c>
      <c r="Z6335">
        <f>IFERROR(VLOOKUP(C6335,[1]LP!$B:$C,2,FALSE),0)</f>
        <v>2550</v>
      </c>
      <c r="AA6335" s="11">
        <f t="shared" si="168"/>
        <v>118.9</v>
      </c>
      <c r="AB6335" s="5">
        <f>IFERROR(VLOOKUP(C6335,[2]Sheet1!$B:$F,5,FALSE),0)</f>
        <v>713160</v>
      </c>
      <c r="AC6335" s="11">
        <f>IFERROR(VLOOKUP(AE6335,[3]Sheet2!$M:$O,2,FALSE),0)</f>
        <v>0</v>
      </c>
      <c r="AD6335" s="11">
        <f>IFERROR(VLOOKUP(AE6335,[3]Sheet2!$M:$O,3,FALSE),0)</f>
        <v>0</v>
      </c>
      <c r="AE6335" s="10" t="str">
        <f t="shared" si="169"/>
        <v>81/82UNLB</v>
      </c>
    </row>
    <row r="6336" spans="1:31" x14ac:dyDescent="0.45">
      <c r="A6336" t="s">
        <v>24</v>
      </c>
      <c r="B6336" t="s">
        <v>376</v>
      </c>
      <c r="C6336" s="12" t="s">
        <v>117</v>
      </c>
      <c r="D6336" s="12">
        <v>1530</v>
      </c>
      <c r="E6336" s="12">
        <v>1347518.9</v>
      </c>
      <c r="F6336" s="12">
        <v>2048727.5560000001</v>
      </c>
      <c r="G6336" s="12">
        <v>10731940.470000001</v>
      </c>
      <c r="H6336" s="12">
        <v>25450013.719999999</v>
      </c>
      <c r="I6336" s="12">
        <v>443946.74</v>
      </c>
      <c r="J6336" s="12">
        <v>526892.57999999996</v>
      </c>
      <c r="K6336" s="21">
        <v>250440.36</v>
      </c>
      <c r="L6336" s="21">
        <v>99385.01</v>
      </c>
      <c r="M6336" s="21">
        <v>29.48</v>
      </c>
      <c r="N6336" s="21">
        <v>51.9</v>
      </c>
      <c r="O6336" s="21">
        <v>6.07</v>
      </c>
      <c r="P6336" s="21">
        <v>11.71</v>
      </c>
      <c r="Q6336" s="21">
        <v>0.33</v>
      </c>
      <c r="R6336" s="21">
        <v>315.02999999999997</v>
      </c>
      <c r="S6336" s="22">
        <v>4.91</v>
      </c>
      <c r="T6336" s="21">
        <v>252.04</v>
      </c>
      <c r="U6336" s="21">
        <v>408.87</v>
      </c>
      <c r="V6336" s="12">
        <v>-0.73280000000000001</v>
      </c>
      <c r="W6336" s="21">
        <v>685171.16</v>
      </c>
      <c r="X6336" s="21">
        <v>50.85</v>
      </c>
      <c r="Y6336" s="12" t="str">
        <f>IFERROR(VLOOKUP(C6336,[1]Index!$D:$F,3,FALSE),"Non List")</f>
        <v>Microfinance</v>
      </c>
      <c r="Z6336">
        <f>IFERROR(VLOOKUP(C6336,[1]LP!$B:$C,2,FALSE),0)</f>
        <v>1525</v>
      </c>
      <c r="AA6336" s="11">
        <f t="shared" si="168"/>
        <v>51.7</v>
      </c>
      <c r="AB6336" s="5">
        <f>IFERROR(VLOOKUP(C6336,[2]Sheet1!$B:$F,5,FALSE),0)</f>
        <v>4446785.3100000005</v>
      </c>
      <c r="AC6336" s="11">
        <f>IFERROR(VLOOKUP(AE6336,[3]Sheet2!$M:$O,2,FALSE),0)</f>
        <v>0</v>
      </c>
      <c r="AD6336" s="11">
        <f>IFERROR(VLOOKUP(AE6336,[3]Sheet2!$M:$O,3,FALSE),0)</f>
        <v>0</v>
      </c>
      <c r="AE6336" s="10" t="str">
        <f t="shared" si="169"/>
        <v>81/82JBLB</v>
      </c>
    </row>
    <row r="6337" spans="1:31" x14ac:dyDescent="0.45">
      <c r="A6337" t="s">
        <v>24</v>
      </c>
      <c r="B6337" t="s">
        <v>376</v>
      </c>
      <c r="C6337" s="12" t="s">
        <v>184</v>
      </c>
      <c r="D6337" s="12">
        <v>2304</v>
      </c>
      <c r="E6337" s="12">
        <v>109375</v>
      </c>
      <c r="F6337" s="12">
        <v>179574.17</v>
      </c>
      <c r="G6337" s="12">
        <v>868497.62</v>
      </c>
      <c r="H6337" s="12">
        <v>2371064.0699999998</v>
      </c>
      <c r="I6337" s="12">
        <v>23829.66</v>
      </c>
      <c r="J6337" s="12">
        <v>75753.27</v>
      </c>
      <c r="K6337" s="21">
        <v>43442.91</v>
      </c>
      <c r="L6337" s="21">
        <v>23906.44</v>
      </c>
      <c r="M6337" s="21">
        <v>87.4</v>
      </c>
      <c r="N6337" s="21">
        <v>26.36</v>
      </c>
      <c r="O6337" s="21">
        <v>8.7200000000000006</v>
      </c>
      <c r="P6337" s="21">
        <v>33.090000000000003</v>
      </c>
      <c r="Q6337" s="21">
        <v>0.87</v>
      </c>
      <c r="R6337" s="21">
        <v>229.86</v>
      </c>
      <c r="S6337" s="22">
        <v>7.47</v>
      </c>
      <c r="T6337" s="21">
        <v>264.18</v>
      </c>
      <c r="U6337" s="21">
        <v>720.77</v>
      </c>
      <c r="V6337" s="12">
        <v>-0.68720000000000003</v>
      </c>
      <c r="W6337" s="21" t="s">
        <v>314</v>
      </c>
      <c r="X6337">
        <v>0</v>
      </c>
      <c r="Y6337" s="12" t="str">
        <f>IFERROR(VLOOKUP(C6337,[1]Index!$D:$F,3,FALSE),"Non List")</f>
        <v>Microfinance</v>
      </c>
      <c r="Z6337">
        <f>IFERROR(VLOOKUP(C6337,[1]LP!$B:$C,2,FALSE),0)</f>
        <v>2382</v>
      </c>
      <c r="AA6337" s="11">
        <f t="shared" si="168"/>
        <v>27.3</v>
      </c>
      <c r="AB6337" s="5">
        <f>IFERROR(VLOOKUP(C6337,[2]Sheet1!$B:$F,5,FALSE),0)</f>
        <v>393750</v>
      </c>
      <c r="AC6337" s="11">
        <f>IFERROR(VLOOKUP(AE6337,[3]Sheet2!$M:$O,2,FALSE),0)</f>
        <v>0</v>
      </c>
      <c r="AD6337" s="11">
        <f>IFERROR(VLOOKUP(AE6337,[3]Sheet2!$M:$O,3,FALSE),0)</f>
        <v>0</v>
      </c>
      <c r="AE6337" s="10" t="str">
        <f t="shared" si="169"/>
        <v>81/82SHLB</v>
      </c>
    </row>
    <row r="6338" spans="1:31" x14ac:dyDescent="0.45">
      <c r="A6338" t="s">
        <v>24</v>
      </c>
      <c r="B6338" t="s">
        <v>376</v>
      </c>
      <c r="C6338" s="12" t="s">
        <v>185</v>
      </c>
      <c r="D6338" s="12">
        <v>3083.2</v>
      </c>
      <c r="E6338" s="12">
        <v>106148</v>
      </c>
      <c r="F6338" s="12">
        <v>150291</v>
      </c>
      <c r="G6338" s="12">
        <v>1228758</v>
      </c>
      <c r="H6338" s="12">
        <v>2243975</v>
      </c>
      <c r="I6338" s="12">
        <v>25984</v>
      </c>
      <c r="J6338" s="12">
        <v>31285</v>
      </c>
      <c r="K6338" s="21">
        <v>5165</v>
      </c>
      <c r="L6338" s="21">
        <v>2779</v>
      </c>
      <c r="M6338" s="21">
        <v>10.44</v>
      </c>
      <c r="N6338" s="21">
        <v>295.33</v>
      </c>
      <c r="O6338" s="21">
        <v>12.76</v>
      </c>
      <c r="P6338" s="21">
        <v>4.33</v>
      </c>
      <c r="Q6338" s="21">
        <v>0.1</v>
      </c>
      <c r="R6338" s="21">
        <v>3768.41</v>
      </c>
      <c r="S6338" s="22">
        <v>1.25</v>
      </c>
      <c r="T6338" s="21">
        <v>241.59</v>
      </c>
      <c r="U6338" s="21">
        <v>238.22</v>
      </c>
      <c r="V6338" s="12">
        <v>-0.92269999999999996</v>
      </c>
      <c r="W6338" s="21">
        <v>2779</v>
      </c>
      <c r="X6338" s="21">
        <v>2.62</v>
      </c>
      <c r="Y6338" s="12" t="str">
        <f>IFERROR(VLOOKUP(C6338,[1]Index!$D:$F,3,FALSE),"Non List")</f>
        <v>Microfinance</v>
      </c>
      <c r="Z6338">
        <f>IFERROR(VLOOKUP(C6338,[1]LP!$B:$C,2,FALSE),0)</f>
        <v>3108</v>
      </c>
      <c r="AA6338" s="11">
        <f t="shared" si="168"/>
        <v>297.7</v>
      </c>
      <c r="AB6338" s="5">
        <f>IFERROR(VLOOKUP(C6338,[2]Sheet1!$B:$F,5,FALSE),0)</f>
        <v>382132.8</v>
      </c>
      <c r="AC6338" s="11">
        <f>IFERROR(VLOOKUP(AE6338,[3]Sheet2!$M:$O,2,FALSE),0)</f>
        <v>0</v>
      </c>
      <c r="AD6338" s="11">
        <f>IFERROR(VLOOKUP(AE6338,[3]Sheet2!$M:$O,3,FALSE),0)</f>
        <v>0</v>
      </c>
      <c r="AE6338" s="10" t="str">
        <f t="shared" si="169"/>
        <v>81/82ULBSL</v>
      </c>
    </row>
    <row r="6339" spans="1:31" x14ac:dyDescent="0.45">
      <c r="A6339" t="s">
        <v>24</v>
      </c>
      <c r="B6339" t="s">
        <v>376</v>
      </c>
      <c r="C6339" s="12" t="s">
        <v>109</v>
      </c>
      <c r="D6339" s="12">
        <v>1998</v>
      </c>
      <c r="E6339" s="12">
        <v>146138.57999999999</v>
      </c>
      <c r="F6339" s="12">
        <v>88766.01</v>
      </c>
      <c r="G6339" s="12">
        <v>714752.28</v>
      </c>
      <c r="H6339" s="12">
        <v>2440528.46</v>
      </c>
      <c r="I6339" s="12">
        <v>13504.61</v>
      </c>
      <c r="J6339" s="12">
        <v>20140.75</v>
      </c>
      <c r="K6339" s="21">
        <v>-10049.6</v>
      </c>
      <c r="L6339" s="21">
        <v>-12092.15</v>
      </c>
      <c r="M6339" s="21">
        <v>-33.08</v>
      </c>
      <c r="N6339" s="21">
        <v>-60.4</v>
      </c>
      <c r="O6339" s="21">
        <v>12.43</v>
      </c>
      <c r="P6339" s="21">
        <v>-20.59</v>
      </c>
      <c r="Q6339" s="21">
        <v>-0.46</v>
      </c>
      <c r="R6339" s="21">
        <v>-750.77</v>
      </c>
      <c r="S6339" s="22">
        <v>4.17</v>
      </c>
      <c r="T6339" s="21">
        <v>160.74</v>
      </c>
      <c r="U6339" s="21" t="s">
        <v>314</v>
      </c>
      <c r="V6339" s="12" t="s">
        <v>314</v>
      </c>
      <c r="W6339" s="21">
        <v>-12092.15</v>
      </c>
      <c r="X6339" s="21">
        <v>-8.27</v>
      </c>
      <c r="Y6339" s="12" t="str">
        <f>IFERROR(VLOOKUP(C6339,[1]Index!$D:$F,3,FALSE),"Non List")</f>
        <v>Microfinance</v>
      </c>
      <c r="Z6339">
        <f>IFERROR(VLOOKUP(C6339,[1]LP!$B:$C,2,FALSE),0)</f>
        <v>2007</v>
      </c>
      <c r="AA6339" s="11">
        <f t="shared" si="168"/>
        <v>-60.7</v>
      </c>
      <c r="AB6339" s="5">
        <f>IFERROR(VLOOKUP(C6339,[2]Sheet1!$B:$F,5,FALSE),0)</f>
        <v>467639.36</v>
      </c>
      <c r="AC6339" s="11">
        <f>IFERROR(VLOOKUP(AE6339,[3]Sheet2!$M:$O,2,FALSE),0)</f>
        <v>0</v>
      </c>
      <c r="AD6339" s="11">
        <f>IFERROR(VLOOKUP(AE6339,[3]Sheet2!$M:$O,3,FALSE),0)</f>
        <v>0</v>
      </c>
      <c r="AE6339" s="10" t="str">
        <f t="shared" si="169"/>
        <v>81/82SMFBS</v>
      </c>
    </row>
    <row r="6340" spans="1:31" x14ac:dyDescent="0.45">
      <c r="A6340" t="s">
        <v>24</v>
      </c>
      <c r="B6340" t="s">
        <v>376</v>
      </c>
      <c r="C6340" s="12" t="s">
        <v>121</v>
      </c>
      <c r="D6340" s="12">
        <v>2519.9</v>
      </c>
      <c r="E6340" s="12">
        <v>79211.3</v>
      </c>
      <c r="F6340" s="12">
        <v>1650.3</v>
      </c>
      <c r="G6340" s="12">
        <v>159712.99</v>
      </c>
      <c r="H6340" s="12">
        <v>727952.19</v>
      </c>
      <c r="I6340" s="12">
        <v>-1184.26</v>
      </c>
      <c r="J6340" s="12">
        <v>-339.61</v>
      </c>
      <c r="K6340" s="21">
        <v>-11520.61</v>
      </c>
      <c r="L6340" s="21">
        <v>-13932.18</v>
      </c>
      <c r="M6340" s="21">
        <v>-70.319999999999993</v>
      </c>
      <c r="N6340" s="21">
        <v>-35.83</v>
      </c>
      <c r="O6340" s="21">
        <v>24.68</v>
      </c>
      <c r="P6340" s="21">
        <v>-68.92</v>
      </c>
      <c r="Q6340" s="21">
        <v>-1.47</v>
      </c>
      <c r="R6340" s="21">
        <v>-884.28</v>
      </c>
      <c r="S6340" s="22">
        <v>4.9400000000000004</v>
      </c>
      <c r="T6340" s="21">
        <v>102.08</v>
      </c>
      <c r="U6340" s="21" t="s">
        <v>314</v>
      </c>
      <c r="V6340" s="12" t="s">
        <v>314</v>
      </c>
      <c r="W6340" s="21">
        <v>-13932.18</v>
      </c>
      <c r="X6340" s="21">
        <v>-17.59</v>
      </c>
      <c r="Y6340" s="12" t="str">
        <f>IFERROR(VLOOKUP(C6340,[1]Index!$D:$F,3,FALSE),"Non List")</f>
        <v>Microfinance</v>
      </c>
      <c r="Z6340">
        <f>IFERROR(VLOOKUP(C6340,[1]LP!$B:$C,2,FALSE),0)</f>
        <v>2634.5</v>
      </c>
      <c r="AA6340" s="11">
        <f t="shared" si="168"/>
        <v>-37.5</v>
      </c>
      <c r="AB6340" s="5">
        <f>IFERROR(VLOOKUP(C6340,[2]Sheet1!$B:$F,5,FALSE),0)</f>
        <v>237633.9</v>
      </c>
      <c r="AC6340" s="11">
        <f>IFERROR(VLOOKUP(AE6340,[3]Sheet2!$M:$O,2,FALSE),0)</f>
        <v>0</v>
      </c>
      <c r="AD6340" s="11">
        <f>IFERROR(VLOOKUP(AE6340,[3]Sheet2!$M:$O,3,FALSE),0)</f>
        <v>0</v>
      </c>
      <c r="AE6340" s="10" t="str">
        <f t="shared" si="169"/>
        <v>81/82WNLB</v>
      </c>
    </row>
    <row r="6341" spans="1:31" x14ac:dyDescent="0.45">
      <c r="A6341" t="s">
        <v>24</v>
      </c>
      <c r="B6341" t="s">
        <v>376</v>
      </c>
      <c r="C6341" s="12" t="s">
        <v>326</v>
      </c>
      <c r="D6341" s="12">
        <v>3470</v>
      </c>
      <c r="E6341" s="12">
        <v>22850</v>
      </c>
      <c r="F6341" s="12">
        <v>23681.06</v>
      </c>
      <c r="G6341" s="12">
        <v>137607.47</v>
      </c>
      <c r="H6341" s="12">
        <v>436391.99</v>
      </c>
      <c r="I6341" s="12">
        <v>2001.04</v>
      </c>
      <c r="J6341" s="12">
        <v>3089.77</v>
      </c>
      <c r="K6341" s="21">
        <v>-1626.3</v>
      </c>
      <c r="L6341" s="21">
        <v>-4212.3100000000004</v>
      </c>
      <c r="M6341" s="21">
        <v>-73.72</v>
      </c>
      <c r="N6341" s="21">
        <v>-47.07</v>
      </c>
      <c r="O6341" s="21">
        <v>17.04</v>
      </c>
      <c r="P6341" s="21">
        <v>-36.21</v>
      </c>
      <c r="Q6341" s="21">
        <v>-0.9</v>
      </c>
      <c r="R6341" s="21">
        <v>-802.07</v>
      </c>
      <c r="S6341" s="22">
        <v>4.4800000000000004</v>
      </c>
      <c r="T6341" s="21">
        <v>203.64</v>
      </c>
      <c r="U6341" s="21" t="s">
        <v>314</v>
      </c>
      <c r="V6341" s="12" t="s">
        <v>314</v>
      </c>
      <c r="W6341" s="21">
        <v>-4212.3100000000004</v>
      </c>
      <c r="X6341" s="21">
        <v>-18.43</v>
      </c>
      <c r="Y6341" s="12" t="str">
        <f>IFERROR(VLOOKUP(C6341,[1]Index!$D:$F,3,FALSE),"Non List")</f>
        <v>Microfinance</v>
      </c>
      <c r="Z6341">
        <f>IFERROR(VLOOKUP(C6341,[1]LP!$B:$C,2,FALSE),0)</f>
        <v>3540</v>
      </c>
      <c r="AA6341" s="11">
        <f t="shared" si="168"/>
        <v>-48</v>
      </c>
      <c r="AB6341" s="5">
        <f>IFERROR(VLOOKUP(C6341,[2]Sheet1!$B:$F,5,FALSE),0)</f>
        <v>98255</v>
      </c>
      <c r="AC6341" s="11">
        <f>IFERROR(VLOOKUP(AE6341,[3]Sheet2!$M:$O,2,FALSE),0)</f>
        <v>0</v>
      </c>
      <c r="AD6341" s="11">
        <f>IFERROR(VLOOKUP(AE6341,[3]Sheet2!$M:$O,3,FALSE),0)</f>
        <v>0</v>
      </c>
      <c r="AE6341" s="10" t="str">
        <f t="shared" si="169"/>
        <v>81/82SAMAJ</v>
      </c>
    </row>
    <row r="6342" spans="1:31" x14ac:dyDescent="0.45">
      <c r="A6342" t="s">
        <v>24</v>
      </c>
      <c r="B6342" t="s">
        <v>376</v>
      </c>
      <c r="C6342" s="12" t="s">
        <v>187</v>
      </c>
      <c r="D6342" s="12">
        <v>1540.1</v>
      </c>
      <c r="E6342" s="12">
        <v>133100</v>
      </c>
      <c r="F6342" s="12">
        <v>53367.434000000001</v>
      </c>
      <c r="G6342" s="12">
        <v>786379.38100000005</v>
      </c>
      <c r="H6342" s="12">
        <v>2249130.8220000002</v>
      </c>
      <c r="I6342" s="12">
        <v>19417.334999999999</v>
      </c>
      <c r="J6342" s="12">
        <v>26120.835999999999</v>
      </c>
      <c r="K6342" s="21">
        <v>-9530.5529999999999</v>
      </c>
      <c r="L6342" s="21">
        <v>-12468.352000000001</v>
      </c>
      <c r="M6342" s="21">
        <v>-37.44</v>
      </c>
      <c r="N6342" s="21">
        <v>-41.14</v>
      </c>
      <c r="O6342" s="21">
        <v>10.99</v>
      </c>
      <c r="P6342" s="21">
        <v>-26.75</v>
      </c>
      <c r="Q6342" s="21">
        <v>-0.4</v>
      </c>
      <c r="R6342" s="21">
        <v>-452.13</v>
      </c>
      <c r="S6342" s="22">
        <v>5.34</v>
      </c>
      <c r="T6342" s="21">
        <v>140.1</v>
      </c>
      <c r="U6342" s="21" t="s">
        <v>314</v>
      </c>
      <c r="V6342" s="12" t="s">
        <v>314</v>
      </c>
      <c r="W6342" s="21" t="s">
        <v>314</v>
      </c>
      <c r="X6342">
        <v>0</v>
      </c>
      <c r="Y6342" s="12" t="str">
        <f>IFERROR(VLOOKUP(C6342,[1]Index!$D:$F,3,FALSE),"Non List")</f>
        <v>Microfinance</v>
      </c>
      <c r="Z6342">
        <f>IFERROR(VLOOKUP(C6342,[1]LP!$B:$C,2,FALSE),0)</f>
        <v>1535.2</v>
      </c>
      <c r="AA6342" s="11">
        <f t="shared" si="168"/>
        <v>-41</v>
      </c>
      <c r="AB6342" s="5">
        <f>IFERROR(VLOOKUP(C6342,[2]Sheet1!$B:$F,5,FALSE),0)</f>
        <v>425920</v>
      </c>
      <c r="AC6342" s="11">
        <f>IFERROR(VLOOKUP(AE6342,[3]Sheet2!$M:$O,2,FALSE),0)</f>
        <v>0</v>
      </c>
      <c r="AD6342" s="11">
        <f>IFERROR(VLOOKUP(AE6342,[3]Sheet2!$M:$O,3,FALSE),0)</f>
        <v>0</v>
      </c>
      <c r="AE6342" s="10" t="str">
        <f t="shared" si="169"/>
        <v>81/82DLBS</v>
      </c>
    </row>
    <row r="6343" spans="1:31" x14ac:dyDescent="0.45">
      <c r="A6343" t="s">
        <v>24</v>
      </c>
      <c r="B6343" t="s">
        <v>376</v>
      </c>
      <c r="C6343" s="12" t="s">
        <v>315</v>
      </c>
      <c r="D6343" s="12">
        <v>4911.8</v>
      </c>
      <c r="E6343" s="12">
        <v>68571</v>
      </c>
      <c r="F6343" s="12">
        <v>200544.64000000001</v>
      </c>
      <c r="G6343" s="12">
        <v>881597.46</v>
      </c>
      <c r="H6343" s="12">
        <v>1464583.88</v>
      </c>
      <c r="I6343" s="12">
        <v>31343.14</v>
      </c>
      <c r="J6343" s="12">
        <v>34651.07</v>
      </c>
      <c r="K6343" s="21">
        <v>17476.95</v>
      </c>
      <c r="L6343" s="21">
        <v>-4353.46</v>
      </c>
      <c r="M6343" s="21">
        <v>-25.36</v>
      </c>
      <c r="N6343" s="21">
        <v>-193.68</v>
      </c>
      <c r="O6343" s="21">
        <v>12.52</v>
      </c>
      <c r="P6343" s="21">
        <v>-6.47</v>
      </c>
      <c r="Q6343" s="21">
        <v>-0.25</v>
      </c>
      <c r="R6343" s="21">
        <v>-2424.87</v>
      </c>
      <c r="S6343" s="22">
        <v>14.43</v>
      </c>
      <c r="T6343" s="21">
        <v>392.46</v>
      </c>
      <c r="U6343" s="21" t="s">
        <v>314</v>
      </c>
      <c r="V6343" s="12" t="s">
        <v>314</v>
      </c>
      <c r="W6343" s="21">
        <v>-4353.46</v>
      </c>
      <c r="X6343" s="21">
        <v>-6.35</v>
      </c>
      <c r="Y6343" s="12" t="str">
        <f>IFERROR(VLOOKUP(C6343,[1]Index!$D:$F,3,FALSE),"Non List")</f>
        <v>Microfinance</v>
      </c>
      <c r="Z6343">
        <f>IFERROR(VLOOKUP(C6343,[1]LP!$B:$C,2,FALSE),0)</f>
        <v>4920.2</v>
      </c>
      <c r="AA6343" s="11">
        <f t="shared" si="168"/>
        <v>-194</v>
      </c>
      <c r="AB6343" s="5">
        <f>IFERROR(VLOOKUP(C6343,[2]Sheet1!$B:$F,5,FALSE),0)</f>
        <v>226286.94</v>
      </c>
      <c r="AC6343" s="11">
        <f>IFERROR(VLOOKUP(AE6343,[3]Sheet2!$M:$O,2,FALSE),0)</f>
        <v>0</v>
      </c>
      <c r="AD6343" s="11">
        <f>IFERROR(VLOOKUP(AE6343,[3]Sheet2!$M:$O,3,FALSE),0)</f>
        <v>0</v>
      </c>
      <c r="AE6343" s="10" t="str">
        <f t="shared" si="169"/>
        <v>81/82ANLB</v>
      </c>
    </row>
    <row r="6344" spans="1:31" x14ac:dyDescent="0.45">
      <c r="A6344" t="s">
        <v>24</v>
      </c>
      <c r="B6344" t="s">
        <v>376</v>
      </c>
      <c r="C6344" s="12" t="s">
        <v>118</v>
      </c>
      <c r="D6344" s="12">
        <v>1972.1</v>
      </c>
      <c r="E6344" s="12">
        <v>109375</v>
      </c>
      <c r="F6344" s="12">
        <v>52329.144</v>
      </c>
      <c r="G6344" s="12">
        <v>1016548.2196</v>
      </c>
      <c r="H6344" s="12">
        <v>1291662.2390000001</v>
      </c>
      <c r="I6344" s="12">
        <v>25992.787</v>
      </c>
      <c r="J6344" s="12">
        <v>31033.527999999998</v>
      </c>
      <c r="K6344" s="21">
        <v>4516.9629999999997</v>
      </c>
      <c r="L6344" s="21">
        <v>-5616.134</v>
      </c>
      <c r="M6344" s="21">
        <v>-20.52</v>
      </c>
      <c r="N6344" s="21">
        <v>-96.11</v>
      </c>
      <c r="O6344" s="21">
        <v>13.34</v>
      </c>
      <c r="P6344" s="21">
        <v>-13.89</v>
      </c>
      <c r="Q6344" s="21">
        <v>-0.39</v>
      </c>
      <c r="R6344" s="21">
        <v>-1282.1099999999999</v>
      </c>
      <c r="S6344" s="22">
        <v>5.13</v>
      </c>
      <c r="T6344" s="21">
        <v>147.84</v>
      </c>
      <c r="U6344" s="21" t="s">
        <v>314</v>
      </c>
      <c r="V6344" s="12" t="s">
        <v>314</v>
      </c>
      <c r="W6344" s="21" t="s">
        <v>314</v>
      </c>
      <c r="X6344">
        <v>0</v>
      </c>
      <c r="Y6344" s="12" t="str">
        <f>IFERROR(VLOOKUP(C6344,[1]Index!$D:$F,3,FALSE),"Non List")</f>
        <v>Microfinance</v>
      </c>
      <c r="Z6344">
        <f>IFERROR(VLOOKUP(C6344,[1]LP!$B:$C,2,FALSE),0)</f>
        <v>2065</v>
      </c>
      <c r="AA6344" s="11">
        <f t="shared" si="168"/>
        <v>-100.6</v>
      </c>
      <c r="AB6344" s="5">
        <f>IFERROR(VLOOKUP(C6344,[2]Sheet1!$B:$F,5,FALSE),0)</f>
        <v>393750</v>
      </c>
      <c r="AC6344" s="11">
        <f>IFERROR(VLOOKUP(AE6344,[3]Sheet2!$M:$O,2,FALSE),0)</f>
        <v>0</v>
      </c>
      <c r="AD6344" s="11">
        <f>IFERROR(VLOOKUP(AE6344,[3]Sheet2!$M:$O,3,FALSE),0)</f>
        <v>0</v>
      </c>
      <c r="AE6344" s="10" t="str">
        <f t="shared" si="169"/>
        <v>81/82MLBS</v>
      </c>
    </row>
    <row r="6345" spans="1:31" x14ac:dyDescent="0.45">
      <c r="A6345" t="s">
        <v>24</v>
      </c>
      <c r="B6345" t="s">
        <v>376</v>
      </c>
      <c r="C6345" s="12" t="s">
        <v>188</v>
      </c>
      <c r="D6345" s="12">
        <v>1060</v>
      </c>
      <c r="E6345" s="12">
        <v>250000</v>
      </c>
      <c r="F6345" s="12">
        <v>-14676.022000000001</v>
      </c>
      <c r="G6345" s="12">
        <v>245906.82800000001</v>
      </c>
      <c r="H6345" s="12">
        <v>2347832.5980000002</v>
      </c>
      <c r="I6345" s="12">
        <v>24152.844000000001</v>
      </c>
      <c r="J6345" s="12">
        <v>30165.752</v>
      </c>
      <c r="K6345" s="21">
        <v>-1342.7449999999999</v>
      </c>
      <c r="L6345" s="21">
        <v>-32974.989000000001</v>
      </c>
      <c r="M6345" s="21">
        <v>-52.72</v>
      </c>
      <c r="N6345" s="21">
        <v>-20.11</v>
      </c>
      <c r="O6345" s="21">
        <v>11.26</v>
      </c>
      <c r="P6345" s="21">
        <v>-56.05</v>
      </c>
      <c r="Q6345" s="21">
        <v>-1.27</v>
      </c>
      <c r="R6345" s="21">
        <v>-226.44</v>
      </c>
      <c r="S6345" s="22">
        <v>8.33</v>
      </c>
      <c r="T6345" s="21">
        <v>94.13</v>
      </c>
      <c r="U6345" s="21" t="s">
        <v>314</v>
      </c>
      <c r="V6345" s="12" t="s">
        <v>314</v>
      </c>
      <c r="W6345" s="21">
        <v>-52696.277000000002</v>
      </c>
      <c r="X6345" s="21">
        <v>-21.08</v>
      </c>
      <c r="Y6345" s="12" t="str">
        <f>IFERROR(VLOOKUP(C6345,[1]Index!$D:$F,3,FALSE),"Non List")</f>
        <v>Microfinance</v>
      </c>
      <c r="Z6345">
        <f>IFERROR(VLOOKUP(C6345,[1]LP!$B:$C,2,FALSE),0)</f>
        <v>1060.5</v>
      </c>
      <c r="AA6345" s="11">
        <f t="shared" si="168"/>
        <v>-20.100000000000001</v>
      </c>
      <c r="AB6345" s="5">
        <f>IFERROR(VLOOKUP(C6345,[2]Sheet1!$B:$F,5,FALSE),0)</f>
        <v>975000</v>
      </c>
      <c r="AC6345" s="11">
        <f>IFERROR(VLOOKUP(AE6345,[3]Sheet2!$M:$O,2,FALSE),0)</f>
        <v>0</v>
      </c>
      <c r="AD6345" s="11">
        <f>IFERROR(VLOOKUP(AE6345,[3]Sheet2!$M:$O,3,FALSE),0)</f>
        <v>0</v>
      </c>
      <c r="AE6345" s="10" t="str">
        <f t="shared" si="169"/>
        <v>81/82AVYAN</v>
      </c>
    </row>
    <row r="6346" spans="1:31" x14ac:dyDescent="0.45">
      <c r="A6346" t="s">
        <v>24</v>
      </c>
      <c r="B6346" t="s">
        <v>376</v>
      </c>
      <c r="C6346" s="12" t="s">
        <v>114</v>
      </c>
      <c r="D6346" s="12">
        <v>1002</v>
      </c>
      <c r="E6346" s="12">
        <v>367143.40899999999</v>
      </c>
      <c r="F6346" s="12">
        <v>155243.826</v>
      </c>
      <c r="G6346" s="12">
        <v>1512031.544</v>
      </c>
      <c r="H6346" s="12">
        <v>4394176.7220000001</v>
      </c>
      <c r="I6346" s="12">
        <v>85589.732000000004</v>
      </c>
      <c r="J6346" s="12">
        <v>95768.39</v>
      </c>
      <c r="K6346" s="21">
        <v>16290.974</v>
      </c>
      <c r="L6346" s="21">
        <v>21514.399000000001</v>
      </c>
      <c r="M6346" s="21">
        <v>23.4</v>
      </c>
      <c r="N6346" s="21">
        <v>42.82</v>
      </c>
      <c r="O6346" s="21">
        <v>7.04</v>
      </c>
      <c r="P6346" s="21">
        <v>16.47</v>
      </c>
      <c r="Q6346" s="21">
        <v>0.42</v>
      </c>
      <c r="R6346" s="21">
        <v>301.45</v>
      </c>
      <c r="S6346" s="22">
        <v>2.14</v>
      </c>
      <c r="T6346" s="21">
        <v>142.28</v>
      </c>
      <c r="U6346" s="21">
        <v>273.7</v>
      </c>
      <c r="V6346" s="12">
        <v>-0.7268</v>
      </c>
      <c r="W6346" s="21">
        <v>10090.929</v>
      </c>
      <c r="X6346" s="21">
        <v>2.75</v>
      </c>
      <c r="Y6346" s="12" t="str">
        <f>IFERROR(VLOOKUP(C6346,[1]Index!$D:$F,3,FALSE),"Non List")</f>
        <v>Microfinance</v>
      </c>
      <c r="Z6346">
        <f>IFERROR(VLOOKUP(C6346,[1]LP!$B:$C,2,FALSE),0)</f>
        <v>1000</v>
      </c>
      <c r="AA6346" s="11">
        <f t="shared" si="168"/>
        <v>42.7</v>
      </c>
      <c r="AB6346" s="5">
        <f>IFERROR(VLOOKUP(C6346,[2]Sheet1!$B:$F,5,FALSE),0)</f>
        <v>1468573.6</v>
      </c>
      <c r="AC6346" s="11">
        <f>IFERROR(VLOOKUP(AE6346,[3]Sheet2!$M:$O,2,FALSE),0)</f>
        <v>0</v>
      </c>
      <c r="AD6346" s="11">
        <f>IFERROR(VLOOKUP(AE6346,[3]Sheet2!$M:$O,3,FALSE),0)</f>
        <v>0</v>
      </c>
      <c r="AE6346" s="10" t="str">
        <f t="shared" si="169"/>
        <v>81/82ACLBSL</v>
      </c>
    </row>
    <row r="6347" spans="1:31" x14ac:dyDescent="0.45">
      <c r="A6347" t="s">
        <v>24</v>
      </c>
      <c r="B6347" t="s">
        <v>376</v>
      </c>
      <c r="C6347" s="12" t="s">
        <v>98</v>
      </c>
      <c r="D6347" s="12">
        <v>1506</v>
      </c>
      <c r="E6347" s="12">
        <v>246865.74</v>
      </c>
      <c r="F6347" s="12">
        <v>91645.21</v>
      </c>
      <c r="G6347" s="12">
        <v>1101076.25</v>
      </c>
      <c r="H6347" s="12">
        <v>3617229.63</v>
      </c>
      <c r="I6347" s="12">
        <v>53445.36</v>
      </c>
      <c r="J6347" s="12">
        <v>61007.13</v>
      </c>
      <c r="K6347" s="21">
        <v>11589.05</v>
      </c>
      <c r="L6347" s="21">
        <v>2298.9299999999998</v>
      </c>
      <c r="M6347" s="21">
        <v>3.72</v>
      </c>
      <c r="N6347" s="21">
        <v>404.84</v>
      </c>
      <c r="O6347" s="21">
        <v>10.98</v>
      </c>
      <c r="P6347" s="21">
        <v>2.72</v>
      </c>
      <c r="Q6347" s="21">
        <v>0.05</v>
      </c>
      <c r="R6347" s="21">
        <v>4445.1400000000003</v>
      </c>
      <c r="S6347" s="22">
        <v>7.03</v>
      </c>
      <c r="T6347" s="21">
        <v>137.12</v>
      </c>
      <c r="U6347" s="21">
        <v>107.13</v>
      </c>
      <c r="V6347" s="12">
        <v>-0.92889999999999995</v>
      </c>
      <c r="W6347" s="21" t="s">
        <v>314</v>
      </c>
      <c r="X6347">
        <v>0</v>
      </c>
      <c r="Y6347" s="12" t="str">
        <f>IFERROR(VLOOKUP(C6347,[1]Index!$D:$F,3,FALSE),"Non List")</f>
        <v>Microfinance</v>
      </c>
      <c r="Z6347">
        <f>IFERROR(VLOOKUP(C6347,[1]LP!$B:$C,2,FALSE),0)</f>
        <v>1518</v>
      </c>
      <c r="AA6347" s="11">
        <f t="shared" si="168"/>
        <v>408.1</v>
      </c>
      <c r="AB6347" s="5">
        <f>IFERROR(VLOOKUP(C6347,[2]Sheet1!$B:$F,5,FALSE),0)</f>
        <v>740597.1</v>
      </c>
      <c r="AC6347" s="11">
        <f>IFERROR(VLOOKUP(AE6347,[3]Sheet2!$M:$O,2,FALSE),0)</f>
        <v>0</v>
      </c>
      <c r="AD6347" s="11">
        <f>IFERROR(VLOOKUP(AE6347,[3]Sheet2!$M:$O,3,FALSE),0)</f>
        <v>0</v>
      </c>
      <c r="AE6347" s="10" t="str">
        <f t="shared" si="169"/>
        <v>81/82USLB</v>
      </c>
    </row>
    <row r="6348" spans="1:31" x14ac:dyDescent="0.45">
      <c r="A6348" t="s">
        <v>24</v>
      </c>
      <c r="B6348" t="s">
        <v>376</v>
      </c>
      <c r="C6348" s="12" t="s">
        <v>189</v>
      </c>
      <c r="D6348" s="12">
        <v>1650</v>
      </c>
      <c r="E6348" s="12">
        <v>266424.39</v>
      </c>
      <c r="F6348" s="12">
        <v>317774.2</v>
      </c>
      <c r="G6348" s="12">
        <v>2405620.0299999998</v>
      </c>
      <c r="H6348" s="12">
        <v>5985126.3300000001</v>
      </c>
      <c r="I6348" s="12">
        <v>74282.009999999995</v>
      </c>
      <c r="J6348" s="12">
        <v>88623.24</v>
      </c>
      <c r="K6348" s="21">
        <v>5600.76</v>
      </c>
      <c r="L6348" s="21">
        <v>-7981.63</v>
      </c>
      <c r="M6348" s="21">
        <v>-11.96</v>
      </c>
      <c r="N6348" s="21">
        <v>-137.96</v>
      </c>
      <c r="O6348" s="21">
        <v>7.52</v>
      </c>
      <c r="P6348" s="21">
        <v>-5.46</v>
      </c>
      <c r="Q6348" s="21">
        <v>-0.12</v>
      </c>
      <c r="R6348" s="21">
        <v>-1037.46</v>
      </c>
      <c r="S6348" s="22">
        <v>4.5999999999999996</v>
      </c>
      <c r="T6348" s="21">
        <v>219.27</v>
      </c>
      <c r="U6348" s="21" t="s">
        <v>314</v>
      </c>
      <c r="V6348" s="12" t="s">
        <v>314</v>
      </c>
      <c r="W6348" s="21" t="s">
        <v>314</v>
      </c>
      <c r="X6348">
        <v>0</v>
      </c>
      <c r="Y6348" s="12" t="str">
        <f>IFERROR(VLOOKUP(C6348,[1]Index!$D:$F,3,FALSE),"Non List")</f>
        <v>Microfinance</v>
      </c>
      <c r="Z6348">
        <f>IFERROR(VLOOKUP(C6348,[1]LP!$B:$C,2,FALSE),0)</f>
        <v>1626</v>
      </c>
      <c r="AA6348" s="11">
        <f t="shared" si="168"/>
        <v>-136</v>
      </c>
      <c r="AB6348" s="5">
        <f>IFERROR(VLOOKUP(C6348,[2]Sheet1!$B:$F,5,FALSE),0)</f>
        <v>879200.52</v>
      </c>
      <c r="AC6348" s="11">
        <f>IFERROR(VLOOKUP(AE6348,[3]Sheet2!$M:$O,2,FALSE),0)</f>
        <v>0</v>
      </c>
      <c r="AD6348" s="11">
        <f>IFERROR(VLOOKUP(AE6348,[3]Sheet2!$M:$O,3,FALSE),0)</f>
        <v>0</v>
      </c>
      <c r="AE6348" s="10" t="str">
        <f t="shared" si="169"/>
        <v>81/82CYCL</v>
      </c>
    </row>
    <row r="6349" spans="1:31" x14ac:dyDescent="0.45">
      <c r="A6349" t="s">
        <v>24</v>
      </c>
      <c r="B6349" t="s">
        <v>376</v>
      </c>
      <c r="C6349" s="12" t="s">
        <v>191</v>
      </c>
      <c r="D6349" s="12">
        <v>772.9</v>
      </c>
      <c r="E6349" s="12">
        <v>1043666.32</v>
      </c>
      <c r="F6349" s="12">
        <v>468099.4</v>
      </c>
      <c r="G6349" s="12">
        <v>4934848.4800000004</v>
      </c>
      <c r="H6349" s="12">
        <v>11181248.109999999</v>
      </c>
      <c r="I6349" s="12">
        <v>87061.64</v>
      </c>
      <c r="J6349" s="12">
        <v>115071.79</v>
      </c>
      <c r="K6349" s="21">
        <v>-40095.26</v>
      </c>
      <c r="L6349" s="21">
        <v>-47183.81</v>
      </c>
      <c r="M6349" s="21">
        <v>-18.079999999999998</v>
      </c>
      <c r="N6349" s="21">
        <v>-42.75</v>
      </c>
      <c r="O6349" s="21">
        <v>5.34</v>
      </c>
      <c r="P6349" s="21">
        <v>-12.48</v>
      </c>
      <c r="Q6349" s="21">
        <v>-0.38</v>
      </c>
      <c r="R6349" s="21">
        <v>-228.28</v>
      </c>
      <c r="S6349" s="22">
        <v>6.3</v>
      </c>
      <c r="T6349" s="21">
        <v>144.85</v>
      </c>
      <c r="U6349" s="21" t="s">
        <v>314</v>
      </c>
      <c r="V6349" s="12" t="s">
        <v>314</v>
      </c>
      <c r="W6349" s="21" t="s">
        <v>314</v>
      </c>
      <c r="X6349">
        <v>0</v>
      </c>
      <c r="Y6349" s="12" t="str">
        <f>IFERROR(VLOOKUP(C6349,[1]Index!$D:$F,3,FALSE),"Non List")</f>
        <v>Microfinance</v>
      </c>
      <c r="Z6349">
        <f>IFERROR(VLOOKUP(C6349,[1]LP!$B:$C,2,FALSE),0)</f>
        <v>770</v>
      </c>
      <c r="AA6349" s="11">
        <f t="shared" si="168"/>
        <v>-42.6</v>
      </c>
      <c r="AB6349" s="5">
        <f>IFERROR(VLOOKUP(C6349,[2]Sheet1!$B:$F,5,FALSE),0)</f>
        <v>5113964.87</v>
      </c>
      <c r="AC6349" s="11">
        <f>IFERROR(VLOOKUP(AE6349,[3]Sheet2!$M:$O,2,FALSE),0)</f>
        <v>0</v>
      </c>
      <c r="AD6349" s="11">
        <f>IFERROR(VLOOKUP(AE6349,[3]Sheet2!$M:$O,3,FALSE),0)</f>
        <v>0</v>
      </c>
      <c r="AE6349" s="10" t="str">
        <f t="shared" si="169"/>
        <v>81/82SWMF</v>
      </c>
    </row>
    <row r="6350" spans="1:31" x14ac:dyDescent="0.45">
      <c r="A6350" t="s">
        <v>24</v>
      </c>
      <c r="B6350" t="s">
        <v>376</v>
      </c>
      <c r="C6350" s="12" t="s">
        <v>363</v>
      </c>
      <c r="D6350" s="12">
        <v>672</v>
      </c>
      <c r="E6350" s="12">
        <v>1397764.5449999999</v>
      </c>
      <c r="F6350" s="12">
        <v>879917.46</v>
      </c>
      <c r="G6350" s="12">
        <v>6165301.8550000004</v>
      </c>
      <c r="H6350" s="12">
        <v>19559257.48</v>
      </c>
      <c r="I6350" s="12">
        <v>244686.76699999999</v>
      </c>
      <c r="J6350" s="12">
        <v>273918.29599999997</v>
      </c>
      <c r="K6350" s="21">
        <v>13776.486999999999</v>
      </c>
      <c r="L6350" s="21">
        <v>-261150.67199999999</v>
      </c>
      <c r="M6350" s="21">
        <v>-74.72</v>
      </c>
      <c r="N6350" s="21">
        <v>-8.99</v>
      </c>
      <c r="O6350" s="21">
        <v>4.12</v>
      </c>
      <c r="P6350" s="21">
        <v>-45.86</v>
      </c>
      <c r="Q6350" s="21">
        <v>-1.22</v>
      </c>
      <c r="R6350" s="21">
        <v>-37.04</v>
      </c>
      <c r="S6350" s="22">
        <v>16.14</v>
      </c>
      <c r="T6350" s="21">
        <v>162.94999999999999</v>
      </c>
      <c r="U6350" s="21" t="s">
        <v>314</v>
      </c>
      <c r="V6350" s="12" t="s">
        <v>314</v>
      </c>
      <c r="W6350" s="21" t="s">
        <v>314</v>
      </c>
      <c r="X6350">
        <v>0</v>
      </c>
      <c r="Y6350" s="12" t="str">
        <f>IFERROR(VLOOKUP(C6350,[1]Index!$D:$F,3,FALSE),"Non List")</f>
        <v>Microfinance</v>
      </c>
      <c r="Z6350">
        <f>IFERROR(VLOOKUP(C6350,[1]LP!$B:$C,2,FALSE),0)</f>
        <v>668</v>
      </c>
      <c r="AA6350" s="11">
        <f t="shared" si="168"/>
        <v>-8.9</v>
      </c>
      <c r="AB6350" s="5">
        <f>IFERROR(VLOOKUP(C6350,[2]Sheet1!$B:$F,5,FALSE),0)</f>
        <v>6849045.0700000003</v>
      </c>
      <c r="AC6350" s="11">
        <f>IFERROR(VLOOKUP(AE6350,[3]Sheet2!$M:$O,2,FALSE),0)</f>
        <v>0</v>
      </c>
      <c r="AD6350" s="11">
        <f>IFERROR(VLOOKUP(AE6350,[3]Sheet2!$M:$O,3,FALSE),0)</f>
        <v>0</v>
      </c>
      <c r="AE6350" s="10" t="str">
        <f t="shared" si="169"/>
        <v>81/82NMLBBL</v>
      </c>
    </row>
    <row r="6351" spans="1:31" x14ac:dyDescent="0.45">
      <c r="A6351" t="s">
        <v>24</v>
      </c>
      <c r="B6351" t="s">
        <v>376</v>
      </c>
      <c r="C6351" s="12" t="s">
        <v>375</v>
      </c>
      <c r="D6351" s="12">
        <v>1254</v>
      </c>
      <c r="E6351" s="12">
        <v>628357.33700000006</v>
      </c>
      <c r="F6351" s="12">
        <v>560616.75800000003</v>
      </c>
      <c r="G6351" s="12">
        <v>4021074.5809999998</v>
      </c>
      <c r="H6351" s="12">
        <v>11270742.611</v>
      </c>
      <c r="I6351" s="12">
        <v>105140.304</v>
      </c>
      <c r="J6351" s="12">
        <v>130342.398</v>
      </c>
      <c r="K6351" s="21">
        <v>-23416.381000000001</v>
      </c>
      <c r="L6351" s="21">
        <v>-108157.871</v>
      </c>
      <c r="M6351" s="21">
        <v>-68.84</v>
      </c>
      <c r="N6351" s="21">
        <v>-18.22</v>
      </c>
      <c r="O6351" s="21">
        <v>6.63</v>
      </c>
      <c r="P6351" s="21">
        <v>-36.39</v>
      </c>
      <c r="Q6351" s="21">
        <v>-0.81</v>
      </c>
      <c r="R6351" s="21">
        <v>-120.8</v>
      </c>
      <c r="S6351" s="22">
        <v>12.4</v>
      </c>
      <c r="T6351" s="21">
        <v>189.22</v>
      </c>
      <c r="U6351" s="21" t="s">
        <v>314</v>
      </c>
      <c r="V6351" s="12" t="s">
        <v>314</v>
      </c>
      <c r="W6351" s="21">
        <v>-30078.37</v>
      </c>
      <c r="X6351" s="21">
        <v>-4.79</v>
      </c>
      <c r="Y6351" s="12" t="str">
        <f>IFERROR(VLOOKUP(C6351,[1]Index!$D:$F,3,FALSE),"Non List")</f>
        <v>Microfinance</v>
      </c>
      <c r="Z6351">
        <f>IFERROR(VLOOKUP(C6351,[1]LP!$B:$C,2,FALSE),0)</f>
        <v>1258</v>
      </c>
      <c r="AA6351" s="11">
        <f t="shared" si="168"/>
        <v>-18.3</v>
      </c>
      <c r="AB6351" s="5">
        <f>IFERROR(VLOOKUP(C6351,[2]Sheet1!$B:$F,5,FALSE),0)</f>
        <v>1885072.2</v>
      </c>
      <c r="AC6351" s="11">
        <f>IFERROR(VLOOKUP(AE6351,[3]Sheet2!$M:$O,2,FALSE),0)</f>
        <v>0</v>
      </c>
      <c r="AD6351" s="11">
        <f>IFERROR(VLOOKUP(AE6351,[3]Sheet2!$M:$O,3,FALSE),0)</f>
        <v>0</v>
      </c>
      <c r="AE6351" s="10" t="str">
        <f t="shared" si="169"/>
        <v>81/82MATRI</v>
      </c>
    </row>
    <row r="6352" spans="1:31" x14ac:dyDescent="0.45">
      <c r="A6352" t="s">
        <v>24</v>
      </c>
      <c r="B6352" t="s">
        <v>376</v>
      </c>
      <c r="C6352" s="12" t="s">
        <v>377</v>
      </c>
      <c r="D6352" s="12">
        <v>938</v>
      </c>
      <c r="E6352" s="12">
        <v>700858.34499999997</v>
      </c>
      <c r="F6352" s="12">
        <v>279303.516</v>
      </c>
      <c r="G6352" s="12">
        <v>2497146.949</v>
      </c>
      <c r="H6352" s="12">
        <v>9824500.6888999995</v>
      </c>
      <c r="I6352" s="12">
        <v>141206.97519999999</v>
      </c>
      <c r="J6352" s="12">
        <v>158262.86629999999</v>
      </c>
      <c r="K6352" s="21">
        <v>37409.9375</v>
      </c>
      <c r="L6352" s="21">
        <v>206.66300000000001</v>
      </c>
      <c r="M6352" s="21">
        <v>0.08</v>
      </c>
      <c r="N6352" s="21">
        <v>11725</v>
      </c>
      <c r="O6352" s="21">
        <v>6.71</v>
      </c>
      <c r="P6352" s="21">
        <v>0.08</v>
      </c>
      <c r="Q6352" s="21"/>
      <c r="R6352" s="21">
        <v>78674.75</v>
      </c>
      <c r="S6352" s="22">
        <v>4.84</v>
      </c>
      <c r="T6352" s="21">
        <v>139.85</v>
      </c>
      <c r="U6352" s="21">
        <v>15.87</v>
      </c>
      <c r="V6352" s="12">
        <v>-0.98309999999999997</v>
      </c>
      <c r="W6352" s="21">
        <v>-22283.925599999999</v>
      </c>
      <c r="X6352" s="21">
        <v>-3.18</v>
      </c>
      <c r="Y6352" s="12" t="str">
        <f>IFERROR(VLOOKUP(C6352,[1]Index!$D:$F,3,FALSE),"Non List")</f>
        <v>Microfinance</v>
      </c>
      <c r="Z6352">
        <f>IFERROR(VLOOKUP(C6352,[1]LP!$B:$C,2,FALSE),0)</f>
        <v>925</v>
      </c>
      <c r="AA6352" s="11">
        <f t="shared" si="168"/>
        <v>11562.5</v>
      </c>
      <c r="AB6352" s="5">
        <f>IFERROR(VLOOKUP(C6352,[2]Sheet1!$B:$F,5,FALSE),0)</f>
        <v>2242746.88</v>
      </c>
      <c r="AC6352" s="11">
        <f>IFERROR(VLOOKUP(AE6352,[3]Sheet2!$M:$O,2,FALSE),0)</f>
        <v>0</v>
      </c>
      <c r="AD6352" s="11">
        <f>IFERROR(VLOOKUP(AE6352,[3]Sheet2!$M:$O,3,FALSE),0)</f>
        <v>0</v>
      </c>
      <c r="AE6352" s="10" t="str">
        <f t="shared" si="169"/>
        <v>81/82SMPDA</v>
      </c>
    </row>
    <row r="6353" spans="1:31" x14ac:dyDescent="0.45">
      <c r="A6353" t="s">
        <v>24</v>
      </c>
      <c r="B6353" t="s">
        <v>376</v>
      </c>
      <c r="C6353" t="s">
        <v>192</v>
      </c>
      <c r="D6353">
        <v>255</v>
      </c>
      <c r="E6353">
        <v>3848002.9559999998</v>
      </c>
      <c r="F6353">
        <v>255285.34</v>
      </c>
      <c r="L6353">
        <v>113233.82</v>
      </c>
      <c r="M6353">
        <v>11.76</v>
      </c>
      <c r="N6353">
        <v>21.68</v>
      </c>
      <c r="O6353">
        <v>2.39</v>
      </c>
      <c r="P6353">
        <v>11.04</v>
      </c>
      <c r="R6353">
        <v>51.82</v>
      </c>
      <c r="T6353">
        <v>106.63</v>
      </c>
      <c r="U6353">
        <v>167.97</v>
      </c>
      <c r="V6353" s="4">
        <v>-0.34129999999999999</v>
      </c>
      <c r="X6353">
        <v>0</v>
      </c>
      <c r="Y6353" s="12" t="str">
        <f>IFERROR(VLOOKUP(C6353,[1]Index!$D:$F,3,FALSE),"Non List")</f>
        <v>Hydro Power</v>
      </c>
      <c r="Z6353">
        <f>IFERROR(VLOOKUP(C6353,[1]LP!$B:$C,2,FALSE),0)</f>
        <v>254</v>
      </c>
      <c r="AA6353" s="11">
        <f t="shared" ref="AA6353:AA6416" si="170">ROUND(IFERROR(Z6353/M6353,0),1)</f>
        <v>21.6</v>
      </c>
      <c r="AB6353" s="5">
        <f>IFERROR(VLOOKUP(C6353,[2]Sheet1!$B:$F,5,FALSE),0)</f>
        <v>38480027</v>
      </c>
      <c r="AC6353" s="11">
        <f>IFERROR(VLOOKUP(AE6353,[3]Sheet2!$M:$O,2,FALSE),0)</f>
        <v>0</v>
      </c>
      <c r="AD6353" s="11">
        <f>IFERROR(VLOOKUP(AE6353,[3]Sheet2!$M:$O,3,FALSE),0)</f>
        <v>0</v>
      </c>
      <c r="AE6353" s="10" t="str">
        <f t="shared" ref="AE6353:AE6416" si="171">B6353&amp;C6353</f>
        <v>81/82AHPC</v>
      </c>
    </row>
    <row r="6354" spans="1:31" x14ac:dyDescent="0.45">
      <c r="A6354" t="s">
        <v>24</v>
      </c>
      <c r="B6354" t="s">
        <v>376</v>
      </c>
      <c r="C6354" t="s">
        <v>193</v>
      </c>
      <c r="D6354">
        <v>399.9</v>
      </c>
      <c r="E6354">
        <v>3409065</v>
      </c>
      <c r="F6354">
        <v>3698782</v>
      </c>
      <c r="L6354">
        <v>66068</v>
      </c>
      <c r="M6354">
        <v>7.72</v>
      </c>
      <c r="N6354">
        <v>51.8</v>
      </c>
      <c r="O6354">
        <v>1.92</v>
      </c>
      <c r="P6354">
        <v>3.72</v>
      </c>
      <c r="R6354">
        <v>99.46</v>
      </c>
      <c r="T6354">
        <v>208.5</v>
      </c>
      <c r="U6354">
        <v>190.31</v>
      </c>
      <c r="V6354" s="4">
        <v>-0.52410000000000001</v>
      </c>
      <c r="Y6354" s="12" t="str">
        <f>IFERROR(VLOOKUP(C6354,[1]Index!$D:$F,3,FALSE),"Non List")</f>
        <v>Hydro Power</v>
      </c>
      <c r="Z6354">
        <f>IFERROR(VLOOKUP(C6354,[1]LP!$B:$C,2,FALSE),0)</f>
        <v>394</v>
      </c>
      <c r="AA6354" s="11">
        <f t="shared" si="170"/>
        <v>51</v>
      </c>
      <c r="AB6354" s="5">
        <f>IFERROR(VLOOKUP(C6354,[2]Sheet1!$B:$F,5,FALSE),0)</f>
        <v>34098721</v>
      </c>
      <c r="AC6354" s="11">
        <f>IFERROR(VLOOKUP(AE6354,[3]Sheet2!$M:$O,2,FALSE),0)</f>
        <v>0</v>
      </c>
      <c r="AD6354" s="11">
        <f>IFERROR(VLOOKUP(AE6354,[3]Sheet2!$M:$O,3,FALSE),0)</f>
        <v>0</v>
      </c>
      <c r="AE6354" s="10" t="str">
        <f t="shared" si="171"/>
        <v>81/82BPCL</v>
      </c>
    </row>
    <row r="6355" spans="1:31" x14ac:dyDescent="0.45">
      <c r="A6355" t="s">
        <v>24</v>
      </c>
      <c r="B6355" t="s">
        <v>376</v>
      </c>
      <c r="C6355" t="s">
        <v>194</v>
      </c>
      <c r="D6355">
        <v>557</v>
      </c>
      <c r="E6355">
        <v>7983997.2000000002</v>
      </c>
      <c r="F6355">
        <v>3184737.93</v>
      </c>
      <c r="L6355">
        <v>209725</v>
      </c>
      <c r="M6355">
        <v>10.48</v>
      </c>
      <c r="N6355">
        <v>53.15</v>
      </c>
      <c r="O6355">
        <v>3.98</v>
      </c>
      <c r="P6355">
        <v>7.51</v>
      </c>
      <c r="R6355">
        <v>211.54</v>
      </c>
      <c r="T6355">
        <v>139.88999999999999</v>
      </c>
      <c r="U6355">
        <v>181.62</v>
      </c>
      <c r="V6355" s="4">
        <v>-0.67390000000000005</v>
      </c>
      <c r="Y6355" s="12" t="str">
        <f>IFERROR(VLOOKUP(C6355,[1]Index!$D:$F,3,FALSE),"Non List")</f>
        <v>Hydro Power</v>
      </c>
      <c r="Z6355">
        <f>IFERROR(VLOOKUP(C6355,[1]LP!$B:$C,2,FALSE),0)</f>
        <v>563.5</v>
      </c>
      <c r="AA6355" s="11">
        <f t="shared" si="170"/>
        <v>53.8</v>
      </c>
      <c r="AB6355" s="5">
        <f>IFERROR(VLOOKUP(C6355,[2]Sheet1!$B:$F,5,FALSE),0)</f>
        <v>79839972</v>
      </c>
      <c r="AC6355" s="11">
        <f>IFERROR(VLOOKUP(AE6355,[3]Sheet2!$M:$O,2,FALSE),0)</f>
        <v>0</v>
      </c>
      <c r="AD6355" s="11">
        <f>IFERROR(VLOOKUP(AE6355,[3]Sheet2!$M:$O,3,FALSE),0)</f>
        <v>0</v>
      </c>
      <c r="AE6355" s="10" t="str">
        <f t="shared" si="171"/>
        <v>81/82CHCL</v>
      </c>
    </row>
    <row r="6356" spans="1:31" x14ac:dyDescent="0.45">
      <c r="A6356" t="s">
        <v>24</v>
      </c>
      <c r="B6356" t="s">
        <v>376</v>
      </c>
      <c r="C6356" t="s">
        <v>195</v>
      </c>
      <c r="D6356">
        <v>232.4</v>
      </c>
      <c r="E6356">
        <v>2467162.915</v>
      </c>
      <c r="F6356">
        <v>6924.5950000000003</v>
      </c>
      <c r="L6356">
        <v>-2588.4859999999999</v>
      </c>
      <c r="M6356">
        <v>-0.4</v>
      </c>
      <c r="N6356">
        <v>-581</v>
      </c>
      <c r="O6356">
        <v>2.3199999999999998</v>
      </c>
      <c r="P6356">
        <v>-0.42</v>
      </c>
      <c r="R6356">
        <v>-1347.92</v>
      </c>
      <c r="T6356">
        <v>100.28</v>
      </c>
      <c r="U6356" t="s">
        <v>314</v>
      </c>
      <c r="V6356" s="4" t="s">
        <v>314</v>
      </c>
      <c r="Y6356" s="12" t="str">
        <f>IFERROR(VLOOKUP(C6356,[1]Index!$D:$F,3,FALSE),"Non List")</f>
        <v>Hydro Power</v>
      </c>
      <c r="Z6356">
        <f>IFERROR(VLOOKUP(C6356,[1]LP!$B:$C,2,FALSE),0)</f>
        <v>223</v>
      </c>
      <c r="AA6356" s="11">
        <f t="shared" si="170"/>
        <v>-557.5</v>
      </c>
      <c r="AB6356" s="5">
        <f>IFERROR(VLOOKUP(C6356,[2]Sheet1!$B:$F,5,FALSE),0)</f>
        <v>4934325.8</v>
      </c>
      <c r="AC6356" s="11">
        <f>IFERROR(VLOOKUP(AE6356,[3]Sheet2!$M:$O,2,FALSE),0)</f>
        <v>0</v>
      </c>
      <c r="AD6356" s="11">
        <f>IFERROR(VLOOKUP(AE6356,[3]Sheet2!$M:$O,3,FALSE),0)</f>
        <v>0</v>
      </c>
      <c r="AE6356" s="10" t="str">
        <f t="shared" si="171"/>
        <v>81/82NHPC</v>
      </c>
    </row>
    <row r="6357" spans="1:31" x14ac:dyDescent="0.45">
      <c r="A6357" t="s">
        <v>24</v>
      </c>
      <c r="B6357" t="s">
        <v>376</v>
      </c>
      <c r="C6357" t="s">
        <v>196</v>
      </c>
      <c r="D6357">
        <v>525.9</v>
      </c>
      <c r="E6357">
        <v>3398176.1</v>
      </c>
      <c r="F6357">
        <v>2855512.747</v>
      </c>
      <c r="L6357">
        <v>202014.201</v>
      </c>
      <c r="M6357">
        <v>23.76</v>
      </c>
      <c r="N6357">
        <v>22.13</v>
      </c>
      <c r="O6357">
        <v>2.86</v>
      </c>
      <c r="P6357">
        <v>12.92</v>
      </c>
      <c r="R6357">
        <v>63.29</v>
      </c>
      <c r="T6357">
        <v>184.03</v>
      </c>
      <c r="U6357">
        <v>313.66000000000003</v>
      </c>
      <c r="V6357" s="4">
        <v>-0.40360000000000001</v>
      </c>
      <c r="Y6357" s="12" t="str">
        <f>IFERROR(VLOOKUP(C6357,[1]Index!$D:$F,3,FALSE),"Non List")</f>
        <v>Hydro Power</v>
      </c>
      <c r="Z6357">
        <f>IFERROR(VLOOKUP(C6357,[1]LP!$B:$C,2,FALSE),0)</f>
        <v>529</v>
      </c>
      <c r="AA6357" s="11">
        <f t="shared" si="170"/>
        <v>22.3</v>
      </c>
      <c r="AB6357" s="5">
        <f>IFERROR(VLOOKUP(C6357,[2]Sheet1!$B:$F,5,FALSE),0)</f>
        <v>33981761</v>
      </c>
      <c r="AC6357" s="11">
        <f>IFERROR(VLOOKUP(AE6357,[3]Sheet2!$M:$O,2,FALSE),0)</f>
        <v>0</v>
      </c>
      <c r="AD6357" s="11">
        <f>IFERROR(VLOOKUP(AE6357,[3]Sheet2!$M:$O,3,FALSE),0)</f>
        <v>0</v>
      </c>
      <c r="AE6357" s="10" t="str">
        <f t="shared" si="171"/>
        <v>81/82SHPC</v>
      </c>
    </row>
    <row r="6358" spans="1:31" x14ac:dyDescent="0.45">
      <c r="A6358" t="s">
        <v>24</v>
      </c>
      <c r="B6358" t="s">
        <v>376</v>
      </c>
      <c r="C6358" t="s">
        <v>215</v>
      </c>
      <c r="D6358">
        <v>234</v>
      </c>
      <c r="E6358">
        <v>1980000</v>
      </c>
      <c r="F6358">
        <v>-141391.598</v>
      </c>
      <c r="L6358">
        <v>126283.3633</v>
      </c>
      <c r="M6358">
        <v>25.48</v>
      </c>
      <c r="N6358">
        <v>9.18</v>
      </c>
      <c r="O6358">
        <v>2.52</v>
      </c>
      <c r="P6358">
        <v>27.47</v>
      </c>
      <c r="R6358">
        <v>23.13</v>
      </c>
      <c r="T6358">
        <v>92.86</v>
      </c>
      <c r="U6358">
        <v>230.73</v>
      </c>
      <c r="V6358" s="4">
        <v>-1.4E-2</v>
      </c>
      <c r="Y6358" s="12" t="str">
        <f>IFERROR(VLOOKUP(C6358,[1]Index!$D:$F,3,FALSE),"Non List")</f>
        <v>Hydro Power</v>
      </c>
      <c r="Z6358">
        <f>IFERROR(VLOOKUP(C6358,[1]LP!$B:$C,2,FALSE),0)</f>
        <v>232</v>
      </c>
      <c r="AA6358" s="11">
        <f t="shared" si="170"/>
        <v>9.1</v>
      </c>
      <c r="AB6358" s="5">
        <f>IFERROR(VLOOKUP(C6358,[2]Sheet1!$B:$F,5,FALSE),0)</f>
        <v>19800000</v>
      </c>
      <c r="AC6358" s="11">
        <f>IFERROR(VLOOKUP(AE6358,[3]Sheet2!$M:$O,2,FALSE),0)</f>
        <v>0</v>
      </c>
      <c r="AD6358" s="11">
        <f>IFERROR(VLOOKUP(AE6358,[3]Sheet2!$M:$O,3,FALSE),0)</f>
        <v>0</v>
      </c>
      <c r="AE6358" s="10" t="str">
        <f t="shared" si="171"/>
        <v>81/82HURJA</v>
      </c>
    </row>
    <row r="6359" spans="1:31" x14ac:dyDescent="0.45">
      <c r="A6359" t="s">
        <v>24</v>
      </c>
      <c r="B6359" t="s">
        <v>376</v>
      </c>
      <c r="C6359" t="s">
        <v>202</v>
      </c>
      <c r="D6359">
        <v>239</v>
      </c>
      <c r="E6359">
        <v>3895942.1</v>
      </c>
      <c r="F6359">
        <v>-96422.35</v>
      </c>
      <c r="L6359">
        <v>83379.320000000007</v>
      </c>
      <c r="M6359">
        <v>8.56</v>
      </c>
      <c r="N6359">
        <v>27.92</v>
      </c>
      <c r="O6359">
        <v>2.4500000000000002</v>
      </c>
      <c r="P6359">
        <v>8.7799999999999994</v>
      </c>
      <c r="R6359">
        <v>68.400000000000006</v>
      </c>
      <c r="T6359">
        <v>97.53</v>
      </c>
      <c r="U6359">
        <v>137.06</v>
      </c>
      <c r="V6359" s="4">
        <v>-0.42649999999999999</v>
      </c>
      <c r="Y6359" s="12" t="str">
        <f>IFERROR(VLOOKUP(C6359,[1]Index!$D:$F,3,FALSE),"Non List")</f>
        <v>Hydro Power</v>
      </c>
      <c r="Z6359">
        <f>IFERROR(VLOOKUP(C6359,[1]LP!$B:$C,2,FALSE),0)</f>
        <v>240</v>
      </c>
      <c r="AA6359" s="11">
        <f t="shared" si="170"/>
        <v>28</v>
      </c>
      <c r="AB6359" s="5">
        <f>IFERROR(VLOOKUP(C6359,[2]Sheet1!$B:$F,5,FALSE),0)</f>
        <v>38959421</v>
      </c>
      <c r="AC6359" s="11">
        <f>IFERROR(VLOOKUP(AE6359,[3]Sheet2!$M:$O,2,FALSE),0)</f>
        <v>0</v>
      </c>
      <c r="AD6359" s="11">
        <f>IFERROR(VLOOKUP(AE6359,[3]Sheet2!$M:$O,3,FALSE),0)</f>
        <v>0</v>
      </c>
      <c r="AE6359" s="10" t="str">
        <f t="shared" si="171"/>
        <v>81/82AKPL</v>
      </c>
    </row>
    <row r="6360" spans="1:31" x14ac:dyDescent="0.45">
      <c r="A6360" t="s">
        <v>24</v>
      </c>
      <c r="B6360" t="s">
        <v>376</v>
      </c>
      <c r="C6360" t="s">
        <v>198</v>
      </c>
      <c r="D6360">
        <v>411</v>
      </c>
      <c r="E6360">
        <v>535815</v>
      </c>
      <c r="F6360">
        <v>81584.207999999999</v>
      </c>
      <c r="L6360">
        <v>16049.224</v>
      </c>
      <c r="M6360">
        <v>11.96</v>
      </c>
      <c r="N6360">
        <v>34.36</v>
      </c>
      <c r="O6360">
        <v>3.57</v>
      </c>
      <c r="P6360">
        <v>10.4</v>
      </c>
      <c r="R6360">
        <v>122.67</v>
      </c>
      <c r="T6360">
        <v>115.23</v>
      </c>
      <c r="U6360">
        <v>176.09</v>
      </c>
      <c r="V6360" s="4">
        <v>-0.5716</v>
      </c>
      <c r="Y6360" s="12" t="str">
        <f>IFERROR(VLOOKUP(C6360,[1]Index!$D:$F,3,FALSE),"Non List")</f>
        <v>Hydro Power</v>
      </c>
      <c r="Z6360">
        <f>IFERROR(VLOOKUP(C6360,[1]LP!$B:$C,2,FALSE),0)</f>
        <v>415</v>
      </c>
      <c r="AA6360" s="11">
        <f t="shared" si="170"/>
        <v>34.700000000000003</v>
      </c>
      <c r="AB6360" s="5">
        <f>IFERROR(VLOOKUP(C6360,[2]Sheet1!$B:$F,5,FALSE),0)</f>
        <v>5358150</v>
      </c>
      <c r="AC6360" s="11">
        <f>IFERROR(VLOOKUP(AE6360,[3]Sheet2!$M:$O,2,FALSE),0)</f>
        <v>0</v>
      </c>
      <c r="AD6360" s="11">
        <f>IFERROR(VLOOKUP(AE6360,[3]Sheet2!$M:$O,3,FALSE),0)</f>
        <v>0</v>
      </c>
      <c r="AE6360" s="10" t="str">
        <f t="shared" si="171"/>
        <v>81/82BARUN</v>
      </c>
    </row>
    <row r="6361" spans="1:31" x14ac:dyDescent="0.45">
      <c r="A6361" t="s">
        <v>24</v>
      </c>
      <c r="B6361" t="s">
        <v>376</v>
      </c>
      <c r="C6361" t="s">
        <v>199</v>
      </c>
      <c r="D6361">
        <v>265.2</v>
      </c>
      <c r="E6361">
        <v>5786597.9100000001</v>
      </c>
      <c r="F6361">
        <v>732213.29</v>
      </c>
      <c r="L6361">
        <v>181703.38</v>
      </c>
      <c r="M6361">
        <v>12.56</v>
      </c>
      <c r="N6361">
        <v>21.11</v>
      </c>
      <c r="O6361">
        <v>2.35</v>
      </c>
      <c r="P6361">
        <v>11.15</v>
      </c>
      <c r="R6361">
        <v>49.61</v>
      </c>
      <c r="T6361">
        <v>112.65</v>
      </c>
      <c r="U6361">
        <v>178.42</v>
      </c>
      <c r="V6361" s="4">
        <v>-0.32719999999999999</v>
      </c>
      <c r="Y6361" s="12" t="str">
        <f>IFERROR(VLOOKUP(C6361,[1]Index!$D:$F,3,FALSE),"Non List")</f>
        <v>Hydro Power</v>
      </c>
      <c r="Z6361">
        <f>IFERROR(VLOOKUP(C6361,[1]LP!$B:$C,2,FALSE),0)</f>
        <v>264.89999999999998</v>
      </c>
      <c r="AA6361" s="11">
        <f t="shared" si="170"/>
        <v>21.1</v>
      </c>
      <c r="AB6361" s="5">
        <f>IFERROR(VLOOKUP(C6361,[2]Sheet1!$B:$F,5,FALSE),0)</f>
        <v>60759278</v>
      </c>
      <c r="AC6361" s="11">
        <f>IFERROR(VLOOKUP(AE6361,[3]Sheet2!$M:$O,2,FALSE),0)</f>
        <v>0</v>
      </c>
      <c r="AD6361" s="11">
        <f>IFERROR(VLOOKUP(AE6361,[3]Sheet2!$M:$O,3,FALSE),0)</f>
        <v>0</v>
      </c>
      <c r="AE6361" s="10" t="str">
        <f t="shared" si="171"/>
        <v>81/82API</v>
      </c>
    </row>
    <row r="6362" spans="1:31" x14ac:dyDescent="0.45">
      <c r="A6362" t="s">
        <v>24</v>
      </c>
      <c r="B6362" t="s">
        <v>376</v>
      </c>
      <c r="C6362" t="s">
        <v>200</v>
      </c>
      <c r="D6362">
        <v>269</v>
      </c>
      <c r="E6362">
        <v>3702558.44</v>
      </c>
      <c r="F6362">
        <v>1929407.83</v>
      </c>
      <c r="L6362">
        <v>17732.78</v>
      </c>
      <c r="M6362">
        <v>1.88</v>
      </c>
      <c r="N6362">
        <v>143.09</v>
      </c>
      <c r="O6362">
        <v>1.77</v>
      </c>
      <c r="P6362">
        <v>1.26</v>
      </c>
      <c r="R6362">
        <v>253.27</v>
      </c>
      <c r="T6362">
        <v>152.11000000000001</v>
      </c>
      <c r="U6362">
        <v>80.209999999999994</v>
      </c>
      <c r="V6362" s="4">
        <v>-0.70179999999999998</v>
      </c>
      <c r="Y6362" s="12" t="str">
        <f>IFERROR(VLOOKUP(C6362,[1]Index!$D:$F,3,FALSE),"Non List")</f>
        <v>Hydro Power</v>
      </c>
      <c r="Z6362">
        <f>IFERROR(VLOOKUP(C6362,[1]LP!$B:$C,2,FALSE),0)</f>
        <v>267</v>
      </c>
      <c r="AA6362" s="11">
        <f t="shared" si="170"/>
        <v>142</v>
      </c>
      <c r="AB6362" s="5">
        <f>IFERROR(VLOOKUP(C6362,[2]Sheet1!$B:$F,5,FALSE),0)</f>
        <v>37025584</v>
      </c>
      <c r="AC6362" s="11">
        <f>IFERROR(VLOOKUP(AE6362,[3]Sheet2!$M:$O,2,FALSE),0)</f>
        <v>0</v>
      </c>
      <c r="AD6362" s="11">
        <f>IFERROR(VLOOKUP(AE6362,[3]Sheet2!$M:$O,3,FALSE),0)</f>
        <v>0</v>
      </c>
      <c r="AE6362" s="10" t="str">
        <f t="shared" si="171"/>
        <v>81/82NGPL</v>
      </c>
    </row>
    <row r="6363" spans="1:31" x14ac:dyDescent="0.45">
      <c r="A6363" t="s">
        <v>24</v>
      </c>
      <c r="B6363" t="s">
        <v>376</v>
      </c>
      <c r="C6363" t="s">
        <v>238</v>
      </c>
      <c r="D6363">
        <v>917</v>
      </c>
      <c r="E6363">
        <v>615968.69999999995</v>
      </c>
      <c r="F6363">
        <v>65327.964999999997</v>
      </c>
      <c r="L6363">
        <v>28009.687999999998</v>
      </c>
      <c r="M6363">
        <v>18.16</v>
      </c>
      <c r="N6363">
        <v>50.5</v>
      </c>
      <c r="O6363">
        <v>8.2899999999999991</v>
      </c>
      <c r="P6363">
        <v>16.440000000000001</v>
      </c>
      <c r="R6363">
        <v>418.64</v>
      </c>
      <c r="T6363">
        <v>110.61</v>
      </c>
      <c r="U6363">
        <v>212.59</v>
      </c>
      <c r="V6363" s="4">
        <v>-0.76819999999999999</v>
      </c>
      <c r="Y6363" s="12" t="str">
        <f>IFERROR(VLOOKUP(C6363,[1]Index!$D:$F,3,FALSE),"Non List")</f>
        <v>Hydro Non Converted</v>
      </c>
      <c r="Z6363">
        <f>IFERROR(VLOOKUP(C6363,[1]LP!$B:$C,2,FALSE),0)</f>
        <v>890</v>
      </c>
      <c r="AA6363" s="11">
        <f t="shared" si="170"/>
        <v>49</v>
      </c>
      <c r="AB6363" s="5">
        <f>IFERROR(VLOOKUP(C6363,[2]Sheet1!$B:$F,5,FALSE),0)</f>
        <v>1293534.2000000002</v>
      </c>
      <c r="AC6363" s="11">
        <f>IFERROR(VLOOKUP(AE6363,[3]Sheet2!$M:$O,2,FALSE),0)</f>
        <v>0</v>
      </c>
      <c r="AD6363" s="11">
        <f>IFERROR(VLOOKUP(AE6363,[3]Sheet2!$M:$O,3,FALSE),0)</f>
        <v>0</v>
      </c>
      <c r="AE6363" s="10" t="str">
        <f t="shared" si="171"/>
        <v>81/82MHL</v>
      </c>
    </row>
    <row r="6364" spans="1:31" x14ac:dyDescent="0.45">
      <c r="A6364" t="s">
        <v>24</v>
      </c>
      <c r="B6364" t="s">
        <v>376</v>
      </c>
      <c r="C6364" t="s">
        <v>203</v>
      </c>
      <c r="D6364">
        <v>364</v>
      </c>
      <c r="E6364">
        <v>1500000</v>
      </c>
      <c r="F6364">
        <v>-543372</v>
      </c>
      <c r="L6364">
        <v>-7575</v>
      </c>
      <c r="M6364">
        <v>-2</v>
      </c>
      <c r="N6364">
        <v>-182</v>
      </c>
      <c r="O6364">
        <v>5.71</v>
      </c>
      <c r="P6364">
        <v>-3.17</v>
      </c>
      <c r="R6364">
        <v>-1039.22</v>
      </c>
      <c r="T6364">
        <v>63.78</v>
      </c>
      <c r="U6364" t="s">
        <v>314</v>
      </c>
      <c r="V6364" s="4" t="s">
        <v>314</v>
      </c>
      <c r="Y6364" s="12" t="str">
        <f>IFERROR(VLOOKUP(C6364,[1]Index!$D:$F,3,FALSE),"Non List")</f>
        <v>Hydro Power</v>
      </c>
      <c r="Z6364">
        <f>IFERROR(VLOOKUP(C6364,[1]LP!$B:$C,2,FALSE),0)</f>
        <v>366.8</v>
      </c>
      <c r="AA6364" s="11">
        <f t="shared" si="170"/>
        <v>-183.4</v>
      </c>
      <c r="AB6364" s="5">
        <f>IFERROR(VLOOKUP(C6364,[2]Sheet1!$B:$F,5,FALSE),0)</f>
        <v>15000000</v>
      </c>
      <c r="AC6364" s="11">
        <f>IFERROR(VLOOKUP(AE6364,[3]Sheet2!$M:$O,2,FALSE),0)</f>
        <v>0</v>
      </c>
      <c r="AD6364" s="11">
        <f>IFERROR(VLOOKUP(AE6364,[3]Sheet2!$M:$O,3,FALSE),0)</f>
        <v>0</v>
      </c>
      <c r="AE6364" s="10" t="str">
        <f t="shared" si="171"/>
        <v>81/82NYADI</v>
      </c>
    </row>
    <row r="6365" spans="1:31" x14ac:dyDescent="0.45">
      <c r="A6365" t="s">
        <v>24</v>
      </c>
      <c r="B6365" t="s">
        <v>376</v>
      </c>
      <c r="C6365" t="s">
        <v>219</v>
      </c>
      <c r="D6365">
        <v>354</v>
      </c>
      <c r="E6365">
        <v>3650000</v>
      </c>
      <c r="F6365">
        <v>-451194.66</v>
      </c>
      <c r="L6365">
        <v>-54972.480000000003</v>
      </c>
      <c r="M6365">
        <v>-6</v>
      </c>
      <c r="N6365">
        <v>-59</v>
      </c>
      <c r="O6365">
        <v>4.04</v>
      </c>
      <c r="P6365">
        <v>-6.87</v>
      </c>
      <c r="R6365">
        <v>-238.36</v>
      </c>
      <c r="T6365">
        <v>87.64</v>
      </c>
      <c r="U6365" t="s">
        <v>314</v>
      </c>
      <c r="V6365" s="4" t="s">
        <v>314</v>
      </c>
      <c r="Y6365" s="12" t="str">
        <f>IFERROR(VLOOKUP(C6365,[1]Index!$D:$F,3,FALSE),"Non List")</f>
        <v>Hydro Power</v>
      </c>
      <c r="Z6365">
        <f>IFERROR(VLOOKUP(C6365,[1]LP!$B:$C,2,FALSE),0)</f>
        <v>370</v>
      </c>
      <c r="AA6365" s="11">
        <f t="shared" si="170"/>
        <v>-61.7</v>
      </c>
      <c r="AB6365" s="5">
        <f>IFERROR(VLOOKUP(C6365,[2]Sheet1!$B:$F,5,FALSE),0)</f>
        <v>36500000</v>
      </c>
      <c r="AC6365" s="11">
        <f>IFERROR(VLOOKUP(AE6365,[3]Sheet2!$M:$O,2,FALSE),0)</f>
        <v>0</v>
      </c>
      <c r="AD6365" s="11">
        <f>IFERROR(VLOOKUP(AE6365,[3]Sheet2!$M:$O,3,FALSE),0)</f>
        <v>0</v>
      </c>
      <c r="AE6365" s="10" t="str">
        <f t="shared" si="171"/>
        <v>81/82SJCL</v>
      </c>
    </row>
    <row r="6366" spans="1:31" x14ac:dyDescent="0.45">
      <c r="A6366" t="s">
        <v>24</v>
      </c>
      <c r="B6366" t="s">
        <v>376</v>
      </c>
      <c r="C6366" t="s">
        <v>221</v>
      </c>
      <c r="D6366">
        <v>443</v>
      </c>
      <c r="E6366">
        <v>6842100</v>
      </c>
      <c r="F6366">
        <v>-392175</v>
      </c>
      <c r="L6366">
        <v>-10449</v>
      </c>
      <c r="M6366">
        <v>-0.6</v>
      </c>
      <c r="N6366">
        <v>-738.33</v>
      </c>
      <c r="O6366">
        <v>4.7</v>
      </c>
      <c r="P6366">
        <v>-0.65</v>
      </c>
      <c r="R6366">
        <v>-3470.15</v>
      </c>
      <c r="T6366">
        <v>94.27</v>
      </c>
      <c r="U6366" t="s">
        <v>314</v>
      </c>
      <c r="V6366" s="4" t="s">
        <v>314</v>
      </c>
      <c r="Y6366" s="12" t="str">
        <f>IFERROR(VLOOKUP(C6366,[1]Index!$D:$F,3,FALSE),"Non List")</f>
        <v>Hydro Power</v>
      </c>
      <c r="Z6366">
        <f>IFERROR(VLOOKUP(C6366,[1]LP!$B:$C,2,FALSE),0)</f>
        <v>449</v>
      </c>
      <c r="AA6366" s="11">
        <f t="shared" si="170"/>
        <v>-748.3</v>
      </c>
      <c r="AB6366" s="5">
        <f>IFERROR(VLOOKUP(C6366,[2]Sheet1!$B:$F,5,FALSE),0)</f>
        <v>68421000</v>
      </c>
      <c r="AC6366" s="11">
        <f>IFERROR(VLOOKUP(AE6366,[3]Sheet2!$M:$O,2,FALSE),0)</f>
        <v>0</v>
      </c>
      <c r="AD6366" s="11">
        <f>IFERROR(VLOOKUP(AE6366,[3]Sheet2!$M:$O,3,FALSE),0)</f>
        <v>0</v>
      </c>
      <c r="AE6366" s="10" t="str">
        <f t="shared" si="171"/>
        <v>81/82RHPL</v>
      </c>
    </row>
    <row r="6367" spans="1:31" x14ac:dyDescent="0.45">
      <c r="A6367" t="s">
        <v>24</v>
      </c>
      <c r="B6367" t="s">
        <v>376</v>
      </c>
      <c r="C6367" t="s">
        <v>204</v>
      </c>
      <c r="D6367">
        <v>326</v>
      </c>
      <c r="E6367">
        <v>1230500</v>
      </c>
      <c r="F6367">
        <v>99087</v>
      </c>
      <c r="L6367">
        <v>32245</v>
      </c>
      <c r="M6367">
        <v>10.48</v>
      </c>
      <c r="N6367">
        <v>31.11</v>
      </c>
      <c r="O6367">
        <v>3.02</v>
      </c>
      <c r="P6367">
        <v>9.6999999999999993</v>
      </c>
      <c r="R6367">
        <v>93.95</v>
      </c>
      <c r="T6367">
        <v>108.05</v>
      </c>
      <c r="U6367">
        <v>159.62</v>
      </c>
      <c r="V6367" s="4">
        <v>-0.51039999999999996</v>
      </c>
      <c r="Y6367" s="12" t="str">
        <f>IFERROR(VLOOKUP(C6367,[1]Index!$D:$F,3,FALSE),"Non List")</f>
        <v>Hydro Power</v>
      </c>
      <c r="Z6367">
        <f>IFERROR(VLOOKUP(C6367,[1]LP!$B:$C,2,FALSE),0)</f>
        <v>325.10000000000002</v>
      </c>
      <c r="AA6367" s="11">
        <f t="shared" si="170"/>
        <v>31</v>
      </c>
      <c r="AB6367" s="5">
        <f>IFERROR(VLOOKUP(C6367,[2]Sheet1!$B:$F,5,FALSE),0)</f>
        <v>12305000</v>
      </c>
      <c r="AC6367" s="11">
        <f>IFERROR(VLOOKUP(AE6367,[3]Sheet2!$M:$O,2,FALSE),0)</f>
        <v>0</v>
      </c>
      <c r="AD6367" s="11">
        <f>IFERROR(VLOOKUP(AE6367,[3]Sheet2!$M:$O,3,FALSE),0)</f>
        <v>0</v>
      </c>
      <c r="AE6367" s="10" t="str">
        <f t="shared" si="171"/>
        <v>81/82UMHL</v>
      </c>
    </row>
    <row r="6368" spans="1:31" x14ac:dyDescent="0.45">
      <c r="A6368" t="s">
        <v>24</v>
      </c>
      <c r="B6368" t="s">
        <v>376</v>
      </c>
      <c r="C6368" t="s">
        <v>239</v>
      </c>
      <c r="D6368">
        <v>523.20000000000005</v>
      </c>
      <c r="E6368">
        <v>1054260.3999999999</v>
      </c>
      <c r="F6368">
        <v>17740.637500000001</v>
      </c>
      <c r="L6368">
        <v>17264.755000000001</v>
      </c>
      <c r="M6368">
        <v>6.52</v>
      </c>
      <c r="N6368">
        <v>80.25</v>
      </c>
      <c r="O6368">
        <v>5.15</v>
      </c>
      <c r="P6368">
        <v>6.44</v>
      </c>
      <c r="R6368">
        <v>413.29</v>
      </c>
      <c r="T6368">
        <v>101.68</v>
      </c>
      <c r="U6368">
        <v>122.13</v>
      </c>
      <c r="V6368" s="4">
        <v>-0.76659999999999995</v>
      </c>
      <c r="Y6368" s="12" t="str">
        <f>IFERROR(VLOOKUP(C6368,[1]Index!$D:$F,3,FALSE),"Non List")</f>
        <v>Hydro Non Converted</v>
      </c>
      <c r="Z6368">
        <f>IFERROR(VLOOKUP(C6368,[1]LP!$B:$C,2,FALSE),0)</f>
        <v>527.4</v>
      </c>
      <c r="AA6368" s="11">
        <f t="shared" si="170"/>
        <v>80.900000000000006</v>
      </c>
      <c r="AB6368" s="5">
        <f>IFERROR(VLOOKUP(C6368,[2]Sheet1!$B:$F,5,FALSE),0)</f>
        <v>2108520.8000000003</v>
      </c>
      <c r="AC6368" s="11">
        <f>IFERROR(VLOOKUP(AE6368,[3]Sheet2!$M:$O,2,FALSE),0)</f>
        <v>0</v>
      </c>
      <c r="AD6368" s="11">
        <f>IFERROR(VLOOKUP(AE6368,[3]Sheet2!$M:$O,3,FALSE),0)</f>
        <v>0</v>
      </c>
      <c r="AE6368" s="10" t="str">
        <f t="shared" si="171"/>
        <v>81/82DORDI</v>
      </c>
    </row>
    <row r="6369" spans="1:31" x14ac:dyDescent="0.45">
      <c r="A6369" t="s">
        <v>24</v>
      </c>
      <c r="B6369" t="s">
        <v>376</v>
      </c>
      <c r="C6369" t="s">
        <v>240</v>
      </c>
      <c r="D6369">
        <v>535</v>
      </c>
      <c r="E6369">
        <v>3200000</v>
      </c>
      <c r="F6369">
        <v>-106278.41</v>
      </c>
      <c r="L6369">
        <v>-20498.059000000001</v>
      </c>
      <c r="M6369">
        <v>-2.56</v>
      </c>
      <c r="N6369">
        <v>-208.98</v>
      </c>
      <c r="O6369">
        <v>5.53</v>
      </c>
      <c r="P6369">
        <v>-2.65</v>
      </c>
      <c r="R6369">
        <v>-1155.6600000000001</v>
      </c>
      <c r="T6369">
        <v>96.68</v>
      </c>
      <c r="U6369" t="s">
        <v>314</v>
      </c>
      <c r="V6369" s="4" t="s">
        <v>314</v>
      </c>
      <c r="Y6369" s="12" t="str">
        <f>IFERROR(VLOOKUP(C6369,[1]Index!$D:$F,3,FALSE),"Non List")</f>
        <v>Hydro Non Converted</v>
      </c>
      <c r="Z6369">
        <f>IFERROR(VLOOKUP(C6369,[1]LP!$B:$C,2,FALSE),0)</f>
        <v>538</v>
      </c>
      <c r="AA6369" s="11">
        <f t="shared" si="170"/>
        <v>-210.2</v>
      </c>
      <c r="AB6369" s="5">
        <f>IFERROR(VLOOKUP(C6369,[2]Sheet1!$B:$F,5,FALSE),0)</f>
        <v>5440000</v>
      </c>
      <c r="AC6369" s="11">
        <f>IFERROR(VLOOKUP(AE6369,[3]Sheet2!$M:$O,2,FALSE),0)</f>
        <v>0</v>
      </c>
      <c r="AD6369" s="11">
        <f>IFERROR(VLOOKUP(AE6369,[3]Sheet2!$M:$O,3,FALSE),0)</f>
        <v>0</v>
      </c>
      <c r="AE6369" s="10" t="str">
        <f t="shared" si="171"/>
        <v>81/82PHCL</v>
      </c>
    </row>
    <row r="6370" spans="1:31" x14ac:dyDescent="0.45">
      <c r="A6370" t="s">
        <v>24</v>
      </c>
      <c r="B6370" t="s">
        <v>376</v>
      </c>
      <c r="C6370" t="s">
        <v>241</v>
      </c>
      <c r="D6370">
        <v>516.20000000000005</v>
      </c>
      <c r="E6370">
        <v>632600</v>
      </c>
      <c r="F6370">
        <v>13422</v>
      </c>
      <c r="L6370">
        <v>17200</v>
      </c>
      <c r="M6370">
        <v>10.84</v>
      </c>
      <c r="N6370">
        <v>47.62</v>
      </c>
      <c r="O6370">
        <v>5.05</v>
      </c>
      <c r="P6370">
        <v>10.65</v>
      </c>
      <c r="R6370">
        <v>240.48</v>
      </c>
      <c r="T6370">
        <v>102.12</v>
      </c>
      <c r="U6370">
        <v>157.82</v>
      </c>
      <c r="V6370" s="4">
        <v>-0.69430000000000003</v>
      </c>
      <c r="Y6370" s="12" t="str">
        <f>IFERROR(VLOOKUP(C6370,[1]Index!$D:$F,3,FALSE),"Non List")</f>
        <v>Hydro Non Converted</v>
      </c>
      <c r="Z6370">
        <f>IFERROR(VLOOKUP(C6370,[1]LP!$B:$C,2,FALSE),0)</f>
        <v>520</v>
      </c>
      <c r="AA6370" s="11">
        <f t="shared" si="170"/>
        <v>48</v>
      </c>
      <c r="AB6370" s="5">
        <f>IFERROR(VLOOKUP(C6370,[2]Sheet1!$B:$F,5,FALSE),0)</f>
        <v>2403880</v>
      </c>
      <c r="AC6370" s="11">
        <f>IFERROR(VLOOKUP(AE6370,[3]Sheet2!$M:$O,2,FALSE),0)</f>
        <v>0</v>
      </c>
      <c r="AD6370" s="11">
        <f>IFERROR(VLOOKUP(AE6370,[3]Sheet2!$M:$O,3,FALSE),0)</f>
        <v>0</v>
      </c>
      <c r="AE6370" s="10" t="str">
        <f t="shared" si="171"/>
        <v>81/82PPL</v>
      </c>
    </row>
    <row r="6371" spans="1:31" x14ac:dyDescent="0.45">
      <c r="A6371" t="s">
        <v>24</v>
      </c>
      <c r="B6371" t="s">
        <v>376</v>
      </c>
      <c r="C6371" t="s">
        <v>222</v>
      </c>
      <c r="D6371">
        <v>277.5</v>
      </c>
      <c r="E6371">
        <v>2279929.9249999998</v>
      </c>
      <c r="F6371">
        <v>221380.82800000001</v>
      </c>
      <c r="L6371">
        <v>74819.619000000006</v>
      </c>
      <c r="M6371">
        <v>13.12</v>
      </c>
      <c r="N6371">
        <v>21.15</v>
      </c>
      <c r="O6371">
        <v>2.5299999999999998</v>
      </c>
      <c r="P6371">
        <v>11.96</v>
      </c>
      <c r="R6371">
        <v>53.51</v>
      </c>
      <c r="T6371">
        <v>109.71</v>
      </c>
      <c r="U6371">
        <v>179.96</v>
      </c>
      <c r="V6371" s="4">
        <v>-0.35149999999999998</v>
      </c>
      <c r="Y6371" s="12" t="str">
        <f>IFERROR(VLOOKUP(C6371,[1]Index!$D:$F,3,FALSE),"Non List")</f>
        <v>Hydro Power</v>
      </c>
      <c r="Z6371">
        <f>IFERROR(VLOOKUP(C6371,[1]LP!$B:$C,2,FALSE),0)</f>
        <v>278</v>
      </c>
      <c r="AA6371" s="11">
        <f t="shared" si="170"/>
        <v>21.2</v>
      </c>
      <c r="AB6371" s="5">
        <f>IFERROR(VLOOKUP(C6371,[2]Sheet1!$B:$F,5,FALSE),0)</f>
        <v>22799299</v>
      </c>
      <c r="AC6371" s="11">
        <f>IFERROR(VLOOKUP(AE6371,[3]Sheet2!$M:$O,2,FALSE),0)</f>
        <v>0</v>
      </c>
      <c r="AD6371" s="11">
        <f>IFERROR(VLOOKUP(AE6371,[3]Sheet2!$M:$O,3,FALSE),0)</f>
        <v>0</v>
      </c>
      <c r="AE6371" s="10" t="str">
        <f t="shared" si="171"/>
        <v>81/82UPCL</v>
      </c>
    </row>
    <row r="6372" spans="1:31" x14ac:dyDescent="0.45">
      <c r="A6372" t="s">
        <v>24</v>
      </c>
      <c r="B6372" t="s">
        <v>376</v>
      </c>
      <c r="C6372" t="s">
        <v>316</v>
      </c>
      <c r="D6372">
        <v>969</v>
      </c>
      <c r="E6372">
        <v>200000</v>
      </c>
      <c r="F6372">
        <v>-13214.063</v>
      </c>
      <c r="L6372">
        <v>1918.847</v>
      </c>
      <c r="M6372">
        <v>3.8</v>
      </c>
      <c r="N6372">
        <v>255</v>
      </c>
      <c r="O6372">
        <v>10.38</v>
      </c>
      <c r="P6372">
        <v>4.1100000000000003</v>
      </c>
      <c r="R6372">
        <v>2646.9</v>
      </c>
      <c r="T6372">
        <v>93.39</v>
      </c>
      <c r="U6372">
        <v>89.36</v>
      </c>
      <c r="V6372" s="4">
        <v>-0.90780000000000005</v>
      </c>
      <c r="Y6372" s="12" t="str">
        <f>IFERROR(VLOOKUP(C6372,[1]Index!$D:$F,3,FALSE),"Non List")</f>
        <v>Hydro Non Converted</v>
      </c>
      <c r="Z6372">
        <f>IFERROR(VLOOKUP(C6372,[1]LP!$B:$C,2,FALSE),0)</f>
        <v>976</v>
      </c>
      <c r="AA6372" s="11">
        <f t="shared" si="170"/>
        <v>256.8</v>
      </c>
      <c r="AB6372" s="5">
        <f>IFERROR(VLOOKUP(C6372,[2]Sheet1!$B:$F,5,FALSE),0)</f>
        <v>560000</v>
      </c>
      <c r="AC6372" s="11">
        <f>IFERROR(VLOOKUP(AE6372,[3]Sheet2!$M:$O,2,FALSE),0)</f>
        <v>0</v>
      </c>
      <c r="AD6372" s="11">
        <f>IFERROR(VLOOKUP(AE6372,[3]Sheet2!$M:$O,3,FALSE),0)</f>
        <v>0</v>
      </c>
      <c r="AE6372" s="10" t="str">
        <f t="shared" si="171"/>
        <v>81/82SPL</v>
      </c>
    </row>
    <row r="6373" spans="1:31" x14ac:dyDescent="0.45">
      <c r="A6373" t="s">
        <v>24</v>
      </c>
      <c r="B6373" t="s">
        <v>376</v>
      </c>
      <c r="C6373" t="s">
        <v>205</v>
      </c>
      <c r="D6373">
        <v>324.39999999999998</v>
      </c>
      <c r="E6373">
        <v>1209862.5</v>
      </c>
      <c r="F6373">
        <v>154524.46729999999</v>
      </c>
      <c r="L6373">
        <v>29310.087599999999</v>
      </c>
      <c r="M6373">
        <v>9.68</v>
      </c>
      <c r="N6373">
        <v>33.51</v>
      </c>
      <c r="O6373">
        <v>2.88</v>
      </c>
      <c r="P6373">
        <v>8.59</v>
      </c>
      <c r="R6373">
        <v>96.51</v>
      </c>
      <c r="T6373">
        <v>112.77</v>
      </c>
      <c r="U6373">
        <v>156.72</v>
      </c>
      <c r="V6373" s="4">
        <v>-0.51690000000000003</v>
      </c>
      <c r="Y6373" s="12" t="str">
        <f>IFERROR(VLOOKUP(C6373,[1]Index!$D:$F,3,FALSE),"Non List")</f>
        <v>Hydro Power</v>
      </c>
      <c r="Z6373">
        <f>IFERROR(VLOOKUP(C6373,[1]LP!$B:$C,2,FALSE),0)</f>
        <v>324</v>
      </c>
      <c r="AA6373" s="11">
        <f t="shared" si="170"/>
        <v>33.5</v>
      </c>
      <c r="AB6373" s="5">
        <f>IFERROR(VLOOKUP(C6373,[2]Sheet1!$B:$F,5,FALSE),0)</f>
        <v>12098625</v>
      </c>
      <c r="AC6373" s="11">
        <f>IFERROR(VLOOKUP(AE6373,[3]Sheet2!$M:$O,2,FALSE),0)</f>
        <v>0</v>
      </c>
      <c r="AD6373" s="11">
        <f>IFERROR(VLOOKUP(AE6373,[3]Sheet2!$M:$O,3,FALSE),0)</f>
        <v>0</v>
      </c>
      <c r="AE6373" s="10" t="str">
        <f t="shared" si="171"/>
        <v>81/82SPDL</v>
      </c>
    </row>
    <row r="6374" spans="1:31" x14ac:dyDescent="0.45">
      <c r="A6374" t="s">
        <v>24</v>
      </c>
      <c r="B6374" t="s">
        <v>376</v>
      </c>
      <c r="C6374" t="s">
        <v>232</v>
      </c>
      <c r="D6374">
        <v>534.9</v>
      </c>
      <c r="E6374">
        <v>376319.8</v>
      </c>
      <c r="F6374">
        <v>12060.82</v>
      </c>
      <c r="L6374">
        <v>13804.17</v>
      </c>
      <c r="M6374">
        <v>14.64</v>
      </c>
      <c r="N6374">
        <v>36.54</v>
      </c>
      <c r="O6374">
        <v>5.18</v>
      </c>
      <c r="P6374">
        <v>14.22</v>
      </c>
      <c r="R6374">
        <v>189.28</v>
      </c>
      <c r="T6374">
        <v>103.2</v>
      </c>
      <c r="U6374">
        <v>184.37</v>
      </c>
      <c r="V6374" s="4">
        <v>-0.65529999999999999</v>
      </c>
      <c r="Y6374" s="12" t="str">
        <f>IFERROR(VLOOKUP(C6374,[1]Index!$D:$F,3,FALSE),"Non List")</f>
        <v>Hydro Power</v>
      </c>
      <c r="Z6374">
        <f>IFERROR(VLOOKUP(C6374,[1]LP!$B:$C,2,FALSE),0)</f>
        <v>529.9</v>
      </c>
      <c r="AA6374" s="11">
        <f t="shared" si="170"/>
        <v>36.200000000000003</v>
      </c>
      <c r="AB6374" s="5">
        <f>IFERROR(VLOOKUP(C6374,[2]Sheet1!$B:$F,5,FALSE),0)</f>
        <v>3763198</v>
      </c>
      <c r="AC6374" s="11">
        <f>IFERROR(VLOOKUP(AE6374,[3]Sheet2!$M:$O,2,FALSE),0)</f>
        <v>0</v>
      </c>
      <c r="AD6374" s="11">
        <f>IFERROR(VLOOKUP(AE6374,[3]Sheet2!$M:$O,3,FALSE),0)</f>
        <v>0</v>
      </c>
      <c r="AE6374" s="10" t="str">
        <f t="shared" si="171"/>
        <v>81/82MKJC</v>
      </c>
    </row>
    <row r="6375" spans="1:31" x14ac:dyDescent="0.45">
      <c r="A6375" t="s">
        <v>24</v>
      </c>
      <c r="B6375" t="s">
        <v>376</v>
      </c>
      <c r="C6375" t="s">
        <v>233</v>
      </c>
      <c r="D6375">
        <v>485</v>
      </c>
      <c r="E6375">
        <v>3500000</v>
      </c>
      <c r="F6375">
        <v>2965818.1189999999</v>
      </c>
      <c r="L6375">
        <v>400225.66499999998</v>
      </c>
      <c r="M6375">
        <v>45.72</v>
      </c>
      <c r="N6375">
        <v>10.61</v>
      </c>
      <c r="O6375">
        <v>2.63</v>
      </c>
      <c r="P6375">
        <v>24.76</v>
      </c>
      <c r="R6375">
        <v>27.9</v>
      </c>
      <c r="T6375">
        <v>184.74</v>
      </c>
      <c r="U6375">
        <v>435.94</v>
      </c>
      <c r="V6375" s="4">
        <v>-0.1012</v>
      </c>
      <c r="Y6375" s="12" t="str">
        <f>IFERROR(VLOOKUP(C6375,[1]Index!$D:$F,3,FALSE),"Non List")</f>
        <v>Hydro Power</v>
      </c>
      <c r="Z6375">
        <f>IFERROR(VLOOKUP(C6375,[1]LP!$B:$C,2,FALSE),0)</f>
        <v>480</v>
      </c>
      <c r="AA6375" s="11">
        <f t="shared" si="170"/>
        <v>10.5</v>
      </c>
      <c r="AB6375" s="5">
        <f>IFERROR(VLOOKUP(C6375,[2]Sheet1!$B:$F,5,FALSE),0)</f>
        <v>37800000</v>
      </c>
      <c r="AC6375" s="11">
        <f>IFERROR(VLOOKUP(AE6375,[3]Sheet2!$M:$O,2,FALSE),0)</f>
        <v>0</v>
      </c>
      <c r="AD6375" s="11">
        <f>IFERROR(VLOOKUP(AE6375,[3]Sheet2!$M:$O,3,FALSE),0)</f>
        <v>0</v>
      </c>
      <c r="AE6375" s="10" t="str">
        <f t="shared" si="171"/>
        <v>81/82SAHAS</v>
      </c>
    </row>
    <row r="6376" spans="1:31" x14ac:dyDescent="0.45">
      <c r="A6376" t="s">
        <v>24</v>
      </c>
      <c r="B6376" t="s">
        <v>376</v>
      </c>
      <c r="C6376" t="s">
        <v>213</v>
      </c>
      <c r="D6376">
        <v>406.9</v>
      </c>
      <c r="E6376">
        <v>465714.3</v>
      </c>
      <c r="F6376">
        <v>-75493.899999999994</v>
      </c>
      <c r="L6376">
        <v>15926.3</v>
      </c>
      <c r="M6376">
        <v>13.64</v>
      </c>
      <c r="N6376">
        <v>29.83</v>
      </c>
      <c r="O6376">
        <v>4.8600000000000003</v>
      </c>
      <c r="P6376">
        <v>16.329999999999998</v>
      </c>
      <c r="R6376">
        <v>144.97</v>
      </c>
      <c r="T6376">
        <v>83.79</v>
      </c>
      <c r="U6376">
        <v>160.36000000000001</v>
      </c>
      <c r="V6376" s="4">
        <v>-0.60589999999999999</v>
      </c>
      <c r="Y6376" s="12" t="str">
        <f>IFERROR(VLOOKUP(C6376,[1]Index!$D:$F,3,FALSE),"Non List")</f>
        <v>Hydro Power</v>
      </c>
      <c r="Z6376">
        <f>IFERROR(VLOOKUP(C6376,[1]LP!$B:$C,2,FALSE),0)</f>
        <v>397.9</v>
      </c>
      <c r="AA6376" s="11">
        <f t="shared" si="170"/>
        <v>29.2</v>
      </c>
      <c r="AB6376" s="5">
        <f>IFERROR(VLOOKUP(C6376,[2]Sheet1!$B:$F,5,FALSE),0)</f>
        <v>4657143</v>
      </c>
      <c r="AC6376" s="11">
        <f>IFERROR(VLOOKUP(AE6376,[3]Sheet2!$M:$O,2,FALSE),0)</f>
        <v>0</v>
      </c>
      <c r="AD6376" s="11">
        <f>IFERROR(VLOOKUP(AE6376,[3]Sheet2!$M:$O,3,FALSE),0)</f>
        <v>0</v>
      </c>
      <c r="AE6376" s="10" t="str">
        <f t="shared" si="171"/>
        <v>81/82KKHC</v>
      </c>
    </row>
    <row r="6377" spans="1:31" x14ac:dyDescent="0.45">
      <c r="A6377" t="s">
        <v>24</v>
      </c>
      <c r="B6377" t="s">
        <v>376</v>
      </c>
      <c r="C6377" t="s">
        <v>208</v>
      </c>
      <c r="D6377">
        <v>388</v>
      </c>
      <c r="E6377">
        <v>1065417</v>
      </c>
      <c r="F6377">
        <v>191718.13800000001</v>
      </c>
      <c r="L6377">
        <v>92764.388000000006</v>
      </c>
      <c r="M6377">
        <v>34.799999999999997</v>
      </c>
      <c r="N6377">
        <v>11.15</v>
      </c>
      <c r="O6377">
        <v>3.29</v>
      </c>
      <c r="P6377">
        <v>29.52</v>
      </c>
      <c r="R6377">
        <v>36.68</v>
      </c>
      <c r="T6377">
        <v>117.99</v>
      </c>
      <c r="U6377">
        <v>303.95</v>
      </c>
      <c r="V6377" s="4">
        <v>-0.21659999999999999</v>
      </c>
      <c r="Y6377" s="12" t="str">
        <f>IFERROR(VLOOKUP(C6377,[1]Index!$D:$F,3,FALSE),"Non List")</f>
        <v>Hydro Power</v>
      </c>
      <c r="Z6377">
        <f>IFERROR(VLOOKUP(C6377,[1]LP!$B:$C,2,FALSE),0)</f>
        <v>386</v>
      </c>
      <c r="AA6377" s="11">
        <f t="shared" si="170"/>
        <v>11.1</v>
      </c>
      <c r="AB6377" s="5">
        <f>IFERROR(VLOOKUP(C6377,[2]Sheet1!$B:$F,5,FALSE),0)</f>
        <v>10654170</v>
      </c>
      <c r="AC6377" s="11">
        <f>IFERROR(VLOOKUP(AE6377,[3]Sheet2!$M:$O,2,FALSE),0)</f>
        <v>0</v>
      </c>
      <c r="AD6377" s="11">
        <f>IFERROR(VLOOKUP(AE6377,[3]Sheet2!$M:$O,3,FALSE),0)</f>
        <v>0</v>
      </c>
      <c r="AE6377" s="10" t="str">
        <f t="shared" si="171"/>
        <v>81/82HPPL</v>
      </c>
    </row>
    <row r="6378" spans="1:31" x14ac:dyDescent="0.45">
      <c r="A6378" t="s">
        <v>24</v>
      </c>
      <c r="B6378" t="s">
        <v>376</v>
      </c>
      <c r="C6378" t="s">
        <v>206</v>
      </c>
      <c r="D6378">
        <v>299</v>
      </c>
      <c r="E6378">
        <v>264000</v>
      </c>
      <c r="F6378">
        <v>-290872</v>
      </c>
      <c r="L6378">
        <v>6981</v>
      </c>
      <c r="M6378">
        <v>10.56</v>
      </c>
      <c r="N6378">
        <v>28.31</v>
      </c>
      <c r="O6378">
        <v>-29.38</v>
      </c>
      <c r="P6378">
        <v>-103.91</v>
      </c>
      <c r="R6378">
        <v>-831.75</v>
      </c>
      <c r="T6378">
        <v>-10.18</v>
      </c>
      <c r="U6378" t="s">
        <v>314</v>
      </c>
      <c r="V6378" s="4" t="s">
        <v>314</v>
      </c>
      <c r="Y6378" s="12" t="str">
        <f>IFERROR(VLOOKUP(C6378,[1]Index!$D:$F,3,FALSE),"Non List")</f>
        <v>Hydro Power</v>
      </c>
      <c r="Z6378">
        <f>IFERROR(VLOOKUP(C6378,[1]LP!$B:$C,2,FALSE),0)</f>
        <v>300</v>
      </c>
      <c r="AA6378" s="11">
        <f t="shared" si="170"/>
        <v>28.4</v>
      </c>
      <c r="AB6378" s="5">
        <f>IFERROR(VLOOKUP(C6378,[2]Sheet1!$B:$F,5,FALSE),0)</f>
        <v>2640000</v>
      </c>
      <c r="AC6378" s="11">
        <f>IFERROR(VLOOKUP(AE6378,[3]Sheet2!$M:$O,2,FALSE),0)</f>
        <v>0</v>
      </c>
      <c r="AD6378" s="11">
        <f>IFERROR(VLOOKUP(AE6378,[3]Sheet2!$M:$O,3,FALSE),0)</f>
        <v>0</v>
      </c>
      <c r="AE6378" s="10" t="str">
        <f t="shared" si="171"/>
        <v>81/82DHPL</v>
      </c>
    </row>
    <row r="6379" spans="1:31" x14ac:dyDescent="0.45">
      <c r="A6379" t="s">
        <v>24</v>
      </c>
      <c r="B6379" t="s">
        <v>376</v>
      </c>
      <c r="C6379" t="s">
        <v>220</v>
      </c>
      <c r="D6379">
        <v>270</v>
      </c>
      <c r="E6379">
        <v>1250000</v>
      </c>
      <c r="F6379">
        <v>-924100.45700000005</v>
      </c>
      <c r="L6379">
        <v>-386246.90899999999</v>
      </c>
      <c r="M6379">
        <v>-123.56</v>
      </c>
      <c r="N6379">
        <v>-2.19</v>
      </c>
      <c r="O6379">
        <v>10.36</v>
      </c>
      <c r="P6379">
        <v>-474.07</v>
      </c>
      <c r="R6379">
        <v>-22.69</v>
      </c>
      <c r="T6379">
        <v>26.07</v>
      </c>
      <c r="U6379" t="s">
        <v>314</v>
      </c>
      <c r="V6379" s="4" t="s">
        <v>314</v>
      </c>
      <c r="Y6379" s="12" t="str">
        <f>IFERROR(VLOOKUP(C6379,[1]Index!$D:$F,3,FALSE),"Non List")</f>
        <v>Hydro Power</v>
      </c>
      <c r="Z6379">
        <f>IFERROR(VLOOKUP(C6379,[1]LP!$B:$C,2,FALSE),0)</f>
        <v>272</v>
      </c>
      <c r="AA6379" s="11">
        <f t="shared" si="170"/>
        <v>-2.2000000000000002</v>
      </c>
      <c r="AB6379" s="5">
        <f>IFERROR(VLOOKUP(C6379,[2]Sheet1!$B:$F,5,FALSE),0)</f>
        <v>12500000</v>
      </c>
      <c r="AC6379" s="11">
        <f>IFERROR(VLOOKUP(AE6379,[3]Sheet2!$M:$O,2,FALSE),0)</f>
        <v>0</v>
      </c>
      <c r="AD6379" s="11">
        <f>IFERROR(VLOOKUP(AE6379,[3]Sheet2!$M:$O,3,FALSE),0)</f>
        <v>0</v>
      </c>
      <c r="AE6379" s="10" t="str">
        <f t="shared" si="171"/>
        <v>81/82MHNL</v>
      </c>
    </row>
    <row r="6380" spans="1:31" x14ac:dyDescent="0.45">
      <c r="A6380" t="s">
        <v>24</v>
      </c>
      <c r="B6380" t="s">
        <v>376</v>
      </c>
      <c r="C6380" t="s">
        <v>207</v>
      </c>
      <c r="D6380">
        <v>433</v>
      </c>
      <c r="E6380">
        <v>386977.5</v>
      </c>
      <c r="F6380">
        <v>-138374.28150000001</v>
      </c>
      <c r="L6380">
        <v>-87.956500000000005</v>
      </c>
      <c r="M6380">
        <v>-0.08</v>
      </c>
      <c r="N6380">
        <v>-5412.5</v>
      </c>
      <c r="O6380">
        <v>6.74</v>
      </c>
      <c r="P6380">
        <v>-0.14000000000000001</v>
      </c>
      <c r="R6380">
        <v>-36480.25</v>
      </c>
      <c r="T6380">
        <v>64.239999999999995</v>
      </c>
      <c r="U6380" t="s">
        <v>314</v>
      </c>
      <c r="V6380" s="4" t="s">
        <v>314</v>
      </c>
      <c r="Y6380" s="12" t="str">
        <f>IFERROR(VLOOKUP(C6380,[1]Index!$D:$F,3,FALSE),"Non List")</f>
        <v>Hydro Power</v>
      </c>
      <c r="Z6380">
        <f>IFERROR(VLOOKUP(C6380,[1]LP!$B:$C,2,FALSE),0)</f>
        <v>425.1</v>
      </c>
      <c r="AA6380" s="11">
        <f t="shared" si="170"/>
        <v>-5313.8</v>
      </c>
      <c r="AB6380" s="5">
        <f>IFERROR(VLOOKUP(C6380,[2]Sheet1!$B:$F,5,FALSE),0)</f>
        <v>3869775</v>
      </c>
      <c r="AC6380" s="11">
        <f>IFERROR(VLOOKUP(AE6380,[3]Sheet2!$M:$O,2,FALSE),0)</f>
        <v>0</v>
      </c>
      <c r="AD6380" s="11">
        <f>IFERROR(VLOOKUP(AE6380,[3]Sheet2!$M:$O,3,FALSE),0)</f>
        <v>0</v>
      </c>
      <c r="AE6380" s="10" t="str">
        <f t="shared" si="171"/>
        <v>81/82CHL</v>
      </c>
    </row>
    <row r="6381" spans="1:31" x14ac:dyDescent="0.45">
      <c r="A6381" t="s">
        <v>24</v>
      </c>
      <c r="B6381" t="s">
        <v>376</v>
      </c>
      <c r="C6381" t="s">
        <v>340</v>
      </c>
      <c r="D6381">
        <v>767.9</v>
      </c>
      <c r="E6381">
        <v>220000</v>
      </c>
      <c r="F6381">
        <v>-103603.315</v>
      </c>
      <c r="L6381">
        <v>-13296.514999999999</v>
      </c>
      <c r="M6381">
        <v>-24.16</v>
      </c>
      <c r="N6381">
        <v>-31.78</v>
      </c>
      <c r="O6381">
        <v>14.51</v>
      </c>
      <c r="P6381">
        <v>-45.69</v>
      </c>
      <c r="R6381">
        <v>-461.13</v>
      </c>
      <c r="T6381">
        <v>52.91</v>
      </c>
      <c r="U6381" t="s">
        <v>314</v>
      </c>
      <c r="V6381" s="4" t="s">
        <v>314</v>
      </c>
      <c r="Y6381" s="12" t="str">
        <f>IFERROR(VLOOKUP(C6381,[1]Index!$D:$F,3,FALSE),"Non List")</f>
        <v>Hydro Non Converted</v>
      </c>
      <c r="Z6381">
        <f>IFERROR(VLOOKUP(C6381,[1]LP!$B:$C,2,FALSE),0)</f>
        <v>760</v>
      </c>
      <c r="AA6381" s="11">
        <f t="shared" si="170"/>
        <v>-31.5</v>
      </c>
      <c r="AB6381" s="5">
        <f>IFERROR(VLOOKUP(C6381,[2]Sheet1!$B:$F,5,FALSE),0)</f>
        <v>638000</v>
      </c>
      <c r="AC6381" s="11">
        <f>IFERROR(VLOOKUP(AE6381,[3]Sheet2!$M:$O,2,FALSE),0)</f>
        <v>0</v>
      </c>
      <c r="AD6381" s="11">
        <f>IFERROR(VLOOKUP(AE6381,[3]Sheet2!$M:$O,3,FALSE),0)</f>
        <v>0</v>
      </c>
      <c r="AE6381" s="10" t="str">
        <f t="shared" si="171"/>
        <v>81/82USHL</v>
      </c>
    </row>
    <row r="6382" spans="1:31" x14ac:dyDescent="0.45">
      <c r="A6382" t="s">
        <v>24</v>
      </c>
      <c r="B6382" t="s">
        <v>376</v>
      </c>
      <c r="C6382" t="s">
        <v>243</v>
      </c>
      <c r="D6382">
        <v>783.9</v>
      </c>
      <c r="E6382">
        <v>300000</v>
      </c>
      <c r="F6382">
        <v>-18282.634999999998</v>
      </c>
      <c r="L6382">
        <v>13350.745000000001</v>
      </c>
      <c r="M6382">
        <v>17.8</v>
      </c>
      <c r="N6382">
        <v>44.04</v>
      </c>
      <c r="O6382">
        <v>8.35</v>
      </c>
      <c r="P6382">
        <v>18.96</v>
      </c>
      <c r="R6382">
        <v>367.73</v>
      </c>
      <c r="T6382">
        <v>93.91</v>
      </c>
      <c r="U6382">
        <v>193.94</v>
      </c>
      <c r="V6382" s="4">
        <v>-0.75260000000000005</v>
      </c>
      <c r="Y6382" s="12" t="str">
        <f>IFERROR(VLOOKUP(C6382,[1]Index!$D:$F,3,FALSE),"Non List")</f>
        <v>Hydro Non Converted</v>
      </c>
      <c r="Z6382">
        <f>IFERROR(VLOOKUP(C6382,[1]LP!$B:$C,2,FALSE),0)</f>
        <v>775</v>
      </c>
      <c r="AA6382" s="11">
        <f t="shared" si="170"/>
        <v>43.5</v>
      </c>
      <c r="AB6382" s="5">
        <f>IFERROR(VLOOKUP(C6382,[2]Sheet1!$B:$F,5,FALSE),0)</f>
        <v>720000</v>
      </c>
      <c r="AC6382" s="11">
        <f>IFERROR(VLOOKUP(AE6382,[3]Sheet2!$M:$O,2,FALSE),0)</f>
        <v>0</v>
      </c>
      <c r="AD6382" s="11">
        <f>IFERROR(VLOOKUP(AE6382,[3]Sheet2!$M:$O,3,FALSE),0)</f>
        <v>0</v>
      </c>
      <c r="AE6382" s="10" t="str">
        <f t="shared" si="171"/>
        <v>81/82SPHL</v>
      </c>
    </row>
    <row r="6383" spans="1:31" x14ac:dyDescent="0.45">
      <c r="A6383" t="s">
        <v>24</v>
      </c>
      <c r="B6383" t="s">
        <v>376</v>
      </c>
      <c r="C6383" t="s">
        <v>209</v>
      </c>
      <c r="D6383">
        <v>736</v>
      </c>
      <c r="E6383">
        <v>359441</v>
      </c>
      <c r="F6383">
        <v>83275</v>
      </c>
      <c r="L6383">
        <v>21798</v>
      </c>
      <c r="M6383">
        <v>24.24</v>
      </c>
      <c r="N6383">
        <v>30.36</v>
      </c>
      <c r="O6383">
        <v>5.98</v>
      </c>
      <c r="P6383">
        <v>19.690000000000001</v>
      </c>
      <c r="R6383">
        <v>181.55</v>
      </c>
      <c r="T6383">
        <v>123.17</v>
      </c>
      <c r="U6383">
        <v>259.19</v>
      </c>
      <c r="V6383" s="4">
        <v>-0.64780000000000004</v>
      </c>
      <c r="Y6383" s="12" t="str">
        <f>IFERROR(VLOOKUP(C6383,[1]Index!$D:$F,3,FALSE),"Non List")</f>
        <v>Hydro Power</v>
      </c>
      <c r="Z6383">
        <f>IFERROR(VLOOKUP(C6383,[1]LP!$B:$C,2,FALSE),0)</f>
        <v>733</v>
      </c>
      <c r="AA6383" s="11">
        <f t="shared" si="170"/>
        <v>30.2</v>
      </c>
      <c r="AB6383" s="5">
        <f>IFERROR(VLOOKUP(C6383,[2]Sheet1!$B:$F,5,FALSE),0)</f>
        <v>3594414</v>
      </c>
      <c r="AC6383" s="11">
        <f>IFERROR(VLOOKUP(AE6383,[3]Sheet2!$M:$O,2,FALSE),0)</f>
        <v>0</v>
      </c>
      <c r="AD6383" s="11">
        <f>IFERROR(VLOOKUP(AE6383,[3]Sheet2!$M:$O,3,FALSE),0)</f>
        <v>0</v>
      </c>
      <c r="AE6383" s="10" t="str">
        <f t="shared" si="171"/>
        <v>81/82NHDL</v>
      </c>
    </row>
    <row r="6384" spans="1:31" x14ac:dyDescent="0.45">
      <c r="A6384" t="s">
        <v>24</v>
      </c>
      <c r="B6384" t="s">
        <v>376</v>
      </c>
      <c r="C6384" t="s">
        <v>210</v>
      </c>
      <c r="D6384">
        <v>385.6</v>
      </c>
      <c r="E6384">
        <v>1755588.8459999999</v>
      </c>
      <c r="F6384">
        <v>409564.58399999997</v>
      </c>
      <c r="L6384">
        <v>30551.434000000001</v>
      </c>
      <c r="M6384">
        <v>6.96</v>
      </c>
      <c r="N6384">
        <v>55.4</v>
      </c>
      <c r="O6384">
        <v>3.13</v>
      </c>
      <c r="P6384">
        <v>5.64</v>
      </c>
      <c r="R6384">
        <v>173.4</v>
      </c>
      <c r="T6384">
        <v>123.33</v>
      </c>
      <c r="U6384">
        <v>138.97</v>
      </c>
      <c r="V6384" s="4">
        <v>-0.63959999999999995</v>
      </c>
      <c r="Y6384" s="12" t="str">
        <f>IFERROR(VLOOKUP(C6384,[1]Index!$D:$F,3,FALSE),"Non List")</f>
        <v>Hydro Power</v>
      </c>
      <c r="Z6384">
        <f>IFERROR(VLOOKUP(C6384,[1]LP!$B:$C,2,FALSE),0)</f>
        <v>383.6</v>
      </c>
      <c r="AA6384" s="11">
        <f t="shared" si="170"/>
        <v>55.1</v>
      </c>
      <c r="AB6384" s="5">
        <f>IFERROR(VLOOKUP(C6384,[2]Sheet1!$B:$F,5,FALSE),0)</f>
        <v>17555889</v>
      </c>
      <c r="AC6384" s="11">
        <f>IFERROR(VLOOKUP(AE6384,[3]Sheet2!$M:$O,2,FALSE),0)</f>
        <v>0</v>
      </c>
      <c r="AD6384" s="11">
        <f>IFERROR(VLOOKUP(AE6384,[3]Sheet2!$M:$O,3,FALSE),0)</f>
        <v>0</v>
      </c>
      <c r="AE6384" s="10" t="str">
        <f t="shared" si="171"/>
        <v>81/82RADHI</v>
      </c>
    </row>
    <row r="6385" spans="1:31" x14ac:dyDescent="0.45">
      <c r="A6385" t="s">
        <v>24</v>
      </c>
      <c r="B6385" t="s">
        <v>376</v>
      </c>
      <c r="C6385" t="s">
        <v>244</v>
      </c>
      <c r="D6385">
        <v>482</v>
      </c>
      <c r="E6385">
        <v>400000</v>
      </c>
      <c r="F6385">
        <v>-62193.162900000003</v>
      </c>
      <c r="L6385">
        <v>-11369.811</v>
      </c>
      <c r="M6385">
        <v>-11.36</v>
      </c>
      <c r="N6385">
        <v>-42.43</v>
      </c>
      <c r="O6385">
        <v>5.71</v>
      </c>
      <c r="P6385">
        <v>-13.46</v>
      </c>
      <c r="R6385">
        <v>-242.28</v>
      </c>
      <c r="T6385">
        <v>84.45</v>
      </c>
      <c r="U6385" t="s">
        <v>314</v>
      </c>
      <c r="V6385" s="4" t="s">
        <v>314</v>
      </c>
      <c r="Y6385" s="12" t="str">
        <f>IFERROR(VLOOKUP(C6385,[1]Index!$D:$F,3,FALSE),"Non List")</f>
        <v>Hydro Power</v>
      </c>
      <c r="Z6385">
        <f>IFERROR(VLOOKUP(C6385,[1]LP!$B:$C,2,FALSE),0)</f>
        <v>480</v>
      </c>
      <c r="AA6385" s="11">
        <f t="shared" si="170"/>
        <v>-42.3</v>
      </c>
      <c r="AB6385" s="5">
        <f>IFERROR(VLOOKUP(C6385,[2]Sheet1!$B:$F,5,FALSE),0)</f>
        <v>4000000</v>
      </c>
      <c r="AC6385" s="11">
        <f>IFERROR(VLOOKUP(AE6385,[3]Sheet2!$M:$O,2,FALSE),0)</f>
        <v>0</v>
      </c>
      <c r="AD6385" s="11">
        <f>IFERROR(VLOOKUP(AE6385,[3]Sheet2!$M:$O,3,FALSE),0)</f>
        <v>0</v>
      </c>
      <c r="AE6385" s="10" t="str">
        <f t="shared" si="171"/>
        <v>81/82BNHC</v>
      </c>
    </row>
    <row r="6386" spans="1:31" x14ac:dyDescent="0.45">
      <c r="A6386" t="s">
        <v>24</v>
      </c>
      <c r="B6386" t="s">
        <v>376</v>
      </c>
      <c r="C6386" t="s">
        <v>245</v>
      </c>
      <c r="D6386">
        <v>499</v>
      </c>
      <c r="E6386">
        <v>612793.80000000005</v>
      </c>
      <c r="F6386">
        <v>-33001.688199999997</v>
      </c>
      <c r="L6386">
        <v>-1206.0192</v>
      </c>
      <c r="M6386">
        <v>-0.76</v>
      </c>
      <c r="N6386">
        <v>-656.58</v>
      </c>
      <c r="O6386">
        <v>5.27</v>
      </c>
      <c r="P6386">
        <v>-0.83</v>
      </c>
      <c r="R6386">
        <v>-3460.18</v>
      </c>
      <c r="T6386">
        <v>94.61</v>
      </c>
      <c r="U6386" t="s">
        <v>314</v>
      </c>
      <c r="V6386" s="4" t="s">
        <v>314</v>
      </c>
      <c r="Y6386" s="12" t="str">
        <f>IFERROR(VLOOKUP(C6386,[1]Index!$D:$F,3,FALSE),"Non List")</f>
        <v>Hydro Non Converted</v>
      </c>
      <c r="Z6386">
        <f>IFERROR(VLOOKUP(C6386,[1]LP!$B:$C,2,FALSE),0)</f>
        <v>500</v>
      </c>
      <c r="AA6386" s="11">
        <f t="shared" si="170"/>
        <v>-657.9</v>
      </c>
      <c r="AB6386" s="5">
        <f>IFERROR(VLOOKUP(C6386,[2]Sheet1!$B:$F,5,FALSE),0)</f>
        <v>2267337.06</v>
      </c>
      <c r="AC6386" s="11">
        <f>IFERROR(VLOOKUP(AE6386,[3]Sheet2!$M:$O,2,FALSE),0)</f>
        <v>0</v>
      </c>
      <c r="AD6386" s="11">
        <f>IFERROR(VLOOKUP(AE6386,[3]Sheet2!$M:$O,3,FALSE),0)</f>
        <v>0</v>
      </c>
      <c r="AE6386" s="10" t="str">
        <f t="shared" si="171"/>
        <v>81/82RHGCL</v>
      </c>
    </row>
    <row r="6387" spans="1:31" x14ac:dyDescent="0.45">
      <c r="A6387" t="s">
        <v>24</v>
      </c>
      <c r="B6387" t="s">
        <v>376</v>
      </c>
      <c r="C6387" t="s">
        <v>201</v>
      </c>
      <c r="D6387">
        <v>537</v>
      </c>
      <c r="E6387">
        <v>872850</v>
      </c>
      <c r="F6387">
        <v>142859.10500000001</v>
      </c>
      <c r="L6387">
        <v>46071.146000000001</v>
      </c>
      <c r="M6387">
        <v>21.08</v>
      </c>
      <c r="N6387">
        <v>25.47</v>
      </c>
      <c r="O6387">
        <v>4.6100000000000003</v>
      </c>
      <c r="P6387">
        <v>18.14</v>
      </c>
      <c r="R6387">
        <v>117.42</v>
      </c>
      <c r="T6387">
        <v>116.37</v>
      </c>
      <c r="U6387">
        <v>234.93</v>
      </c>
      <c r="V6387" s="4">
        <v>-0.5625</v>
      </c>
      <c r="Y6387" s="12" t="str">
        <f>IFERROR(VLOOKUP(C6387,[1]Index!$D:$F,3,FALSE),"Non List")</f>
        <v>Hydro Power</v>
      </c>
      <c r="Z6387">
        <f>IFERROR(VLOOKUP(C6387,[1]LP!$B:$C,2,FALSE),0)</f>
        <v>533</v>
      </c>
      <c r="AA6387" s="11">
        <f t="shared" si="170"/>
        <v>25.3</v>
      </c>
      <c r="AB6387" s="5">
        <f>IFERROR(VLOOKUP(C6387,[2]Sheet1!$B:$F,5,FALSE),0)</f>
        <v>8728500</v>
      </c>
      <c r="AC6387" s="11">
        <f>IFERROR(VLOOKUP(AE6387,[3]Sheet2!$M:$O,2,FALSE),0)</f>
        <v>0</v>
      </c>
      <c r="AD6387" s="11">
        <f>IFERROR(VLOOKUP(AE6387,[3]Sheet2!$M:$O,3,FALSE),0)</f>
        <v>0</v>
      </c>
      <c r="AE6387" s="10" t="str">
        <f t="shared" si="171"/>
        <v>81/82KPCL</v>
      </c>
    </row>
    <row r="6388" spans="1:31" x14ac:dyDescent="0.45">
      <c r="A6388" t="s">
        <v>24</v>
      </c>
      <c r="B6388" t="s">
        <v>376</v>
      </c>
      <c r="C6388" t="s">
        <v>317</v>
      </c>
      <c r="D6388">
        <v>514</v>
      </c>
      <c r="E6388">
        <v>3332497</v>
      </c>
      <c r="F6388">
        <v>76211.493000000002</v>
      </c>
      <c r="L6388">
        <v>145782.28200000001</v>
      </c>
      <c r="M6388">
        <v>17.48</v>
      </c>
      <c r="N6388">
        <v>29.41</v>
      </c>
      <c r="O6388">
        <v>5.03</v>
      </c>
      <c r="P6388">
        <v>17.11</v>
      </c>
      <c r="R6388">
        <v>147.93</v>
      </c>
      <c r="T6388">
        <v>102.29</v>
      </c>
      <c r="U6388">
        <v>200.58</v>
      </c>
      <c r="V6388" s="4">
        <v>-0.60980000000000001</v>
      </c>
      <c r="Y6388" s="12" t="str">
        <f>IFERROR(VLOOKUP(C6388,[1]Index!$D:$F,3,FALSE),"Non List")</f>
        <v>Hydro Non Converted</v>
      </c>
      <c r="Z6388">
        <f>IFERROR(VLOOKUP(C6388,[1]LP!$B:$C,2,FALSE),0)</f>
        <v>516</v>
      </c>
      <c r="AA6388" s="11">
        <f t="shared" si="170"/>
        <v>29.5</v>
      </c>
      <c r="AB6388" s="5">
        <f>IFERROR(VLOOKUP(C6388,[2]Sheet1!$B:$F,5,FALSE),0)</f>
        <v>4998750</v>
      </c>
      <c r="AC6388" s="11">
        <f>IFERROR(VLOOKUP(AE6388,[3]Sheet2!$M:$O,2,FALSE),0)</f>
        <v>0</v>
      </c>
      <c r="AD6388" s="11">
        <f>IFERROR(VLOOKUP(AE6388,[3]Sheet2!$M:$O,3,FALSE),0)</f>
        <v>0</v>
      </c>
      <c r="AE6388" s="10" t="str">
        <f t="shared" si="171"/>
        <v>81/82TAMOR</v>
      </c>
    </row>
    <row r="6389" spans="1:31" x14ac:dyDescent="0.45">
      <c r="A6389" t="s">
        <v>24</v>
      </c>
      <c r="B6389" t="s">
        <v>376</v>
      </c>
      <c r="C6389" t="s">
        <v>227</v>
      </c>
      <c r="D6389">
        <v>214</v>
      </c>
      <c r="E6389">
        <v>1650000</v>
      </c>
      <c r="F6389">
        <v>-17928.733</v>
      </c>
      <c r="L6389">
        <v>7474.1839</v>
      </c>
      <c r="M6389">
        <v>1.8</v>
      </c>
      <c r="N6389">
        <v>118.89</v>
      </c>
      <c r="O6389">
        <v>2.16</v>
      </c>
      <c r="P6389">
        <v>1.83</v>
      </c>
      <c r="R6389">
        <v>256.8</v>
      </c>
      <c r="T6389">
        <v>98.91</v>
      </c>
      <c r="U6389">
        <v>63.29</v>
      </c>
      <c r="V6389" s="4">
        <v>-0.70420000000000005</v>
      </c>
      <c r="Y6389" s="12" t="str">
        <f>IFERROR(VLOOKUP(C6389,[1]Index!$D:$F,3,FALSE),"Non List")</f>
        <v>Hydro Power</v>
      </c>
      <c r="Z6389">
        <f>IFERROR(VLOOKUP(C6389,[1]LP!$B:$C,2,FALSE),0)</f>
        <v>213</v>
      </c>
      <c r="AA6389" s="11">
        <f t="shared" si="170"/>
        <v>118.3</v>
      </c>
      <c r="AB6389" s="5">
        <f>IFERROR(VLOOKUP(C6389,[2]Sheet1!$B:$F,5,FALSE),0)</f>
        <v>16500000</v>
      </c>
      <c r="AC6389" s="11">
        <f>IFERROR(VLOOKUP(AE6389,[3]Sheet2!$M:$O,2,FALSE),0)</f>
        <v>0</v>
      </c>
      <c r="AD6389" s="11">
        <f>IFERROR(VLOOKUP(AE6389,[3]Sheet2!$M:$O,3,FALSE),0)</f>
        <v>0</v>
      </c>
      <c r="AE6389" s="10" t="str">
        <f t="shared" si="171"/>
        <v>81/82GHL</v>
      </c>
    </row>
    <row r="6390" spans="1:31" x14ac:dyDescent="0.45">
      <c r="A6390" t="s">
        <v>24</v>
      </c>
      <c r="B6390" t="s">
        <v>376</v>
      </c>
      <c r="C6390" t="s">
        <v>341</v>
      </c>
      <c r="D6390">
        <v>730</v>
      </c>
      <c r="E6390">
        <v>620000</v>
      </c>
      <c r="F6390">
        <v>-160252.23199999999</v>
      </c>
      <c r="L6390">
        <v>16088.987999999999</v>
      </c>
      <c r="M6390">
        <v>10.36</v>
      </c>
      <c r="N6390">
        <v>70.459999999999994</v>
      </c>
      <c r="O6390">
        <v>9.84</v>
      </c>
      <c r="P6390">
        <v>14</v>
      </c>
      <c r="R6390">
        <v>693.33</v>
      </c>
      <c r="T6390">
        <v>74.150000000000006</v>
      </c>
      <c r="U6390">
        <v>131.47</v>
      </c>
      <c r="V6390" s="4">
        <v>-0.81989999999999996</v>
      </c>
      <c r="Y6390" s="12" t="str">
        <f>IFERROR(VLOOKUP(C6390,[1]Index!$D:$F,3,FALSE),"Non List")</f>
        <v>Hydro Non Converted</v>
      </c>
      <c r="Z6390">
        <f>IFERROR(VLOOKUP(C6390,[1]LP!$B:$C,2,FALSE),0)</f>
        <v>727.8</v>
      </c>
      <c r="AA6390" s="11">
        <f t="shared" si="170"/>
        <v>70.3</v>
      </c>
      <c r="AB6390" s="5">
        <f>IFERROR(VLOOKUP(C6390,[2]Sheet1!$B:$F,5,FALSE),0)</f>
        <v>682000</v>
      </c>
      <c r="AC6390" s="11">
        <f>IFERROR(VLOOKUP(AE6390,[3]Sheet2!$M:$O,2,FALSE),0)</f>
        <v>0</v>
      </c>
      <c r="AD6390" s="11">
        <f>IFERROR(VLOOKUP(AE6390,[3]Sheet2!$M:$O,3,FALSE),0)</f>
        <v>0</v>
      </c>
      <c r="AE6390" s="10" t="str">
        <f t="shared" si="171"/>
        <v>81/82EHPL</v>
      </c>
    </row>
    <row r="6391" spans="1:31" x14ac:dyDescent="0.45">
      <c r="A6391" t="s">
        <v>24</v>
      </c>
      <c r="B6391" t="s">
        <v>376</v>
      </c>
      <c r="C6391" t="s">
        <v>318</v>
      </c>
      <c r="D6391">
        <v>525.20000000000005</v>
      </c>
      <c r="E6391">
        <v>1000000</v>
      </c>
      <c r="F6391">
        <v>-309101</v>
      </c>
      <c r="L6391">
        <v>27114</v>
      </c>
      <c r="M6391">
        <v>10.84</v>
      </c>
      <c r="N6391">
        <v>48.45</v>
      </c>
      <c r="O6391">
        <v>7.6</v>
      </c>
      <c r="P6391">
        <v>15.7</v>
      </c>
      <c r="R6391">
        <v>368.22</v>
      </c>
      <c r="T6391">
        <v>69.09</v>
      </c>
      <c r="U6391">
        <v>129.81</v>
      </c>
      <c r="V6391" s="4">
        <v>-0.75280000000000002</v>
      </c>
      <c r="Y6391" s="12" t="str">
        <f>IFERROR(VLOOKUP(C6391,[1]Index!$D:$F,3,FALSE),"Non List")</f>
        <v>Hydro Non Converted</v>
      </c>
      <c r="Z6391">
        <f>IFERROR(VLOOKUP(C6391,[1]LP!$B:$C,2,FALSE),0)</f>
        <v>550</v>
      </c>
      <c r="AA6391" s="11">
        <f t="shared" si="170"/>
        <v>50.7</v>
      </c>
      <c r="AB6391" s="5">
        <f>IFERROR(VLOOKUP(C6391,[2]Sheet1!$B:$F,5,FALSE),0)</f>
        <v>2400000</v>
      </c>
      <c r="AC6391" s="11">
        <f>IFERROR(VLOOKUP(AE6391,[3]Sheet2!$M:$O,2,FALSE),0)</f>
        <v>0</v>
      </c>
      <c r="AD6391" s="11">
        <f>IFERROR(VLOOKUP(AE6391,[3]Sheet2!$M:$O,3,FALSE),0)</f>
        <v>0</v>
      </c>
      <c r="AE6391" s="10" t="str">
        <f t="shared" si="171"/>
        <v>81/82MKHC</v>
      </c>
    </row>
    <row r="6392" spans="1:31" x14ac:dyDescent="0.45">
      <c r="A6392" t="s">
        <v>24</v>
      </c>
      <c r="B6392" t="s">
        <v>376</v>
      </c>
      <c r="C6392" t="s">
        <v>328</v>
      </c>
      <c r="D6392">
        <v>630</v>
      </c>
      <c r="E6392">
        <v>544053.4</v>
      </c>
      <c r="F6392">
        <v>-246169.85200000001</v>
      </c>
      <c r="L6392">
        <v>4825.51</v>
      </c>
      <c r="M6392">
        <v>3.52</v>
      </c>
      <c r="N6392">
        <v>178.98</v>
      </c>
      <c r="O6392">
        <v>11.51</v>
      </c>
      <c r="P6392">
        <v>6.48</v>
      </c>
      <c r="R6392">
        <v>2060.06</v>
      </c>
      <c r="T6392">
        <v>54.75</v>
      </c>
      <c r="U6392">
        <v>65.849999999999994</v>
      </c>
      <c r="V6392" s="4">
        <v>-0.89549999999999996</v>
      </c>
      <c r="Y6392" s="12" t="str">
        <f>IFERROR(VLOOKUP(C6392,[1]Index!$D:$F,3,FALSE),"Non List")</f>
        <v>Hydro Non Converted</v>
      </c>
      <c r="Z6392">
        <f>IFERROR(VLOOKUP(C6392,[1]LP!$B:$C,2,FALSE),0)</f>
        <v>635</v>
      </c>
      <c r="AA6392" s="11">
        <f t="shared" si="170"/>
        <v>180.4</v>
      </c>
      <c r="AB6392" s="5">
        <f>IFERROR(VLOOKUP(C6392,[2]Sheet1!$B:$F,5,FALSE),0)</f>
        <v>1523349.5200000003</v>
      </c>
      <c r="AC6392" s="11">
        <f>IFERROR(VLOOKUP(AE6392,[3]Sheet2!$M:$O,2,FALSE),0)</f>
        <v>0</v>
      </c>
      <c r="AD6392" s="11">
        <f>IFERROR(VLOOKUP(AE6392,[3]Sheet2!$M:$O,3,FALSE),0)</f>
        <v>0</v>
      </c>
      <c r="AE6392" s="10" t="str">
        <f t="shared" si="171"/>
        <v>81/82BEDC</v>
      </c>
    </row>
    <row r="6393" spans="1:31" x14ac:dyDescent="0.45">
      <c r="A6393" t="s">
        <v>24</v>
      </c>
      <c r="B6393" t="s">
        <v>376</v>
      </c>
      <c r="C6393" t="s">
        <v>211</v>
      </c>
      <c r="D6393">
        <v>284.8</v>
      </c>
      <c r="E6393">
        <v>1100000</v>
      </c>
      <c r="F6393">
        <v>-149919.71400000001</v>
      </c>
      <c r="L6393">
        <v>32594.312000000002</v>
      </c>
      <c r="M6393">
        <v>11.84</v>
      </c>
      <c r="N6393">
        <v>24.05</v>
      </c>
      <c r="O6393">
        <v>3.3</v>
      </c>
      <c r="P6393">
        <v>13.72</v>
      </c>
      <c r="R6393">
        <v>79.36</v>
      </c>
      <c r="T6393">
        <v>86.37</v>
      </c>
      <c r="U6393">
        <v>151.69</v>
      </c>
      <c r="V6393" s="4">
        <v>-0.46739999999999998</v>
      </c>
      <c r="Y6393" s="12" t="str">
        <f>IFERROR(VLOOKUP(C6393,[1]Index!$D:$F,3,FALSE),"Non List")</f>
        <v>Hydro Power</v>
      </c>
      <c r="Z6393">
        <f>IFERROR(VLOOKUP(C6393,[1]LP!$B:$C,2,FALSE),0)</f>
        <v>281.2</v>
      </c>
      <c r="AA6393" s="11">
        <f t="shared" si="170"/>
        <v>23.8</v>
      </c>
      <c r="AB6393" s="5">
        <f>IFERROR(VLOOKUP(C6393,[2]Sheet1!$B:$F,5,FALSE),0)</f>
        <v>11000000</v>
      </c>
      <c r="AC6393" s="11">
        <f>IFERROR(VLOOKUP(AE6393,[3]Sheet2!$M:$O,2,FALSE),0)</f>
        <v>0</v>
      </c>
      <c r="AD6393" s="11">
        <f>IFERROR(VLOOKUP(AE6393,[3]Sheet2!$M:$O,3,FALSE),0)</f>
        <v>0</v>
      </c>
      <c r="AE6393" s="10" t="str">
        <f t="shared" si="171"/>
        <v>81/82PMHPL</v>
      </c>
    </row>
    <row r="6394" spans="1:31" x14ac:dyDescent="0.45">
      <c r="A6394" t="s">
        <v>24</v>
      </c>
      <c r="B6394" t="s">
        <v>376</v>
      </c>
      <c r="C6394" t="s">
        <v>342</v>
      </c>
      <c r="D6394">
        <v>3300</v>
      </c>
      <c r="E6394">
        <v>121867.5</v>
      </c>
      <c r="F6394">
        <v>57913.957000000002</v>
      </c>
      <c r="L6394">
        <v>4663.0712999999996</v>
      </c>
      <c r="M6394">
        <v>15.28</v>
      </c>
      <c r="N6394">
        <v>215.97</v>
      </c>
      <c r="O6394">
        <v>22.37</v>
      </c>
      <c r="P6394">
        <v>10.37</v>
      </c>
      <c r="R6394">
        <v>4831.25</v>
      </c>
      <c r="T6394">
        <v>147.52000000000001</v>
      </c>
      <c r="U6394">
        <v>225.21</v>
      </c>
      <c r="V6394" s="4">
        <v>-0.93179999999999996</v>
      </c>
      <c r="Y6394" s="12" t="str">
        <f>IFERROR(VLOOKUP(C6394,[1]Index!$D:$F,3,FALSE),"Non List")</f>
        <v>Hydro Non Converted</v>
      </c>
      <c r="Z6394">
        <f>IFERROR(VLOOKUP(C6394,[1]LP!$B:$C,2,FALSE),0)</f>
        <v>2970</v>
      </c>
      <c r="AA6394" s="11">
        <f t="shared" si="170"/>
        <v>194.4</v>
      </c>
      <c r="AB6394" s="5">
        <f>IFERROR(VLOOKUP(C6394,[2]Sheet1!$B:$F,5,FALSE),0)</f>
        <v>121867.5</v>
      </c>
      <c r="AC6394" s="11">
        <f>IFERROR(VLOOKUP(AE6394,[3]Sheet2!$M:$O,2,FALSE),0)</f>
        <v>0</v>
      </c>
      <c r="AD6394" s="11">
        <f>IFERROR(VLOOKUP(AE6394,[3]Sheet2!$M:$O,3,FALSE),0)</f>
        <v>0</v>
      </c>
      <c r="AE6394" s="10" t="str">
        <f t="shared" si="171"/>
        <v>81/82KBSH</v>
      </c>
    </row>
    <row r="6395" spans="1:31" x14ac:dyDescent="0.45">
      <c r="A6395" t="s">
        <v>24</v>
      </c>
      <c r="B6395" t="s">
        <v>376</v>
      </c>
      <c r="C6395" t="s">
        <v>234</v>
      </c>
      <c r="D6395">
        <v>341</v>
      </c>
      <c r="E6395">
        <v>6000000</v>
      </c>
      <c r="F6395">
        <v>-425937.25</v>
      </c>
      <c r="L6395">
        <v>-11646.37</v>
      </c>
      <c r="M6395">
        <v>-0.76</v>
      </c>
      <c r="N6395">
        <v>-448.68</v>
      </c>
      <c r="O6395">
        <v>3.67</v>
      </c>
      <c r="P6395">
        <v>-0.84</v>
      </c>
      <c r="R6395">
        <v>-1646.66</v>
      </c>
      <c r="T6395">
        <v>92.9</v>
      </c>
      <c r="U6395" t="s">
        <v>314</v>
      </c>
      <c r="V6395" s="4" t="s">
        <v>314</v>
      </c>
      <c r="Y6395" s="12" t="str">
        <f>IFERROR(VLOOKUP(C6395,[1]Index!$D:$F,3,FALSE),"Non List")</f>
        <v>Hydro Power</v>
      </c>
      <c r="Z6395">
        <f>IFERROR(VLOOKUP(C6395,[1]LP!$B:$C,2,FALSE),0)</f>
        <v>344.1</v>
      </c>
      <c r="AA6395" s="11">
        <f t="shared" si="170"/>
        <v>-452.8</v>
      </c>
      <c r="AB6395" s="5">
        <f>IFERROR(VLOOKUP(C6395,[2]Sheet1!$B:$F,5,FALSE),0)</f>
        <v>60000000</v>
      </c>
      <c r="AC6395" s="11">
        <f>IFERROR(VLOOKUP(AE6395,[3]Sheet2!$M:$O,2,FALSE),0)</f>
        <v>0</v>
      </c>
      <c r="AD6395" s="11">
        <f>IFERROR(VLOOKUP(AE6395,[3]Sheet2!$M:$O,3,FALSE),0)</f>
        <v>0</v>
      </c>
      <c r="AE6395" s="10" t="str">
        <f t="shared" si="171"/>
        <v>81/82MBJC</v>
      </c>
    </row>
    <row r="6396" spans="1:31" x14ac:dyDescent="0.45">
      <c r="A6396" t="s">
        <v>24</v>
      </c>
      <c r="B6396" t="s">
        <v>376</v>
      </c>
      <c r="C6396" t="s">
        <v>226</v>
      </c>
      <c r="D6396">
        <v>242</v>
      </c>
      <c r="E6396">
        <v>1800000</v>
      </c>
      <c r="F6396">
        <v>-383510.41200000001</v>
      </c>
      <c r="L6396">
        <v>-5814.2460000000001</v>
      </c>
      <c r="M6396">
        <v>-1.28</v>
      </c>
      <c r="N6396">
        <v>-189.06</v>
      </c>
      <c r="O6396">
        <v>3.08</v>
      </c>
      <c r="P6396">
        <v>-1.64</v>
      </c>
      <c r="R6396">
        <v>-582.29999999999995</v>
      </c>
      <c r="T6396">
        <v>78.69</v>
      </c>
      <c r="U6396" t="s">
        <v>314</v>
      </c>
      <c r="V6396" s="4" t="s">
        <v>314</v>
      </c>
      <c r="Y6396" s="12" t="str">
        <f>IFERROR(VLOOKUP(C6396,[1]Index!$D:$F,3,FALSE),"Non List")</f>
        <v>Hydro Power</v>
      </c>
      <c r="Z6396">
        <f>IFERROR(VLOOKUP(C6396,[1]LP!$B:$C,2,FALSE),0)</f>
        <v>239.9</v>
      </c>
      <c r="AA6396" s="11">
        <f t="shared" si="170"/>
        <v>-187.4</v>
      </c>
      <c r="AB6396" s="5">
        <f>IFERROR(VLOOKUP(C6396,[2]Sheet1!$B:$F,5,FALSE),0)</f>
        <v>18000000</v>
      </c>
      <c r="AC6396" s="11">
        <f>IFERROR(VLOOKUP(AE6396,[3]Sheet2!$M:$O,2,FALSE),0)</f>
        <v>0</v>
      </c>
      <c r="AD6396" s="11">
        <f>IFERROR(VLOOKUP(AE6396,[3]Sheet2!$M:$O,3,FALSE),0)</f>
        <v>0</v>
      </c>
      <c r="AE6396" s="10" t="str">
        <f t="shared" si="171"/>
        <v>81/82GLH</v>
      </c>
    </row>
    <row r="6397" spans="1:31" x14ac:dyDescent="0.45">
      <c r="A6397" t="s">
        <v>24</v>
      </c>
      <c r="B6397" t="s">
        <v>376</v>
      </c>
      <c r="C6397" t="s">
        <v>246</v>
      </c>
      <c r="D6397">
        <v>575</v>
      </c>
      <c r="E6397">
        <v>1350000</v>
      </c>
      <c r="F6397">
        <v>25040.808099999998</v>
      </c>
      <c r="L6397">
        <v>99689.594800000006</v>
      </c>
      <c r="M6397">
        <v>29.52</v>
      </c>
      <c r="N6397">
        <v>19.48</v>
      </c>
      <c r="O6397">
        <v>5.65</v>
      </c>
      <c r="P6397">
        <v>29</v>
      </c>
      <c r="R6397">
        <v>110.06</v>
      </c>
      <c r="T6397">
        <v>101.85</v>
      </c>
      <c r="U6397">
        <v>260.08999999999997</v>
      </c>
      <c r="V6397" s="4">
        <v>-0.54769999999999996</v>
      </c>
      <c r="Y6397" s="12" t="str">
        <f>IFERROR(VLOOKUP(C6397,[1]Index!$D:$F,3,FALSE),"Non List")</f>
        <v>Hydro Non Converted</v>
      </c>
      <c r="Z6397">
        <f>IFERROR(VLOOKUP(C6397,[1]LP!$B:$C,2,FALSE),0)</f>
        <v>579</v>
      </c>
      <c r="AA6397" s="11">
        <f t="shared" si="170"/>
        <v>19.600000000000001</v>
      </c>
      <c r="AB6397" s="5">
        <f>IFERROR(VLOOKUP(C6397,[2]Sheet1!$B:$F,5,FALSE),0)</f>
        <v>1890000.0000000002</v>
      </c>
      <c r="AC6397" s="11">
        <f>IFERROR(VLOOKUP(AE6397,[3]Sheet2!$M:$O,2,FALSE),0)</f>
        <v>0</v>
      </c>
      <c r="AD6397" s="11">
        <f>IFERROR(VLOOKUP(AE6397,[3]Sheet2!$M:$O,3,FALSE),0)</f>
        <v>0</v>
      </c>
      <c r="AE6397" s="10" t="str">
        <f t="shared" si="171"/>
        <v>81/82USHEC</v>
      </c>
    </row>
    <row r="6398" spans="1:31" x14ac:dyDescent="0.45">
      <c r="A6398" t="s">
        <v>24</v>
      </c>
      <c r="B6398" t="s">
        <v>376</v>
      </c>
      <c r="C6398" t="s">
        <v>212</v>
      </c>
      <c r="D6398">
        <v>205</v>
      </c>
      <c r="E6398">
        <v>1824975.2</v>
      </c>
      <c r="F6398">
        <v>-252920.364</v>
      </c>
      <c r="L6398">
        <v>8330.2610000000004</v>
      </c>
      <c r="M6398">
        <v>1.8</v>
      </c>
      <c r="N6398">
        <v>113.89</v>
      </c>
      <c r="O6398">
        <v>2.38</v>
      </c>
      <c r="P6398">
        <v>2.12</v>
      </c>
      <c r="R6398">
        <v>271.06</v>
      </c>
      <c r="T6398">
        <v>86.14</v>
      </c>
      <c r="U6398">
        <v>59.06</v>
      </c>
      <c r="V6398" s="4">
        <v>-0.71189999999999998</v>
      </c>
      <c r="Y6398" s="12" t="str">
        <f>IFERROR(VLOOKUP(C6398,[1]Index!$D:$F,3,FALSE),"Non List")</f>
        <v>Hydro Power</v>
      </c>
      <c r="Z6398">
        <f>IFERROR(VLOOKUP(C6398,[1]LP!$B:$C,2,FALSE),0)</f>
        <v>205</v>
      </c>
      <c r="AA6398" s="11">
        <f t="shared" si="170"/>
        <v>113.9</v>
      </c>
      <c r="AB6398" s="5">
        <f>IFERROR(VLOOKUP(C6398,[2]Sheet1!$B:$F,5,FALSE),0)</f>
        <v>18249752</v>
      </c>
      <c r="AC6398" s="11">
        <f>IFERROR(VLOOKUP(AE6398,[3]Sheet2!$M:$O,2,FALSE),0)</f>
        <v>0</v>
      </c>
      <c r="AD6398" s="11">
        <f>IFERROR(VLOOKUP(AE6398,[3]Sheet2!$M:$O,3,FALSE),0)</f>
        <v>0</v>
      </c>
      <c r="AE6398" s="10" t="str">
        <f t="shared" si="171"/>
        <v>81/82AKJCL</v>
      </c>
    </row>
    <row r="6399" spans="1:31" x14ac:dyDescent="0.45">
      <c r="A6399" t="s">
        <v>24</v>
      </c>
      <c r="B6399" t="s">
        <v>376</v>
      </c>
      <c r="C6399" t="s">
        <v>223</v>
      </c>
      <c r="D6399">
        <v>208.9</v>
      </c>
      <c r="E6399">
        <v>1500000</v>
      </c>
      <c r="F6399">
        <v>-640045.69200000004</v>
      </c>
      <c r="L6399">
        <v>-36330.963000000003</v>
      </c>
      <c r="M6399">
        <v>-9.68</v>
      </c>
      <c r="N6399">
        <v>-21.58</v>
      </c>
      <c r="O6399">
        <v>3.64</v>
      </c>
      <c r="P6399">
        <v>-16.899999999999999</v>
      </c>
      <c r="R6399">
        <v>-78.55</v>
      </c>
      <c r="T6399">
        <v>57.33</v>
      </c>
      <c r="U6399" t="s">
        <v>314</v>
      </c>
      <c r="V6399" s="4" t="s">
        <v>314</v>
      </c>
      <c r="Y6399" s="12" t="str">
        <f>IFERROR(VLOOKUP(C6399,[1]Index!$D:$F,3,FALSE),"Non List")</f>
        <v>Hydro Power</v>
      </c>
      <c r="Z6399">
        <f>IFERROR(VLOOKUP(C6399,[1]LP!$B:$C,2,FALSE),0)</f>
        <v>207.9</v>
      </c>
      <c r="AA6399" s="11">
        <f t="shared" si="170"/>
        <v>-21.5</v>
      </c>
      <c r="AB6399" s="5">
        <f>IFERROR(VLOOKUP(C6399,[2]Sheet1!$B:$F,5,FALSE),0)</f>
        <v>22500000</v>
      </c>
      <c r="AC6399" s="11">
        <f>IFERROR(VLOOKUP(AE6399,[3]Sheet2!$M:$O,2,FALSE),0)</f>
        <v>0</v>
      </c>
      <c r="AD6399" s="11">
        <f>IFERROR(VLOOKUP(AE6399,[3]Sheet2!$M:$O,3,FALSE),0)</f>
        <v>0</v>
      </c>
      <c r="AE6399" s="10" t="str">
        <f t="shared" si="171"/>
        <v>81/82LEC</v>
      </c>
    </row>
    <row r="6400" spans="1:31" x14ac:dyDescent="0.45">
      <c r="A6400" t="s">
        <v>24</v>
      </c>
      <c r="B6400" t="s">
        <v>376</v>
      </c>
      <c r="C6400" t="s">
        <v>235</v>
      </c>
      <c r="D6400">
        <v>541</v>
      </c>
      <c r="E6400">
        <v>400000</v>
      </c>
      <c r="F6400">
        <v>-130431.166</v>
      </c>
      <c r="L6400">
        <v>46033.046999999999</v>
      </c>
      <c r="M6400">
        <v>46</v>
      </c>
      <c r="N6400">
        <v>11.76</v>
      </c>
      <c r="O6400">
        <v>8.0299999999999994</v>
      </c>
      <c r="P6400">
        <v>68.31</v>
      </c>
      <c r="R6400">
        <v>94.43</v>
      </c>
      <c r="T6400">
        <v>67.39</v>
      </c>
      <c r="U6400">
        <v>264.10000000000002</v>
      </c>
      <c r="V6400" s="4">
        <v>-0.51180000000000003</v>
      </c>
      <c r="Y6400" s="12" t="str">
        <f>IFERROR(VLOOKUP(C6400,[1]Index!$D:$F,3,FALSE),"Non List")</f>
        <v>Hydro Power</v>
      </c>
      <c r="Z6400">
        <f>IFERROR(VLOOKUP(C6400,[1]LP!$B:$C,2,FALSE),0)</f>
        <v>544</v>
      </c>
      <c r="AA6400" s="11">
        <f t="shared" si="170"/>
        <v>11.8</v>
      </c>
      <c r="AB6400" s="5">
        <f>IFERROR(VLOOKUP(C6400,[2]Sheet1!$B:$F,5,FALSE),0)</f>
        <v>4000000</v>
      </c>
      <c r="AC6400" s="11">
        <f>IFERROR(VLOOKUP(AE6400,[3]Sheet2!$M:$O,2,FALSE),0)</f>
        <v>0</v>
      </c>
      <c r="AD6400" s="11">
        <f>IFERROR(VLOOKUP(AE6400,[3]Sheet2!$M:$O,3,FALSE),0)</f>
        <v>0</v>
      </c>
      <c r="AE6400" s="10" t="str">
        <f t="shared" si="171"/>
        <v>81/82TPC</v>
      </c>
    </row>
    <row r="6401" spans="1:31" x14ac:dyDescent="0.45">
      <c r="A6401" t="s">
        <v>24</v>
      </c>
      <c r="B6401" t="s">
        <v>376</v>
      </c>
      <c r="C6401" t="s">
        <v>228</v>
      </c>
      <c r="D6401">
        <v>243.8</v>
      </c>
      <c r="E6401">
        <v>2900000</v>
      </c>
      <c r="F6401">
        <v>64089.463000000003</v>
      </c>
      <c r="L6401">
        <v>112563.038</v>
      </c>
      <c r="M6401">
        <v>15.52</v>
      </c>
      <c r="N6401">
        <v>15.71</v>
      </c>
      <c r="O6401">
        <v>2.39</v>
      </c>
      <c r="P6401">
        <v>15.19</v>
      </c>
      <c r="R6401">
        <v>37.549999999999997</v>
      </c>
      <c r="T6401">
        <v>102.21</v>
      </c>
      <c r="U6401">
        <v>188.92</v>
      </c>
      <c r="V6401" s="4">
        <v>-0.22509999999999999</v>
      </c>
      <c r="Y6401" s="12" t="str">
        <f>IFERROR(VLOOKUP(C6401,[1]Index!$D:$F,3,FALSE),"Non List")</f>
        <v>Hydro Power</v>
      </c>
      <c r="Z6401">
        <f>IFERROR(VLOOKUP(C6401,[1]LP!$B:$C,2,FALSE),0)</f>
        <v>245</v>
      </c>
      <c r="AA6401" s="11">
        <f t="shared" si="170"/>
        <v>15.8</v>
      </c>
      <c r="AB6401" s="5">
        <f>IFERROR(VLOOKUP(C6401,[2]Sheet1!$B:$F,5,FALSE),0)</f>
        <v>29000000</v>
      </c>
      <c r="AC6401" s="11">
        <f>IFERROR(VLOOKUP(AE6401,[3]Sheet2!$M:$O,2,FALSE),0)</f>
        <v>0</v>
      </c>
      <c r="AD6401" s="11">
        <f>IFERROR(VLOOKUP(AE6401,[3]Sheet2!$M:$O,3,FALSE),0)</f>
        <v>0</v>
      </c>
      <c r="AE6401" s="10" t="str">
        <f t="shared" si="171"/>
        <v>81/82SHEL</v>
      </c>
    </row>
    <row r="6402" spans="1:31" x14ac:dyDescent="0.45">
      <c r="A6402" t="s">
        <v>24</v>
      </c>
      <c r="B6402" t="s">
        <v>376</v>
      </c>
      <c r="C6402" t="s">
        <v>216</v>
      </c>
      <c r="D6402">
        <v>281.39999999999998</v>
      </c>
      <c r="E6402">
        <v>962500</v>
      </c>
      <c r="F6402">
        <v>-11365.75</v>
      </c>
      <c r="L6402">
        <v>-30151.53</v>
      </c>
      <c r="M6402">
        <v>-12.52</v>
      </c>
      <c r="N6402">
        <v>-22.48</v>
      </c>
      <c r="O6402">
        <v>2.85</v>
      </c>
      <c r="P6402">
        <v>-12.68</v>
      </c>
      <c r="R6402">
        <v>-64.069999999999993</v>
      </c>
      <c r="T6402">
        <v>98.82</v>
      </c>
      <c r="U6402" t="s">
        <v>314</v>
      </c>
      <c r="V6402" s="4" t="s">
        <v>314</v>
      </c>
      <c r="Y6402" s="12" t="str">
        <f>IFERROR(VLOOKUP(C6402,[1]Index!$D:$F,3,FALSE),"Non List")</f>
        <v>Hydro Power</v>
      </c>
      <c r="Z6402">
        <f>IFERROR(VLOOKUP(C6402,[1]LP!$B:$C,2,FALSE),0)</f>
        <v>289</v>
      </c>
      <c r="AA6402" s="11">
        <f t="shared" si="170"/>
        <v>-23.1</v>
      </c>
      <c r="AB6402" s="5">
        <f>IFERROR(VLOOKUP(C6402,[2]Sheet1!$B:$F,5,FALSE),0)</f>
        <v>9625000</v>
      </c>
      <c r="AC6402" s="11">
        <f>IFERROR(VLOOKUP(AE6402,[3]Sheet2!$M:$O,2,FALSE),0)</f>
        <v>0</v>
      </c>
      <c r="AD6402" s="11">
        <f>IFERROR(VLOOKUP(AE6402,[3]Sheet2!$M:$O,3,FALSE),0)</f>
        <v>0</v>
      </c>
      <c r="AE6402" s="10" t="str">
        <f t="shared" si="171"/>
        <v>81/82PPCL</v>
      </c>
    </row>
    <row r="6403" spans="1:31" x14ac:dyDescent="0.45">
      <c r="A6403" t="s">
        <v>24</v>
      </c>
      <c r="B6403" t="s">
        <v>376</v>
      </c>
      <c r="C6403" t="s">
        <v>343</v>
      </c>
      <c r="D6403">
        <v>859.9</v>
      </c>
      <c r="E6403">
        <v>492500</v>
      </c>
      <c r="F6403">
        <v>-141852.28</v>
      </c>
      <c r="L6403">
        <v>12025.575000000001</v>
      </c>
      <c r="M6403">
        <v>9.76</v>
      </c>
      <c r="N6403">
        <v>88.1</v>
      </c>
      <c r="O6403">
        <v>12.08</v>
      </c>
      <c r="P6403">
        <v>13.72</v>
      </c>
      <c r="R6403">
        <v>1064.25</v>
      </c>
      <c r="T6403">
        <v>71.2</v>
      </c>
      <c r="U6403">
        <v>125.04</v>
      </c>
      <c r="V6403" s="4">
        <v>-0.85460000000000003</v>
      </c>
      <c r="Y6403" s="12" t="str">
        <f>IFERROR(VLOOKUP(C6403,[1]Index!$D:$F,3,FALSE),"Non List")</f>
        <v>Hydro Non Converted</v>
      </c>
      <c r="Z6403">
        <f>IFERROR(VLOOKUP(C6403,[1]LP!$B:$C,2,FALSE),0)</f>
        <v>870</v>
      </c>
      <c r="AA6403" s="11">
        <f t="shared" si="170"/>
        <v>89.1</v>
      </c>
      <c r="AB6403" s="5">
        <f>IFERROR(VLOOKUP(C6403,[2]Sheet1!$B:$F,5,FALSE),0)</f>
        <v>738750</v>
      </c>
      <c r="AC6403" s="11">
        <f>IFERROR(VLOOKUP(AE6403,[3]Sheet2!$M:$O,2,FALSE),0)</f>
        <v>0</v>
      </c>
      <c r="AD6403" s="11">
        <f>IFERROR(VLOOKUP(AE6403,[3]Sheet2!$M:$O,3,FALSE),0)</f>
        <v>0</v>
      </c>
      <c r="AE6403" s="10" t="str">
        <f t="shared" si="171"/>
        <v>81/82TSHL</v>
      </c>
    </row>
    <row r="6404" spans="1:31" x14ac:dyDescent="0.45">
      <c r="A6404" t="s">
        <v>24</v>
      </c>
      <c r="B6404" t="s">
        <v>376</v>
      </c>
      <c r="C6404" t="s">
        <v>236</v>
      </c>
      <c r="D6404">
        <v>234.5</v>
      </c>
      <c r="E6404">
        <v>1476400</v>
      </c>
      <c r="F6404">
        <v>-1250945.2</v>
      </c>
      <c r="L6404">
        <v>-12338.870999999999</v>
      </c>
      <c r="M6404">
        <v>-3.32</v>
      </c>
      <c r="N6404">
        <v>-70.63</v>
      </c>
      <c r="O6404">
        <v>15.36</v>
      </c>
      <c r="P6404">
        <v>-21.89</v>
      </c>
      <c r="R6404">
        <v>-1084.8800000000001</v>
      </c>
      <c r="T6404">
        <v>15.27</v>
      </c>
      <c r="U6404" t="s">
        <v>314</v>
      </c>
      <c r="V6404" s="4" t="s">
        <v>314</v>
      </c>
      <c r="Y6404" s="12" t="str">
        <f>IFERROR(VLOOKUP(C6404,[1]Index!$D:$F,3,FALSE),"Non List")</f>
        <v>Hydro Power</v>
      </c>
      <c r="Z6404">
        <f>IFERROR(VLOOKUP(C6404,[1]LP!$B:$C,2,FALSE),0)</f>
        <v>233.9</v>
      </c>
      <c r="AA6404" s="11">
        <f t="shared" si="170"/>
        <v>-70.5</v>
      </c>
      <c r="AB6404" s="5">
        <f>IFERROR(VLOOKUP(C6404,[2]Sheet1!$B:$F,5,FALSE),0)</f>
        <v>14764000</v>
      </c>
      <c r="AC6404" s="11">
        <f>IFERROR(VLOOKUP(AE6404,[3]Sheet2!$M:$O,2,FALSE),0)</f>
        <v>0</v>
      </c>
      <c r="AD6404" s="11">
        <f>IFERROR(VLOOKUP(AE6404,[3]Sheet2!$M:$O,3,FALSE),0)</f>
        <v>0</v>
      </c>
      <c r="AE6404" s="10" t="str">
        <f t="shared" si="171"/>
        <v>81/82SSHL</v>
      </c>
    </row>
    <row r="6405" spans="1:31" x14ac:dyDescent="0.45">
      <c r="A6405" t="s">
        <v>24</v>
      </c>
      <c r="B6405" t="s">
        <v>376</v>
      </c>
      <c r="C6405" t="s">
        <v>230</v>
      </c>
      <c r="D6405">
        <v>452.9</v>
      </c>
      <c r="E6405">
        <v>371400</v>
      </c>
      <c r="F6405">
        <v>-177999.86</v>
      </c>
      <c r="L6405">
        <v>-4808.34</v>
      </c>
      <c r="M6405">
        <v>-5.16</v>
      </c>
      <c r="N6405">
        <v>-87.77</v>
      </c>
      <c r="O6405">
        <v>8.6999999999999993</v>
      </c>
      <c r="P6405">
        <v>-9.94</v>
      </c>
      <c r="R6405">
        <v>-763.6</v>
      </c>
      <c r="T6405">
        <v>52.07</v>
      </c>
      <c r="U6405" t="s">
        <v>314</v>
      </c>
      <c r="V6405" s="4" t="s">
        <v>314</v>
      </c>
      <c r="Y6405" s="12" t="str">
        <f>IFERROR(VLOOKUP(C6405,[1]Index!$D:$F,3,FALSE),"Non List")</f>
        <v>Hydro Power</v>
      </c>
      <c r="Z6405">
        <f>IFERROR(VLOOKUP(C6405,[1]LP!$B:$C,2,FALSE),0)</f>
        <v>448</v>
      </c>
      <c r="AA6405" s="11">
        <f t="shared" si="170"/>
        <v>-86.8</v>
      </c>
      <c r="AB6405" s="5">
        <f>IFERROR(VLOOKUP(C6405,[2]Sheet1!$B:$F,5,FALSE),0)</f>
        <v>3714000</v>
      </c>
      <c r="AC6405" s="11">
        <f>IFERROR(VLOOKUP(AE6405,[3]Sheet2!$M:$O,2,FALSE),0)</f>
        <v>0</v>
      </c>
      <c r="AD6405" s="11">
        <f>IFERROR(VLOOKUP(AE6405,[3]Sheet2!$M:$O,3,FALSE),0)</f>
        <v>0</v>
      </c>
      <c r="AE6405" s="10" t="str">
        <f t="shared" si="171"/>
        <v>81/82JOSHI</v>
      </c>
    </row>
    <row r="6406" spans="1:31" x14ac:dyDescent="0.45">
      <c r="A6406" t="s">
        <v>24</v>
      </c>
      <c r="B6406" t="s">
        <v>376</v>
      </c>
      <c r="C6406" t="s">
        <v>217</v>
      </c>
      <c r="D6406">
        <v>208</v>
      </c>
      <c r="E6406">
        <v>21180000</v>
      </c>
      <c r="F6406">
        <v>-8382219.1963</v>
      </c>
      <c r="L6406">
        <v>631984.64370000002</v>
      </c>
      <c r="M6406">
        <v>11.92</v>
      </c>
      <c r="N6406">
        <v>17.45</v>
      </c>
      <c r="O6406">
        <v>3.44</v>
      </c>
      <c r="P6406">
        <v>19.75</v>
      </c>
      <c r="R6406">
        <v>60.03</v>
      </c>
      <c r="T6406">
        <v>60.42</v>
      </c>
      <c r="U6406">
        <v>127.3</v>
      </c>
      <c r="V6406" s="4">
        <v>-0.38800000000000001</v>
      </c>
      <c r="Y6406" s="12" t="str">
        <f>IFERROR(VLOOKUP(C6406,[1]Index!$D:$F,3,FALSE),"Non List")</f>
        <v>Hydro Power</v>
      </c>
      <c r="Z6406">
        <f>IFERROR(VLOOKUP(C6406,[1]LP!$B:$C,2,FALSE),0)</f>
        <v>206.5</v>
      </c>
      <c r="AA6406" s="11">
        <f t="shared" si="170"/>
        <v>17.3</v>
      </c>
      <c r="AB6406" s="5">
        <f>IFERROR(VLOOKUP(C6406,[2]Sheet1!$B:$F,5,FALSE),0)</f>
        <v>211800000</v>
      </c>
      <c r="AC6406" s="11">
        <f>IFERROR(VLOOKUP(AE6406,[3]Sheet2!$M:$O,2,FALSE),0)</f>
        <v>0</v>
      </c>
      <c r="AD6406" s="11">
        <f>IFERROR(VLOOKUP(AE6406,[3]Sheet2!$M:$O,3,FALSE),0)</f>
        <v>0</v>
      </c>
      <c r="AE6406" s="10" t="str">
        <f t="shared" si="171"/>
        <v>81/82UPPER</v>
      </c>
    </row>
    <row r="6407" spans="1:31" x14ac:dyDescent="0.45">
      <c r="A6407" t="s">
        <v>24</v>
      </c>
      <c r="B6407" t="s">
        <v>376</v>
      </c>
      <c r="C6407" t="s">
        <v>359</v>
      </c>
      <c r="D6407">
        <v>547</v>
      </c>
      <c r="E6407">
        <v>1789162.77</v>
      </c>
      <c r="F6407">
        <v>-679462.62899999996</v>
      </c>
      <c r="L6407">
        <v>-37794.296000000002</v>
      </c>
      <c r="M6407">
        <v>-8.44</v>
      </c>
      <c r="N6407">
        <v>-64.81</v>
      </c>
      <c r="O6407">
        <v>8.82</v>
      </c>
      <c r="P6407">
        <v>-13.62</v>
      </c>
      <c r="R6407">
        <v>-571.62</v>
      </c>
      <c r="T6407">
        <v>62.02</v>
      </c>
      <c r="U6407" t="s">
        <v>314</v>
      </c>
      <c r="V6407" s="4" t="s">
        <v>314</v>
      </c>
      <c r="Y6407" s="12" t="str">
        <f>IFERROR(VLOOKUP(C6407,[1]Index!$D:$F,3,FALSE),"Non List")</f>
        <v>Hydro Non Converted</v>
      </c>
      <c r="Z6407">
        <f>IFERROR(VLOOKUP(C6407,[1]LP!$B:$C,2,FALSE),0)</f>
        <v>550</v>
      </c>
      <c r="AA6407" s="11">
        <f t="shared" si="170"/>
        <v>-65.2</v>
      </c>
      <c r="AB6407" s="5">
        <f>IFERROR(VLOOKUP(C6407,[2]Sheet1!$B:$F,5,FALSE),0)</f>
        <v>2504827.9200000004</v>
      </c>
      <c r="AC6407" s="11">
        <f>IFERROR(VLOOKUP(AE6407,[3]Sheet2!$M:$O,2,FALSE),0)</f>
        <v>0</v>
      </c>
      <c r="AD6407" s="11">
        <f>IFERROR(VLOOKUP(AE6407,[3]Sheet2!$M:$O,3,FALSE),0)</f>
        <v>0</v>
      </c>
      <c r="AE6407" s="10" t="str">
        <f t="shared" si="171"/>
        <v>81/82TVCL</v>
      </c>
    </row>
    <row r="6408" spans="1:31" x14ac:dyDescent="0.45">
      <c r="A6408" t="s">
        <v>24</v>
      </c>
      <c r="B6408" t="s">
        <v>376</v>
      </c>
      <c r="C6408" t="s">
        <v>218</v>
      </c>
      <c r="D6408">
        <v>291.8</v>
      </c>
      <c r="E6408">
        <v>750000</v>
      </c>
      <c r="F6408">
        <v>-9963.5820000000003</v>
      </c>
      <c r="L6408">
        <v>14479.013000000001</v>
      </c>
      <c r="M6408">
        <v>7.72</v>
      </c>
      <c r="N6408">
        <v>37.799999999999997</v>
      </c>
      <c r="O6408">
        <v>2.96</v>
      </c>
      <c r="P6408">
        <v>7.83</v>
      </c>
      <c r="R6408">
        <v>111.89</v>
      </c>
      <c r="T6408">
        <v>98.67</v>
      </c>
      <c r="U6408">
        <v>130.91999999999999</v>
      </c>
      <c r="V6408" s="4">
        <v>-0.5514</v>
      </c>
      <c r="Y6408" s="12" t="str">
        <f>IFERROR(VLOOKUP(C6408,[1]Index!$D:$F,3,FALSE),"Non List")</f>
        <v>Hydro Power</v>
      </c>
      <c r="Z6408">
        <f>IFERROR(VLOOKUP(C6408,[1]LP!$B:$C,2,FALSE),0)</f>
        <v>289.5</v>
      </c>
      <c r="AA6408" s="11">
        <f t="shared" si="170"/>
        <v>37.5</v>
      </c>
      <c r="AB6408" s="5">
        <f>IFERROR(VLOOKUP(C6408,[2]Sheet1!$B:$F,5,FALSE),0)</f>
        <v>7500000</v>
      </c>
      <c r="AC6408" s="11">
        <f>IFERROR(VLOOKUP(AE6408,[3]Sheet2!$M:$O,2,FALSE),0)</f>
        <v>0</v>
      </c>
      <c r="AD6408" s="11">
        <f>IFERROR(VLOOKUP(AE6408,[3]Sheet2!$M:$O,3,FALSE),0)</f>
        <v>0</v>
      </c>
      <c r="AE6408" s="10" t="str">
        <f t="shared" si="171"/>
        <v>81/82UNHPL</v>
      </c>
    </row>
    <row r="6409" spans="1:31" x14ac:dyDescent="0.45">
      <c r="A6409" t="s">
        <v>24</v>
      </c>
      <c r="B6409" t="s">
        <v>376</v>
      </c>
      <c r="C6409" t="s">
        <v>237</v>
      </c>
      <c r="D6409">
        <v>528</v>
      </c>
      <c r="E6409">
        <v>500000</v>
      </c>
      <c r="F6409">
        <v>51949.243000000002</v>
      </c>
      <c r="L6409">
        <v>13115.037</v>
      </c>
      <c r="M6409">
        <v>10.48</v>
      </c>
      <c r="N6409">
        <v>50.38</v>
      </c>
      <c r="O6409">
        <v>4.78</v>
      </c>
      <c r="P6409">
        <v>9.5</v>
      </c>
      <c r="R6409">
        <v>240.82</v>
      </c>
      <c r="T6409">
        <v>110.39</v>
      </c>
      <c r="U6409">
        <v>161.34</v>
      </c>
      <c r="V6409" s="4">
        <v>-0.69440000000000002</v>
      </c>
      <c r="Y6409" s="12" t="str">
        <f>IFERROR(VLOOKUP(C6409,[1]Index!$D:$F,3,FALSE),"Non List")</f>
        <v>Hydro Power</v>
      </c>
      <c r="Z6409">
        <f>IFERROR(VLOOKUP(C6409,[1]LP!$B:$C,2,FALSE),0)</f>
        <v>532</v>
      </c>
      <c r="AA6409" s="11">
        <f t="shared" si="170"/>
        <v>50.8</v>
      </c>
      <c r="AB6409" s="5">
        <f>IFERROR(VLOOKUP(C6409,[2]Sheet1!$B:$F,5,FALSE),0)</f>
        <v>5000000</v>
      </c>
      <c r="AC6409" s="11">
        <f>IFERROR(VLOOKUP(AE6409,[3]Sheet2!$M:$O,2,FALSE),0)</f>
        <v>0</v>
      </c>
      <c r="AD6409" s="11">
        <f>IFERROR(VLOOKUP(AE6409,[3]Sheet2!$M:$O,3,FALSE),0)</f>
        <v>0</v>
      </c>
      <c r="AE6409" s="10" t="str">
        <f t="shared" si="171"/>
        <v>81/82SPC</v>
      </c>
    </row>
    <row r="6410" spans="1:31" x14ac:dyDescent="0.45">
      <c r="A6410" t="s">
        <v>24</v>
      </c>
      <c r="B6410" t="s">
        <v>376</v>
      </c>
      <c r="C6410" t="s">
        <v>247</v>
      </c>
      <c r="D6410">
        <v>464</v>
      </c>
      <c r="E6410">
        <v>1593000</v>
      </c>
      <c r="F6410">
        <v>-376889.15899999999</v>
      </c>
      <c r="L6410">
        <v>65630.058999999994</v>
      </c>
      <c r="M6410">
        <v>16.440000000000001</v>
      </c>
      <c r="N6410">
        <v>28.22</v>
      </c>
      <c r="O6410">
        <v>6.08</v>
      </c>
      <c r="P6410">
        <v>21.59</v>
      </c>
      <c r="R6410">
        <v>171.58</v>
      </c>
      <c r="T6410">
        <v>76.34</v>
      </c>
      <c r="U6410">
        <v>168.04</v>
      </c>
      <c r="V6410" s="4">
        <v>-0.63780000000000003</v>
      </c>
      <c r="Y6410" s="12" t="str">
        <f>IFERROR(VLOOKUP(C6410,[1]Index!$D:$F,3,FALSE),"Non List")</f>
        <v>Hydro Non Converted</v>
      </c>
      <c r="Z6410">
        <f>IFERROR(VLOOKUP(C6410,[1]LP!$B:$C,2,FALSE),0)</f>
        <v>468.9</v>
      </c>
      <c r="AA6410" s="11">
        <f t="shared" si="170"/>
        <v>28.5</v>
      </c>
      <c r="AB6410" s="5">
        <f>IFERROR(VLOOKUP(C6410,[2]Sheet1!$B:$F,5,FALSE),0)</f>
        <v>2389500</v>
      </c>
      <c r="AC6410" s="11">
        <f>IFERROR(VLOOKUP(AE6410,[3]Sheet2!$M:$O,2,FALSE),0)</f>
        <v>0</v>
      </c>
      <c r="AD6410" s="11">
        <f>IFERROR(VLOOKUP(AE6410,[3]Sheet2!$M:$O,3,FALSE),0)</f>
        <v>0</v>
      </c>
      <c r="AE6410" s="10" t="str">
        <f t="shared" si="171"/>
        <v>81/82SGHC</v>
      </c>
    </row>
    <row r="6411" spans="1:31" x14ac:dyDescent="0.45">
      <c r="A6411" t="s">
        <v>24</v>
      </c>
      <c r="B6411" t="s">
        <v>376</v>
      </c>
      <c r="C6411" t="s">
        <v>319</v>
      </c>
      <c r="D6411">
        <v>705</v>
      </c>
      <c r="E6411">
        <v>340000</v>
      </c>
      <c r="F6411">
        <v>-8955.3700000000008</v>
      </c>
      <c r="L6411">
        <v>7628.1440000000002</v>
      </c>
      <c r="M6411">
        <v>8.9600000000000009</v>
      </c>
      <c r="N6411">
        <v>78.680000000000007</v>
      </c>
      <c r="O6411">
        <v>7.24</v>
      </c>
      <c r="P6411">
        <v>9.2200000000000006</v>
      </c>
      <c r="R6411">
        <v>569.64</v>
      </c>
      <c r="T6411">
        <v>97.37</v>
      </c>
      <c r="U6411">
        <v>140.11000000000001</v>
      </c>
      <c r="V6411" s="4">
        <v>-0.80130000000000001</v>
      </c>
      <c r="Y6411" s="12" t="str">
        <f>IFERROR(VLOOKUP(C6411,[1]Index!$D:$F,3,FALSE),"Non List")</f>
        <v>Hydro Non Converted</v>
      </c>
      <c r="Z6411">
        <f>IFERROR(VLOOKUP(C6411,[1]LP!$B:$C,2,FALSE),0)</f>
        <v>704</v>
      </c>
      <c r="AA6411" s="11">
        <f t="shared" si="170"/>
        <v>78.599999999999994</v>
      </c>
      <c r="AB6411" s="5">
        <f>IFERROR(VLOOKUP(C6411,[2]Sheet1!$B:$F,5,FALSE),0)</f>
        <v>816000</v>
      </c>
      <c r="AC6411" s="11">
        <f>IFERROR(VLOOKUP(AE6411,[3]Sheet2!$M:$O,2,FALSE),0)</f>
        <v>0</v>
      </c>
      <c r="AD6411" s="11">
        <f>IFERROR(VLOOKUP(AE6411,[3]Sheet2!$M:$O,3,FALSE),0)</f>
        <v>0</v>
      </c>
      <c r="AE6411" s="10" t="str">
        <f t="shared" si="171"/>
        <v>81/82AHL</v>
      </c>
    </row>
    <row r="6412" spans="1:31" x14ac:dyDescent="0.45">
      <c r="A6412" t="s">
        <v>24</v>
      </c>
      <c r="B6412" t="s">
        <v>376</v>
      </c>
      <c r="C6412" t="s">
        <v>248</v>
      </c>
      <c r="D6412">
        <v>629</v>
      </c>
      <c r="E6412">
        <v>1134000</v>
      </c>
      <c r="F6412">
        <v>196085.92</v>
      </c>
      <c r="L6412">
        <v>63932.19</v>
      </c>
      <c r="M6412">
        <v>22.52</v>
      </c>
      <c r="N6412">
        <v>27.93</v>
      </c>
      <c r="O6412">
        <v>5.36</v>
      </c>
      <c r="P6412">
        <v>19.23</v>
      </c>
      <c r="R6412">
        <v>149.69999999999999</v>
      </c>
      <c r="T6412">
        <v>117.29</v>
      </c>
      <c r="U6412">
        <v>243.78</v>
      </c>
      <c r="V6412" s="4">
        <v>-0.61240000000000006</v>
      </c>
      <c r="Y6412" s="12" t="str">
        <f>IFERROR(VLOOKUP(C6412,[1]Index!$D:$F,3,FALSE),"Non List")</f>
        <v>Hydro Non Converted</v>
      </c>
      <c r="Z6412">
        <f>IFERROR(VLOOKUP(C6412,[1]LP!$B:$C,2,FALSE),0)</f>
        <v>643</v>
      </c>
      <c r="AA6412" s="11">
        <f t="shared" si="170"/>
        <v>28.6</v>
      </c>
      <c r="AB6412" s="5">
        <f>IFERROR(VLOOKUP(C6412,[2]Sheet1!$B:$F,5,FALSE),0)</f>
        <v>1587600.0000000002</v>
      </c>
      <c r="AC6412" s="11">
        <f>IFERROR(VLOOKUP(AE6412,[3]Sheet2!$M:$O,2,FALSE),0)</f>
        <v>0</v>
      </c>
      <c r="AD6412" s="11">
        <f>IFERROR(VLOOKUP(AE6412,[3]Sheet2!$M:$O,3,FALSE),0)</f>
        <v>0</v>
      </c>
      <c r="AE6412" s="10" t="str">
        <f t="shared" si="171"/>
        <v>81/82BHDC</v>
      </c>
    </row>
    <row r="6413" spans="1:31" x14ac:dyDescent="0.45">
      <c r="A6413" t="s">
        <v>24</v>
      </c>
      <c r="B6413" t="s">
        <v>376</v>
      </c>
      <c r="C6413" t="s">
        <v>229</v>
      </c>
      <c r="D6413">
        <v>202.9</v>
      </c>
      <c r="E6413">
        <v>2800000</v>
      </c>
      <c r="F6413">
        <v>-622184.45889999997</v>
      </c>
      <c r="L6413">
        <v>5256.8903</v>
      </c>
      <c r="M6413">
        <v>0.72</v>
      </c>
      <c r="N6413">
        <v>281.81</v>
      </c>
      <c r="O6413">
        <v>2.61</v>
      </c>
      <c r="P6413">
        <v>0.97</v>
      </c>
      <c r="R6413">
        <v>735.52</v>
      </c>
      <c r="T6413">
        <v>77.78</v>
      </c>
      <c r="U6413">
        <v>35.5</v>
      </c>
      <c r="V6413" s="4">
        <v>-0.82509999999999994</v>
      </c>
      <c r="Y6413" s="12" t="str">
        <f>IFERROR(VLOOKUP(C6413,[1]Index!$D:$F,3,FALSE),"Non List")</f>
        <v>Hydro Power</v>
      </c>
      <c r="Z6413">
        <f>IFERROR(VLOOKUP(C6413,[1]LP!$B:$C,2,FALSE),0)</f>
        <v>202</v>
      </c>
      <c r="AA6413" s="11">
        <f t="shared" si="170"/>
        <v>280.60000000000002</v>
      </c>
      <c r="AB6413" s="5">
        <f>IFERROR(VLOOKUP(C6413,[2]Sheet1!$B:$F,5,FALSE),0)</f>
        <v>28000000</v>
      </c>
      <c r="AC6413" s="11">
        <f>IFERROR(VLOOKUP(AE6413,[3]Sheet2!$M:$O,2,FALSE),0)</f>
        <v>0</v>
      </c>
      <c r="AD6413" s="11">
        <f>IFERROR(VLOOKUP(AE6413,[3]Sheet2!$M:$O,3,FALSE),0)</f>
        <v>0</v>
      </c>
      <c r="AE6413" s="10" t="str">
        <f t="shared" si="171"/>
        <v>81/82HDHPC</v>
      </c>
    </row>
    <row r="6414" spans="1:31" x14ac:dyDescent="0.45">
      <c r="A6414" t="s">
        <v>24</v>
      </c>
      <c r="B6414" t="s">
        <v>376</v>
      </c>
      <c r="C6414" t="s">
        <v>320</v>
      </c>
      <c r="D6414">
        <v>554.4</v>
      </c>
      <c r="E6414">
        <v>802500</v>
      </c>
      <c r="F6414">
        <v>-154255.253</v>
      </c>
      <c r="L6414">
        <v>33022.803999999996</v>
      </c>
      <c r="M6414">
        <v>16.440000000000001</v>
      </c>
      <c r="N6414">
        <v>33.72</v>
      </c>
      <c r="O6414">
        <v>6.86</v>
      </c>
      <c r="P6414">
        <v>20.38</v>
      </c>
      <c r="R6414">
        <v>231.32</v>
      </c>
      <c r="T6414">
        <v>80.78</v>
      </c>
      <c r="U6414">
        <v>172.86</v>
      </c>
      <c r="V6414" s="4">
        <v>-0.68820000000000003</v>
      </c>
      <c r="Y6414" s="12" t="str">
        <f>IFERROR(VLOOKUP(C6414,[1]Index!$D:$F,3,FALSE),"Non List")</f>
        <v>Hydro Non Converted</v>
      </c>
      <c r="Z6414">
        <f>IFERROR(VLOOKUP(C6414,[1]LP!$B:$C,2,FALSE),0)</f>
        <v>550</v>
      </c>
      <c r="AA6414" s="11">
        <f t="shared" si="170"/>
        <v>33.5</v>
      </c>
      <c r="AB6414" s="5">
        <f>IFERROR(VLOOKUP(C6414,[2]Sheet1!$B:$F,5,FALSE),0)</f>
        <v>2648250</v>
      </c>
      <c r="AC6414" s="11">
        <f>IFERROR(VLOOKUP(AE6414,[3]Sheet2!$M:$O,2,FALSE),0)</f>
        <v>0</v>
      </c>
      <c r="AD6414" s="11">
        <f>IFERROR(VLOOKUP(AE6414,[3]Sheet2!$M:$O,3,FALSE),0)</f>
        <v>0</v>
      </c>
      <c r="AE6414" s="10" t="str">
        <f t="shared" si="171"/>
        <v>81/82MHCL</v>
      </c>
    </row>
    <row r="6415" spans="1:31" x14ac:dyDescent="0.45">
      <c r="A6415" t="s">
        <v>24</v>
      </c>
      <c r="B6415" t="s">
        <v>376</v>
      </c>
      <c r="C6415" t="s">
        <v>321</v>
      </c>
      <c r="D6415">
        <v>994.6</v>
      </c>
      <c r="E6415">
        <v>535000</v>
      </c>
      <c r="F6415">
        <v>157480.22</v>
      </c>
      <c r="L6415">
        <v>35415.449999999997</v>
      </c>
      <c r="M6415">
        <v>26.44</v>
      </c>
      <c r="N6415">
        <v>37.619999999999997</v>
      </c>
      <c r="O6415">
        <v>7.68</v>
      </c>
      <c r="P6415">
        <v>20.46</v>
      </c>
      <c r="R6415">
        <v>288.92</v>
      </c>
      <c r="T6415">
        <v>129.44</v>
      </c>
      <c r="U6415">
        <v>277.5</v>
      </c>
      <c r="V6415" s="4">
        <v>-0.72099999999999997</v>
      </c>
      <c r="Y6415" s="12" t="str">
        <f>IFERROR(VLOOKUP(C6415,[1]Index!$D:$F,3,FALSE),"Non List")</f>
        <v>Hydro Non Converted</v>
      </c>
      <c r="Z6415">
        <f>IFERROR(VLOOKUP(C6415,[1]LP!$B:$C,2,FALSE),0)</f>
        <v>1014.8</v>
      </c>
      <c r="AA6415" s="11">
        <f t="shared" si="170"/>
        <v>38.4</v>
      </c>
      <c r="AB6415" s="5">
        <f>IFERROR(VLOOKUP(C6415,[2]Sheet1!$B:$F,5,FALSE),0)</f>
        <v>535000</v>
      </c>
      <c r="AC6415" s="11">
        <f>IFERROR(VLOOKUP(AE6415,[3]Sheet2!$M:$O,2,FALSE),0)</f>
        <v>0</v>
      </c>
      <c r="AD6415" s="11">
        <f>IFERROR(VLOOKUP(AE6415,[3]Sheet2!$M:$O,3,FALSE),0)</f>
        <v>0</v>
      </c>
      <c r="AE6415" s="10" t="str">
        <f t="shared" si="171"/>
        <v>81/82SMH</v>
      </c>
    </row>
    <row r="6416" spans="1:31" x14ac:dyDescent="0.45">
      <c r="A6416" t="s">
        <v>24</v>
      </c>
      <c r="B6416" t="s">
        <v>376</v>
      </c>
      <c r="C6416" t="s">
        <v>249</v>
      </c>
      <c r="D6416">
        <v>1013</v>
      </c>
      <c r="E6416">
        <v>700000</v>
      </c>
      <c r="F6416">
        <v>34452.720000000001</v>
      </c>
      <c r="L6416">
        <v>33457.83</v>
      </c>
      <c r="M6416">
        <v>19.079999999999998</v>
      </c>
      <c r="N6416">
        <v>53.09</v>
      </c>
      <c r="O6416">
        <v>9.65</v>
      </c>
      <c r="P6416">
        <v>18.22</v>
      </c>
      <c r="R6416">
        <v>512.32000000000005</v>
      </c>
      <c r="T6416">
        <v>104.92</v>
      </c>
      <c r="U6416">
        <v>212.23</v>
      </c>
      <c r="V6416" s="4">
        <v>-0.79049999999999998</v>
      </c>
      <c r="Y6416" s="12" t="str">
        <f>IFERROR(VLOOKUP(C6416,[1]Index!$D:$F,3,FALSE),"Non List")</f>
        <v>Hydro Non Converted</v>
      </c>
      <c r="Z6416">
        <f>IFERROR(VLOOKUP(C6416,[1]LP!$B:$C,2,FALSE),0)</f>
        <v>960</v>
      </c>
      <c r="AA6416" s="11">
        <f t="shared" si="170"/>
        <v>50.3</v>
      </c>
      <c r="AB6416" s="5">
        <f>IFERROR(VLOOKUP(C6416,[2]Sheet1!$B:$F,5,FALSE),0)</f>
        <v>2660000</v>
      </c>
      <c r="AC6416" s="11">
        <f>IFERROR(VLOOKUP(AE6416,[3]Sheet2!$M:$O,2,FALSE),0)</f>
        <v>0</v>
      </c>
      <c r="AD6416" s="11">
        <f>IFERROR(VLOOKUP(AE6416,[3]Sheet2!$M:$O,3,FALSE),0)</f>
        <v>0</v>
      </c>
      <c r="AE6416" s="10" t="str">
        <f t="shared" si="171"/>
        <v>81/82RFPL</v>
      </c>
    </row>
    <row r="6417" spans="1:31" x14ac:dyDescent="0.45">
      <c r="A6417" t="s">
        <v>24</v>
      </c>
      <c r="B6417" t="s">
        <v>376</v>
      </c>
      <c r="C6417" t="s">
        <v>224</v>
      </c>
      <c r="D6417">
        <v>720</v>
      </c>
      <c r="E6417">
        <v>2263231.0499999998</v>
      </c>
      <c r="F6417">
        <v>1330212.345</v>
      </c>
      <c r="L6417">
        <v>305393.21100000001</v>
      </c>
      <c r="M6417">
        <v>53.96</v>
      </c>
      <c r="N6417">
        <v>13.34</v>
      </c>
      <c r="O6417">
        <v>4.53</v>
      </c>
      <c r="P6417">
        <v>33.99</v>
      </c>
      <c r="R6417">
        <v>60.43</v>
      </c>
      <c r="T6417">
        <v>158.77000000000001</v>
      </c>
      <c r="U6417">
        <v>439.05</v>
      </c>
      <c r="V6417" s="4">
        <v>-0.39019999999999999</v>
      </c>
      <c r="Y6417" s="12" t="str">
        <f>IFERROR(VLOOKUP(C6417,[1]Index!$D:$F,3,FALSE),"Non List")</f>
        <v>Hydro Power</v>
      </c>
      <c r="Z6417">
        <f>IFERROR(VLOOKUP(C6417,[1]LP!$B:$C,2,FALSE),0)</f>
        <v>730</v>
      </c>
      <c r="AA6417" s="11">
        <f t="shared" ref="AA6417:AA6442" si="172">ROUND(IFERROR(Z6417/M6417,0),1)</f>
        <v>13.5</v>
      </c>
      <c r="AB6417" s="5">
        <f>IFERROR(VLOOKUP(C6417,[2]Sheet1!$B:$F,5,FALSE),0)</f>
        <v>22632311</v>
      </c>
      <c r="AC6417" s="11">
        <f>IFERROR(VLOOKUP(AE6417,[3]Sheet2!$M:$O,2,FALSE),0)</f>
        <v>0</v>
      </c>
      <c r="AD6417" s="11">
        <f>IFERROR(VLOOKUP(AE6417,[3]Sheet2!$M:$O,3,FALSE),0)</f>
        <v>0</v>
      </c>
      <c r="AE6417" s="10" t="str">
        <f t="shared" ref="AE6417:AE6442" si="173">B6417&amp;C6417</f>
        <v>81/82MEN</v>
      </c>
    </row>
    <row r="6418" spans="1:31" x14ac:dyDescent="0.45">
      <c r="A6418" t="s">
        <v>24</v>
      </c>
      <c r="B6418" t="s">
        <v>376</v>
      </c>
      <c r="C6418" t="s">
        <v>250</v>
      </c>
      <c r="D6418">
        <v>705</v>
      </c>
      <c r="E6418">
        <v>500000</v>
      </c>
      <c r="F6418">
        <v>68332.351999999999</v>
      </c>
      <c r="L6418">
        <v>45143.346400000002</v>
      </c>
      <c r="M6418">
        <v>36.08</v>
      </c>
      <c r="N6418">
        <v>19.54</v>
      </c>
      <c r="O6418">
        <v>6.2</v>
      </c>
      <c r="P6418">
        <v>31.77</v>
      </c>
      <c r="R6418">
        <v>121.15</v>
      </c>
      <c r="T6418">
        <v>113.67</v>
      </c>
      <c r="U6418">
        <v>303.77</v>
      </c>
      <c r="V6418" s="4">
        <v>-0.56910000000000005</v>
      </c>
      <c r="Y6418" s="12" t="str">
        <f>IFERROR(VLOOKUP(C6418,[1]Index!$D:$F,3,FALSE),"Non List")</f>
        <v>Hydro Non Converted</v>
      </c>
      <c r="Z6418">
        <f>IFERROR(VLOOKUP(C6418,[1]LP!$B:$C,2,FALSE),0)</f>
        <v>690.1</v>
      </c>
      <c r="AA6418" s="11">
        <f t="shared" si="172"/>
        <v>19.100000000000001</v>
      </c>
      <c r="AB6418" s="5">
        <f>IFERROR(VLOOKUP(C6418,[2]Sheet1!$B:$F,5,FALSE),0)</f>
        <v>1450000</v>
      </c>
      <c r="AC6418" s="11">
        <f>IFERROR(VLOOKUP(AE6418,[3]Sheet2!$M:$O,2,FALSE),0)</f>
        <v>0</v>
      </c>
      <c r="AD6418" s="11">
        <f>IFERROR(VLOOKUP(AE6418,[3]Sheet2!$M:$O,3,FALSE),0)</f>
        <v>0</v>
      </c>
      <c r="AE6418" s="10" t="str">
        <f t="shared" si="173"/>
        <v>81/82UHEWA</v>
      </c>
    </row>
    <row r="6419" spans="1:31" x14ac:dyDescent="0.45">
      <c r="A6419" t="s">
        <v>24</v>
      </c>
      <c r="B6419" t="s">
        <v>376</v>
      </c>
      <c r="C6419" t="s">
        <v>251</v>
      </c>
      <c r="D6419">
        <v>504</v>
      </c>
      <c r="E6419">
        <v>1095000</v>
      </c>
      <c r="F6419">
        <v>-265046.18300000002</v>
      </c>
      <c r="L6419">
        <v>40492.209000000003</v>
      </c>
      <c r="M6419">
        <v>14.76</v>
      </c>
      <c r="N6419">
        <v>34.15</v>
      </c>
      <c r="O6419">
        <v>6.65</v>
      </c>
      <c r="P6419">
        <v>19.52</v>
      </c>
      <c r="R6419">
        <v>227.1</v>
      </c>
      <c r="T6419">
        <v>75.790000000000006</v>
      </c>
      <c r="U6419">
        <v>158.65</v>
      </c>
      <c r="V6419" s="4">
        <v>-0.68520000000000003</v>
      </c>
      <c r="Y6419" s="12" t="str">
        <f>IFERROR(VLOOKUP(C6419,[1]Index!$D:$F,3,FALSE),"Non List")</f>
        <v>Hydro Non Converted</v>
      </c>
      <c r="Z6419">
        <f>IFERROR(VLOOKUP(C6419,[1]LP!$B:$C,2,FALSE),0)</f>
        <v>525</v>
      </c>
      <c r="AA6419" s="11">
        <f t="shared" si="172"/>
        <v>35.6</v>
      </c>
      <c r="AB6419" s="5">
        <f>IFERROR(VLOOKUP(C6419,[2]Sheet1!$B:$F,5,FALSE),0)</f>
        <v>1971000</v>
      </c>
      <c r="AC6419" s="11">
        <f>IFERROR(VLOOKUP(AE6419,[3]Sheet2!$M:$O,2,FALSE),0)</f>
        <v>0</v>
      </c>
      <c r="AD6419" s="11">
        <f>IFERROR(VLOOKUP(AE6419,[3]Sheet2!$M:$O,3,FALSE),0)</f>
        <v>0</v>
      </c>
      <c r="AE6419" s="10" t="str">
        <f t="shared" si="173"/>
        <v>81/82HHL</v>
      </c>
    </row>
    <row r="6420" spans="1:31" x14ac:dyDescent="0.45">
      <c r="A6420" t="s">
        <v>24</v>
      </c>
      <c r="B6420" t="s">
        <v>376</v>
      </c>
      <c r="C6420" t="s">
        <v>225</v>
      </c>
      <c r="D6420">
        <v>626.1</v>
      </c>
      <c r="E6420">
        <v>443100</v>
      </c>
      <c r="F6420">
        <v>54438.236199999999</v>
      </c>
      <c r="L6420">
        <v>35292.201099999998</v>
      </c>
      <c r="M6420">
        <v>31.84</v>
      </c>
      <c r="N6420">
        <v>19.66</v>
      </c>
      <c r="O6420">
        <v>5.58</v>
      </c>
      <c r="P6420">
        <v>28.37</v>
      </c>
      <c r="R6420">
        <v>109.7</v>
      </c>
      <c r="T6420">
        <v>112.29</v>
      </c>
      <c r="U6420">
        <v>283.63</v>
      </c>
      <c r="V6420" s="4">
        <v>-0.54700000000000004</v>
      </c>
      <c r="Y6420" s="12" t="str">
        <f>IFERROR(VLOOKUP(C6420,[1]Index!$D:$F,3,FALSE),"Non List")</f>
        <v>Hydro Power</v>
      </c>
      <c r="Z6420">
        <f>IFERROR(VLOOKUP(C6420,[1]LP!$B:$C,2,FALSE),0)</f>
        <v>637.5</v>
      </c>
      <c r="AA6420" s="11">
        <f t="shared" si="172"/>
        <v>20</v>
      </c>
      <c r="AB6420" s="5">
        <f>IFERROR(VLOOKUP(C6420,[2]Sheet1!$B:$F,5,FALSE),0)</f>
        <v>4431000</v>
      </c>
      <c r="AC6420" s="11">
        <f>IFERROR(VLOOKUP(AE6420,[3]Sheet2!$M:$O,2,FALSE),0)</f>
        <v>0</v>
      </c>
      <c r="AD6420" s="11">
        <f>IFERROR(VLOOKUP(AE6420,[3]Sheet2!$M:$O,3,FALSE),0)</f>
        <v>0</v>
      </c>
      <c r="AE6420" s="10" t="str">
        <f t="shared" si="173"/>
        <v>81/82UMRH</v>
      </c>
    </row>
    <row r="6421" spans="1:31" x14ac:dyDescent="0.45">
      <c r="A6421" t="s">
        <v>24</v>
      </c>
      <c r="B6421" t="s">
        <v>376</v>
      </c>
      <c r="C6421" t="s">
        <v>252</v>
      </c>
      <c r="D6421">
        <v>788.9</v>
      </c>
      <c r="E6421">
        <v>850000</v>
      </c>
      <c r="F6421">
        <v>150296.40599999999</v>
      </c>
      <c r="L6421">
        <v>82165.827999999994</v>
      </c>
      <c r="M6421">
        <v>38.64</v>
      </c>
      <c r="N6421">
        <v>20.420000000000002</v>
      </c>
      <c r="O6421">
        <v>6.7</v>
      </c>
      <c r="P6421">
        <v>32.86</v>
      </c>
      <c r="R6421">
        <v>136.81</v>
      </c>
      <c r="T6421">
        <v>117.68</v>
      </c>
      <c r="U6421">
        <v>319.86</v>
      </c>
      <c r="V6421" s="4">
        <v>-0.59450000000000003</v>
      </c>
      <c r="Y6421" s="12" t="str">
        <f>IFERROR(VLOOKUP(C6421,[1]Index!$D:$F,3,FALSE),"Non List")</f>
        <v>Hydro Non Converted</v>
      </c>
      <c r="Z6421">
        <f>IFERROR(VLOOKUP(C6421,[1]LP!$B:$C,2,FALSE),0)</f>
        <v>800.1</v>
      </c>
      <c r="AA6421" s="11">
        <f t="shared" si="172"/>
        <v>20.7</v>
      </c>
      <c r="AB6421" s="5">
        <f>IFERROR(VLOOKUP(C6421,[2]Sheet1!$B:$F,5,FALSE),0)</f>
        <v>1105000</v>
      </c>
      <c r="AC6421" s="11">
        <f>IFERROR(VLOOKUP(AE6421,[3]Sheet2!$M:$O,2,FALSE),0)</f>
        <v>0</v>
      </c>
      <c r="AD6421" s="11">
        <f>IFERROR(VLOOKUP(AE6421,[3]Sheet2!$M:$O,3,FALSE),0)</f>
        <v>0</v>
      </c>
      <c r="AE6421" s="10" t="str">
        <f t="shared" si="173"/>
        <v>81/82SIKLES</v>
      </c>
    </row>
    <row r="6422" spans="1:31" x14ac:dyDescent="0.45">
      <c r="A6422" t="s">
        <v>24</v>
      </c>
      <c r="B6422" t="s">
        <v>376</v>
      </c>
      <c r="C6422" t="s">
        <v>344</v>
      </c>
      <c r="D6422">
        <v>315</v>
      </c>
      <c r="E6422">
        <v>2900000</v>
      </c>
      <c r="F6422">
        <v>-1048874</v>
      </c>
      <c r="L6422">
        <v>-13108</v>
      </c>
      <c r="M6422">
        <v>-1.8</v>
      </c>
      <c r="N6422">
        <v>-175</v>
      </c>
      <c r="O6422">
        <v>4.93</v>
      </c>
      <c r="P6422">
        <v>-2.83</v>
      </c>
      <c r="R6422">
        <v>-862.75</v>
      </c>
      <c r="T6422">
        <v>63.83</v>
      </c>
      <c r="U6422" t="s">
        <v>314</v>
      </c>
      <c r="V6422" s="4" t="s">
        <v>314</v>
      </c>
      <c r="Y6422" s="12" t="str">
        <f>IFERROR(VLOOKUP(C6422,[1]Index!$D:$F,3,FALSE),"Non List")</f>
        <v>Hydro Non Converted</v>
      </c>
      <c r="Z6422">
        <f>IFERROR(VLOOKUP(C6422,[1]LP!$B:$C,2,FALSE),0)</f>
        <v>316.89999999999998</v>
      </c>
      <c r="AA6422" s="11">
        <f t="shared" si="172"/>
        <v>-176.1</v>
      </c>
      <c r="AB6422" s="5">
        <f>IFERROR(VLOOKUP(C6422,[2]Sheet1!$B:$F,5,FALSE),0)</f>
        <v>6380000</v>
      </c>
      <c r="AC6422" s="11">
        <f>IFERROR(VLOOKUP(AE6422,[3]Sheet2!$M:$O,2,FALSE),0)</f>
        <v>0</v>
      </c>
      <c r="AD6422" s="11">
        <f>IFERROR(VLOOKUP(AE6422,[3]Sheet2!$M:$O,3,FALSE),0)</f>
        <v>0</v>
      </c>
      <c r="AE6422" s="10" t="str">
        <f t="shared" si="173"/>
        <v>81/82MEL</v>
      </c>
    </row>
    <row r="6423" spans="1:31" x14ac:dyDescent="0.45">
      <c r="A6423" t="s">
        <v>24</v>
      </c>
      <c r="B6423" t="s">
        <v>376</v>
      </c>
      <c r="C6423" t="s">
        <v>231</v>
      </c>
      <c r="D6423">
        <v>703</v>
      </c>
      <c r="E6423">
        <v>493323.65500000003</v>
      </c>
      <c r="F6423">
        <v>219613.08</v>
      </c>
      <c r="L6423">
        <v>37249.283000000003</v>
      </c>
      <c r="M6423">
        <v>30.2</v>
      </c>
      <c r="N6423">
        <v>23.28</v>
      </c>
      <c r="O6423">
        <v>4.8600000000000003</v>
      </c>
      <c r="P6423">
        <v>20.9</v>
      </c>
      <c r="R6423">
        <v>113.14</v>
      </c>
      <c r="T6423">
        <v>144.52000000000001</v>
      </c>
      <c r="U6423">
        <v>313.37</v>
      </c>
      <c r="V6423" s="4">
        <v>-0.55420000000000003</v>
      </c>
      <c r="Y6423" s="12" t="str">
        <f>IFERROR(VLOOKUP(C6423,[1]Index!$D:$F,3,FALSE),"Non List")</f>
        <v>Hydro Power</v>
      </c>
      <c r="Z6423">
        <f>IFERROR(VLOOKUP(C6423,[1]LP!$B:$C,2,FALSE),0)</f>
        <v>693.1</v>
      </c>
      <c r="AA6423" s="11">
        <f t="shared" si="172"/>
        <v>23</v>
      </c>
      <c r="AB6423" s="5">
        <f>IFERROR(VLOOKUP(C6423,[2]Sheet1!$B:$F,5,FALSE),0)</f>
        <v>5673222</v>
      </c>
      <c r="AC6423" s="11">
        <f>IFERROR(VLOOKUP(AE6423,[3]Sheet2!$M:$O,2,FALSE),0)</f>
        <v>0</v>
      </c>
      <c r="AD6423" s="11">
        <f>IFERROR(VLOOKUP(AE6423,[3]Sheet2!$M:$O,3,FALSE),0)</f>
        <v>0</v>
      </c>
      <c r="AE6423" s="10" t="str">
        <f t="shared" si="173"/>
        <v>81/82RURU</v>
      </c>
    </row>
    <row r="6424" spans="1:31" x14ac:dyDescent="0.45">
      <c r="A6424" t="s">
        <v>24</v>
      </c>
      <c r="B6424" t="s">
        <v>376</v>
      </c>
      <c r="C6424" t="s">
        <v>345</v>
      </c>
      <c r="D6424">
        <v>615</v>
      </c>
      <c r="E6424">
        <v>760000</v>
      </c>
      <c r="F6424">
        <v>42287.281000000003</v>
      </c>
      <c r="L6424">
        <v>56124.906000000003</v>
      </c>
      <c r="M6424">
        <v>29.52</v>
      </c>
      <c r="N6424">
        <v>20.83</v>
      </c>
      <c r="O6424">
        <v>5.83</v>
      </c>
      <c r="P6424">
        <v>27.98</v>
      </c>
      <c r="R6424">
        <v>121.44</v>
      </c>
      <c r="T6424">
        <v>105.56</v>
      </c>
      <c r="U6424">
        <v>264.79000000000002</v>
      </c>
      <c r="V6424" s="4">
        <v>-0.56940000000000002</v>
      </c>
      <c r="Y6424" s="12" t="str">
        <f>IFERROR(VLOOKUP(C6424,[1]Index!$D:$F,3,FALSE),"Non List")</f>
        <v>Hydro Non Converted</v>
      </c>
      <c r="Z6424">
        <f>IFERROR(VLOOKUP(C6424,[1]LP!$B:$C,2,FALSE),0)</f>
        <v>620</v>
      </c>
      <c r="AA6424" s="11">
        <f t="shared" si="172"/>
        <v>21</v>
      </c>
      <c r="AB6424" s="5">
        <f>IFERROR(VLOOKUP(C6424,[2]Sheet1!$B:$F,5,FALSE),0)</f>
        <v>1596000</v>
      </c>
      <c r="AC6424" s="11">
        <f>IFERROR(VLOOKUP(AE6424,[3]Sheet2!$M:$O,2,FALSE),0)</f>
        <v>0</v>
      </c>
      <c r="AD6424" s="11">
        <f>IFERROR(VLOOKUP(AE6424,[3]Sheet2!$M:$O,3,FALSE),0)</f>
        <v>0</v>
      </c>
      <c r="AE6424" s="10" t="str">
        <f t="shared" si="173"/>
        <v>81/82MAKAR</v>
      </c>
    </row>
    <row r="6425" spans="1:31" x14ac:dyDescent="0.45">
      <c r="A6425" t="s">
        <v>24</v>
      </c>
      <c r="B6425" t="s">
        <v>376</v>
      </c>
      <c r="C6425" t="s">
        <v>322</v>
      </c>
      <c r="D6425">
        <v>534</v>
      </c>
      <c r="E6425">
        <v>1173200</v>
      </c>
      <c r="F6425">
        <v>155171.63</v>
      </c>
      <c r="L6425">
        <v>38685.14</v>
      </c>
      <c r="M6425">
        <v>13.16</v>
      </c>
      <c r="N6425">
        <v>40.58</v>
      </c>
      <c r="O6425">
        <v>4.72</v>
      </c>
      <c r="P6425">
        <v>11.65</v>
      </c>
      <c r="R6425">
        <v>191.54</v>
      </c>
      <c r="T6425">
        <v>113.23</v>
      </c>
      <c r="U6425">
        <v>183.1</v>
      </c>
      <c r="V6425" s="4">
        <v>-0.65710000000000002</v>
      </c>
      <c r="Y6425" s="12" t="str">
        <f>IFERROR(VLOOKUP(C6425,[1]Index!$D:$F,3,FALSE),"Non List")</f>
        <v>Hydro Non Converted</v>
      </c>
      <c r="Z6425">
        <f>IFERROR(VLOOKUP(C6425,[1]LP!$B:$C,2,FALSE),0)</f>
        <v>535.6</v>
      </c>
      <c r="AA6425" s="11">
        <f t="shared" si="172"/>
        <v>40.700000000000003</v>
      </c>
      <c r="AB6425" s="5">
        <f>IFERROR(VLOOKUP(C6425,[2]Sheet1!$B:$F,5,FALSE),0)</f>
        <v>4458160</v>
      </c>
      <c r="AC6425" s="11">
        <f>IFERROR(VLOOKUP(AE6425,[3]Sheet2!$M:$O,2,FALSE),0)</f>
        <v>0</v>
      </c>
      <c r="AD6425" s="11">
        <f>IFERROR(VLOOKUP(AE6425,[3]Sheet2!$M:$O,3,FALSE),0)</f>
        <v>0</v>
      </c>
      <c r="AE6425" s="10" t="str">
        <f t="shared" si="173"/>
        <v>81/82SMJC</v>
      </c>
    </row>
    <row r="6426" spans="1:31" x14ac:dyDescent="0.45">
      <c r="A6426" t="s">
        <v>24</v>
      </c>
      <c r="B6426" t="s">
        <v>376</v>
      </c>
      <c r="C6426" t="s">
        <v>329</v>
      </c>
      <c r="D6426">
        <v>631</v>
      </c>
      <c r="E6426">
        <v>392156.8</v>
      </c>
      <c r="F6426">
        <v>9731.9009999999998</v>
      </c>
      <c r="L6426">
        <v>7368.2529999999997</v>
      </c>
      <c r="M6426">
        <v>7.48</v>
      </c>
      <c r="N6426">
        <v>84.36</v>
      </c>
      <c r="O6426">
        <v>6.16</v>
      </c>
      <c r="P6426">
        <v>7.33</v>
      </c>
      <c r="R6426">
        <v>519.66</v>
      </c>
      <c r="T6426">
        <v>102.48</v>
      </c>
      <c r="U6426">
        <v>131.33000000000001</v>
      </c>
      <c r="V6426" s="4">
        <v>-0.79190000000000005</v>
      </c>
      <c r="Y6426" s="12" t="str">
        <f>IFERROR(VLOOKUP(C6426,[1]Index!$D:$F,3,FALSE),"Non List")</f>
        <v>Hydro Non Converted</v>
      </c>
      <c r="Z6426">
        <f>IFERROR(VLOOKUP(C6426,[1]LP!$B:$C,2,FALSE),0)</f>
        <v>630</v>
      </c>
      <c r="AA6426" s="11">
        <f t="shared" si="172"/>
        <v>84.2</v>
      </c>
      <c r="AB6426" s="5">
        <f>IFERROR(VLOOKUP(C6426,[2]Sheet1!$B:$F,5,FALSE),0)</f>
        <v>1490195.84</v>
      </c>
      <c r="AC6426" s="11">
        <f>IFERROR(VLOOKUP(AE6426,[3]Sheet2!$M:$O,2,FALSE),0)</f>
        <v>0</v>
      </c>
      <c r="AD6426" s="11">
        <f>IFERROR(VLOOKUP(AE6426,[3]Sheet2!$M:$O,3,FALSE),0)</f>
        <v>0</v>
      </c>
      <c r="AE6426" s="10" t="str">
        <f t="shared" si="173"/>
        <v>81/82MKHL</v>
      </c>
    </row>
    <row r="6427" spans="1:31" x14ac:dyDescent="0.45">
      <c r="A6427" t="s">
        <v>24</v>
      </c>
      <c r="B6427" t="s">
        <v>376</v>
      </c>
      <c r="C6427" t="s">
        <v>364</v>
      </c>
      <c r="D6427">
        <v>680</v>
      </c>
      <c r="E6427">
        <v>400000</v>
      </c>
      <c r="F6427">
        <v>-5204.7</v>
      </c>
      <c r="L6427">
        <v>13248.04</v>
      </c>
      <c r="M6427">
        <v>13.24</v>
      </c>
      <c r="N6427">
        <v>51.36</v>
      </c>
      <c r="O6427">
        <v>6.89</v>
      </c>
      <c r="P6427">
        <v>13.42</v>
      </c>
      <c r="R6427">
        <v>353.87</v>
      </c>
      <c r="T6427">
        <v>98.7</v>
      </c>
      <c r="U6427">
        <v>171.47</v>
      </c>
      <c r="V6427" s="4">
        <v>-0.74780000000000002</v>
      </c>
      <c r="Y6427" s="12" t="str">
        <f>IFERROR(VLOOKUP(C6427,[1]Index!$D:$F,3,FALSE),"Non List")</f>
        <v>Hydro Non Converted</v>
      </c>
      <c r="Z6427">
        <f>IFERROR(VLOOKUP(C6427,[1]LP!$B:$C,2,FALSE),0)</f>
        <v>680</v>
      </c>
      <c r="AA6427" s="11">
        <f t="shared" si="172"/>
        <v>51.4</v>
      </c>
      <c r="AB6427" s="5">
        <f>IFERROR(VLOOKUP(C6427,[2]Sheet1!$B:$F,5,FALSE),0)</f>
        <v>960000</v>
      </c>
      <c r="AC6427" s="11">
        <f>IFERROR(VLOOKUP(AE6427,[3]Sheet2!$M:$O,2,FALSE),0)</f>
        <v>0</v>
      </c>
      <c r="AD6427" s="11">
        <f>IFERROR(VLOOKUP(AE6427,[3]Sheet2!$M:$O,3,FALSE),0)</f>
        <v>0</v>
      </c>
      <c r="AE6427" s="10" t="str">
        <f t="shared" si="173"/>
        <v>81/82CKHL</v>
      </c>
    </row>
    <row r="6428" spans="1:31" x14ac:dyDescent="0.45">
      <c r="A6428" t="s">
        <v>24</v>
      </c>
      <c r="B6428" t="s">
        <v>376</v>
      </c>
      <c r="C6428" t="s">
        <v>346</v>
      </c>
      <c r="D6428">
        <v>705</v>
      </c>
      <c r="E6428">
        <v>1000000</v>
      </c>
      <c r="F6428">
        <v>-55324.313999999998</v>
      </c>
      <c r="L6428">
        <v>43909.438000000002</v>
      </c>
      <c r="M6428">
        <v>17.559999999999999</v>
      </c>
      <c r="N6428">
        <v>40.15</v>
      </c>
      <c r="O6428">
        <v>7.46</v>
      </c>
      <c r="P6428">
        <v>18.59</v>
      </c>
      <c r="R6428">
        <v>299.52</v>
      </c>
      <c r="T6428">
        <v>94.47</v>
      </c>
      <c r="U6428">
        <v>193.2</v>
      </c>
      <c r="V6428" s="4">
        <v>-0.72599999999999998</v>
      </c>
      <c r="Y6428" s="12" t="str">
        <f>IFERROR(VLOOKUP(C6428,[1]Index!$D:$F,3,FALSE),"Non List")</f>
        <v>Hydro Non Converted</v>
      </c>
      <c r="Z6428">
        <f>IFERROR(VLOOKUP(C6428,[1]LP!$B:$C,2,FALSE),0)</f>
        <v>686.1</v>
      </c>
      <c r="AA6428" s="11">
        <f t="shared" si="172"/>
        <v>39.1</v>
      </c>
      <c r="AB6428" s="5">
        <f>IFERROR(VLOOKUP(C6428,[2]Sheet1!$B:$F,5,FALSE),0)</f>
        <v>1500000</v>
      </c>
      <c r="AC6428" s="11">
        <f>IFERROR(VLOOKUP(AE6428,[3]Sheet2!$M:$O,2,FALSE),0)</f>
        <v>0</v>
      </c>
      <c r="AD6428" s="11">
        <f>IFERROR(VLOOKUP(AE6428,[3]Sheet2!$M:$O,3,FALSE),0)</f>
        <v>0</v>
      </c>
      <c r="AE6428" s="10" t="str">
        <f t="shared" si="173"/>
        <v>81/82MMKJL</v>
      </c>
    </row>
    <row r="6429" spans="1:31" x14ac:dyDescent="0.45">
      <c r="A6429" t="s">
        <v>24</v>
      </c>
      <c r="B6429" t="s">
        <v>376</v>
      </c>
      <c r="C6429" t="s">
        <v>330</v>
      </c>
      <c r="D6429">
        <v>671</v>
      </c>
      <c r="E6429">
        <v>536486</v>
      </c>
      <c r="F6429">
        <v>-183886.71299999999</v>
      </c>
      <c r="L6429">
        <v>12289.727000000001</v>
      </c>
      <c r="M6429">
        <v>9.16</v>
      </c>
      <c r="N6429">
        <v>73.25</v>
      </c>
      <c r="O6429">
        <v>10.210000000000001</v>
      </c>
      <c r="P6429">
        <v>13.94</v>
      </c>
      <c r="R6429">
        <v>747.88</v>
      </c>
      <c r="T6429">
        <v>65.72</v>
      </c>
      <c r="U6429">
        <v>116.38</v>
      </c>
      <c r="V6429" s="4">
        <v>-0.8266</v>
      </c>
      <c r="Y6429" s="12" t="str">
        <f>IFERROR(VLOOKUP(C6429,[1]Index!$D:$F,3,FALSE),"Non List")</f>
        <v>Hydro Non Converted</v>
      </c>
      <c r="Z6429">
        <f>IFERROR(VLOOKUP(C6429,[1]LP!$B:$C,2,FALSE),0)</f>
        <v>732</v>
      </c>
      <c r="AA6429" s="11">
        <f t="shared" si="172"/>
        <v>79.900000000000006</v>
      </c>
      <c r="AB6429" s="5">
        <f>IFERROR(VLOOKUP(C6429,[2]Sheet1!$B:$F,5,FALSE),0)</f>
        <v>1609458</v>
      </c>
      <c r="AC6429" s="11">
        <f>IFERROR(VLOOKUP(AE6429,[3]Sheet2!$M:$O,2,FALSE),0)</f>
        <v>0</v>
      </c>
      <c r="AD6429" s="11">
        <f>IFERROR(VLOOKUP(AE6429,[3]Sheet2!$M:$O,3,FALSE),0)</f>
        <v>0</v>
      </c>
      <c r="AE6429" s="10" t="str">
        <f t="shared" si="173"/>
        <v>81/82DOLTI</v>
      </c>
    </row>
    <row r="6430" spans="1:31" x14ac:dyDescent="0.45">
      <c r="A6430" t="s">
        <v>24</v>
      </c>
      <c r="B6430" t="s">
        <v>376</v>
      </c>
      <c r="C6430" t="s">
        <v>253</v>
      </c>
      <c r="D6430">
        <v>342.3</v>
      </c>
      <c r="E6430">
        <v>1827970</v>
      </c>
      <c r="F6430">
        <v>-912261.08400000003</v>
      </c>
      <c r="L6430">
        <v>-56834.714999999997</v>
      </c>
      <c r="M6430">
        <v>-12.4</v>
      </c>
      <c r="N6430">
        <v>-27.6</v>
      </c>
      <c r="O6430">
        <v>6.83</v>
      </c>
      <c r="P6430">
        <v>-24.83</v>
      </c>
      <c r="R6430">
        <v>-188.51</v>
      </c>
      <c r="T6430">
        <v>50.09</v>
      </c>
      <c r="U6430" t="s">
        <v>314</v>
      </c>
      <c r="V6430" s="4" t="s">
        <v>314</v>
      </c>
      <c r="Y6430" s="12" t="str">
        <f>IFERROR(VLOOKUP(C6430,[1]Index!$D:$F,3,FALSE),"Non List")</f>
        <v>Hydro Non Converted</v>
      </c>
      <c r="Z6430">
        <f>IFERROR(VLOOKUP(C6430,[1]LP!$B:$C,2,FALSE),0)</f>
        <v>345</v>
      </c>
      <c r="AA6430" s="11">
        <f t="shared" si="172"/>
        <v>-27.8</v>
      </c>
      <c r="AB6430" s="5">
        <f>IFERROR(VLOOKUP(C6430,[2]Sheet1!$B:$F,5,FALSE),0)</f>
        <v>3655940</v>
      </c>
      <c r="AC6430" s="11">
        <f>IFERROR(VLOOKUP(AE6430,[3]Sheet2!$M:$O,2,FALSE),0)</f>
        <v>0</v>
      </c>
      <c r="AD6430" s="11">
        <f>IFERROR(VLOOKUP(AE6430,[3]Sheet2!$M:$O,3,FALSE),0)</f>
        <v>0</v>
      </c>
      <c r="AE6430" s="10" t="str">
        <f t="shared" si="173"/>
        <v>81/82BHL</v>
      </c>
    </row>
    <row r="6431" spans="1:31" x14ac:dyDescent="0.45">
      <c r="A6431" t="s">
        <v>24</v>
      </c>
      <c r="B6431" t="s">
        <v>376</v>
      </c>
      <c r="C6431" t="s">
        <v>255</v>
      </c>
      <c r="D6431">
        <v>536.79999999999995</v>
      </c>
      <c r="E6431">
        <v>3125000</v>
      </c>
      <c r="F6431">
        <v>593788.46799999999</v>
      </c>
      <c r="L6431">
        <v>239302.23199999999</v>
      </c>
      <c r="M6431">
        <v>30.6</v>
      </c>
      <c r="N6431">
        <v>17.54</v>
      </c>
      <c r="O6431">
        <v>4.51</v>
      </c>
      <c r="P6431">
        <v>25.74</v>
      </c>
      <c r="R6431">
        <v>79.11</v>
      </c>
      <c r="T6431">
        <v>119</v>
      </c>
      <c r="U6431">
        <v>286.24</v>
      </c>
      <c r="V6431" s="4">
        <v>-0.46679999999999999</v>
      </c>
      <c r="Y6431" s="12" t="str">
        <f>IFERROR(VLOOKUP(C6431,[1]Index!$D:$F,3,FALSE),"Non List")</f>
        <v>Hydro Non Converted</v>
      </c>
      <c r="Z6431">
        <f>IFERROR(VLOOKUP(C6431,[1]LP!$B:$C,2,FALSE),0)</f>
        <v>532</v>
      </c>
      <c r="AA6431" s="11">
        <f t="shared" si="172"/>
        <v>17.399999999999999</v>
      </c>
      <c r="AB6431" s="5">
        <f>IFERROR(VLOOKUP(C6431,[2]Sheet1!$B:$F,5,FALSE),0)</f>
        <v>3125000</v>
      </c>
      <c r="AC6431" s="11">
        <f>IFERROR(VLOOKUP(AE6431,[3]Sheet2!$M:$O,2,FALSE),0)</f>
        <v>0</v>
      </c>
      <c r="AD6431" s="11">
        <f>IFERROR(VLOOKUP(AE6431,[3]Sheet2!$M:$O,3,FALSE),0)</f>
        <v>0</v>
      </c>
      <c r="AE6431" s="10" t="str">
        <f t="shared" si="173"/>
        <v>81/82GVL</v>
      </c>
    </row>
    <row r="6432" spans="1:31" x14ac:dyDescent="0.45">
      <c r="A6432" t="s">
        <v>24</v>
      </c>
      <c r="B6432" t="s">
        <v>376</v>
      </c>
      <c r="C6432" t="s">
        <v>347</v>
      </c>
      <c r="D6432">
        <v>989</v>
      </c>
      <c r="E6432">
        <v>748400</v>
      </c>
      <c r="F6432">
        <v>56420.281999999999</v>
      </c>
      <c r="L6432">
        <v>34321.786999999997</v>
      </c>
      <c r="M6432">
        <v>18.32</v>
      </c>
      <c r="N6432">
        <v>53.98</v>
      </c>
      <c r="O6432">
        <v>9.1999999999999993</v>
      </c>
      <c r="P6432">
        <v>17.059999999999999</v>
      </c>
      <c r="R6432">
        <v>496.62</v>
      </c>
      <c r="T6432">
        <v>107.54</v>
      </c>
      <c r="U6432">
        <v>210.54</v>
      </c>
      <c r="V6432" s="4">
        <v>-0.78710000000000002</v>
      </c>
      <c r="Y6432" s="12" t="str">
        <f>IFERROR(VLOOKUP(C6432,[1]Index!$D:$F,3,FALSE),"Non List")</f>
        <v>Hydro Non Converted</v>
      </c>
      <c r="Z6432">
        <f>IFERROR(VLOOKUP(C6432,[1]LP!$B:$C,2,FALSE),0)</f>
        <v>1005</v>
      </c>
      <c r="AA6432" s="11">
        <f t="shared" si="172"/>
        <v>54.9</v>
      </c>
      <c r="AB6432" s="5">
        <f>IFERROR(VLOOKUP(C6432,[2]Sheet1!$B:$F,5,FALSE),0)</f>
        <v>748400</v>
      </c>
      <c r="AC6432" s="11">
        <f>IFERROR(VLOOKUP(AE6432,[3]Sheet2!$M:$O,2,FALSE),0)</f>
        <v>0</v>
      </c>
      <c r="AD6432" s="11">
        <f>IFERROR(VLOOKUP(AE6432,[3]Sheet2!$M:$O,3,FALSE),0)</f>
        <v>0</v>
      </c>
      <c r="AE6432" s="10" t="str">
        <f t="shared" si="173"/>
        <v>81/82MSHL</v>
      </c>
    </row>
    <row r="6433" spans="1:31" x14ac:dyDescent="0.45">
      <c r="A6433" t="s">
        <v>24</v>
      </c>
      <c r="B6433" t="s">
        <v>376</v>
      </c>
      <c r="C6433" t="s">
        <v>254</v>
      </c>
      <c r="D6433">
        <v>227.2</v>
      </c>
      <c r="E6433">
        <v>2323351.7999999998</v>
      </c>
      <c r="F6433">
        <v>-88678.35</v>
      </c>
      <c r="L6433">
        <v>50039.02</v>
      </c>
      <c r="M6433">
        <v>8.6</v>
      </c>
      <c r="N6433">
        <v>26.42</v>
      </c>
      <c r="O6433">
        <v>2.36</v>
      </c>
      <c r="P6433">
        <v>8.9600000000000009</v>
      </c>
      <c r="R6433">
        <v>62.35</v>
      </c>
      <c r="T6433">
        <v>96.18</v>
      </c>
      <c r="U6433">
        <v>136.41999999999999</v>
      </c>
      <c r="V6433" s="4">
        <v>-0.39960000000000001</v>
      </c>
      <c r="Y6433" s="12" t="str">
        <f>IFERROR(VLOOKUP(C6433,[1]Index!$D:$F,3,FALSE),"Non List")</f>
        <v>Hydro Power</v>
      </c>
      <c r="Z6433">
        <f>IFERROR(VLOOKUP(C6433,[1]LP!$B:$C,2,FALSE),0)</f>
        <v>227.9</v>
      </c>
      <c r="AA6433" s="11">
        <f t="shared" si="172"/>
        <v>26.5</v>
      </c>
      <c r="AB6433" s="5">
        <f>IFERROR(VLOOKUP(C6433,[2]Sheet1!$B:$F,5,FALSE),0)</f>
        <v>23233518</v>
      </c>
      <c r="AC6433" s="11">
        <f>IFERROR(VLOOKUP(AE6433,[3]Sheet2!$M:$O,2,FALSE),0)</f>
        <v>0</v>
      </c>
      <c r="AD6433" s="11">
        <f>IFERROR(VLOOKUP(AE6433,[3]Sheet2!$M:$O,3,FALSE),0)</f>
        <v>0</v>
      </c>
      <c r="AE6433" s="10" t="str">
        <f t="shared" si="173"/>
        <v>81/82RIDI</v>
      </c>
    </row>
    <row r="6434" spans="1:31" x14ac:dyDescent="0.45">
      <c r="A6434" t="s">
        <v>24</v>
      </c>
      <c r="B6434" t="s">
        <v>376</v>
      </c>
      <c r="C6434" t="s">
        <v>348</v>
      </c>
      <c r="D6434">
        <v>456.9</v>
      </c>
      <c r="E6434">
        <v>800000</v>
      </c>
      <c r="F6434">
        <v>-251279.38800000001</v>
      </c>
      <c r="L6434">
        <v>4434.8770000000004</v>
      </c>
      <c r="M6434">
        <v>2.2000000000000002</v>
      </c>
      <c r="N6434">
        <v>207.68</v>
      </c>
      <c r="O6434">
        <v>6.66</v>
      </c>
      <c r="P6434">
        <v>3.23</v>
      </c>
      <c r="R6434">
        <v>1383.15</v>
      </c>
      <c r="T6434">
        <v>68.59</v>
      </c>
      <c r="U6434">
        <v>58.27</v>
      </c>
      <c r="V6434" s="4">
        <v>-0.87250000000000005</v>
      </c>
      <c r="Y6434" s="12" t="str">
        <f>IFERROR(VLOOKUP(C6434,[1]Index!$D:$F,3,FALSE),"Non List")</f>
        <v>Hydro Non Converted</v>
      </c>
      <c r="Z6434">
        <f>IFERROR(VLOOKUP(C6434,[1]LP!$B:$C,2,FALSE),0)</f>
        <v>457</v>
      </c>
      <c r="AA6434" s="11">
        <f t="shared" si="172"/>
        <v>207.7</v>
      </c>
      <c r="AB6434" s="5">
        <f>IFERROR(VLOOKUP(C6434,[2]Sheet1!$B:$F,5,FALSE),0)</f>
        <v>2560000</v>
      </c>
      <c r="AC6434" s="11">
        <f>IFERROR(VLOOKUP(AE6434,[3]Sheet2!$M:$O,2,FALSE),0)</f>
        <v>0</v>
      </c>
      <c r="AD6434" s="11">
        <f>IFERROR(VLOOKUP(AE6434,[3]Sheet2!$M:$O,3,FALSE),0)</f>
        <v>0</v>
      </c>
      <c r="AE6434" s="10" t="str">
        <f t="shared" si="173"/>
        <v>81/82MEHL</v>
      </c>
    </row>
    <row r="6435" spans="1:31" x14ac:dyDescent="0.45">
      <c r="A6435" t="s">
        <v>24</v>
      </c>
      <c r="B6435" t="s">
        <v>376</v>
      </c>
      <c r="C6435" t="s">
        <v>349</v>
      </c>
      <c r="D6435">
        <v>664</v>
      </c>
      <c r="E6435">
        <v>600000</v>
      </c>
      <c r="F6435">
        <v>-30857.615000000002</v>
      </c>
      <c r="L6435">
        <v>104.185</v>
      </c>
      <c r="M6435">
        <v>0.04</v>
      </c>
      <c r="N6435">
        <v>16600</v>
      </c>
      <c r="O6435">
        <v>7</v>
      </c>
      <c r="P6435">
        <v>7.0000000000000007E-2</v>
      </c>
      <c r="R6435">
        <v>116200</v>
      </c>
      <c r="T6435">
        <v>94.86</v>
      </c>
      <c r="U6435">
        <v>9.24</v>
      </c>
      <c r="V6435" s="4">
        <v>-0.98609999999999998</v>
      </c>
      <c r="Y6435" s="12" t="str">
        <f>IFERROR(VLOOKUP(C6435,[1]Index!$D:$F,3,FALSE),"Non List")</f>
        <v>Hydro Non Converted</v>
      </c>
      <c r="Z6435">
        <f>IFERROR(VLOOKUP(C6435,[1]LP!$B:$C,2,FALSE),0)</f>
        <v>654</v>
      </c>
      <c r="AA6435" s="11">
        <f t="shared" si="172"/>
        <v>16350</v>
      </c>
      <c r="AB6435" s="5">
        <f>IFERROR(VLOOKUP(C6435,[2]Sheet1!$B:$F,5,FALSE),0)</f>
        <v>1440000</v>
      </c>
      <c r="AC6435" s="11">
        <f>IFERROR(VLOOKUP(AE6435,[3]Sheet2!$M:$O,2,FALSE),0)</f>
        <v>0</v>
      </c>
      <c r="AD6435" s="11">
        <f>IFERROR(VLOOKUP(AE6435,[3]Sheet2!$M:$O,3,FALSE),0)</f>
        <v>0</v>
      </c>
      <c r="AE6435" s="10" t="str">
        <f t="shared" si="173"/>
        <v>81/82IHL</v>
      </c>
    </row>
    <row r="6436" spans="1:31" x14ac:dyDescent="0.45">
      <c r="A6436" t="s">
        <v>24</v>
      </c>
      <c r="B6436" t="s">
        <v>376</v>
      </c>
      <c r="C6436" t="s">
        <v>323</v>
      </c>
      <c r="D6436">
        <v>1000</v>
      </c>
      <c r="E6436">
        <v>2100000</v>
      </c>
      <c r="F6436">
        <v>300526.49</v>
      </c>
      <c r="L6436">
        <v>161301.91</v>
      </c>
      <c r="M6436">
        <v>30.72</v>
      </c>
      <c r="N6436">
        <v>32.549999999999997</v>
      </c>
      <c r="O6436">
        <v>8.75</v>
      </c>
      <c r="P6436">
        <v>26.88</v>
      </c>
      <c r="R6436">
        <v>284.81</v>
      </c>
      <c r="T6436">
        <v>114.31</v>
      </c>
      <c r="U6436">
        <v>281.08999999999997</v>
      </c>
      <c r="V6436" s="4">
        <v>-0.71889999999999998</v>
      </c>
      <c r="Y6436" s="12" t="str">
        <f>IFERROR(VLOOKUP(C6436,[1]Index!$D:$F,3,FALSE),"Non List")</f>
        <v>Hydro Non Converted</v>
      </c>
      <c r="Z6436">
        <f>IFERROR(VLOOKUP(C6436,[1]LP!$B:$C,2,FALSE),0)</f>
        <v>992</v>
      </c>
      <c r="AA6436" s="11">
        <f t="shared" si="172"/>
        <v>32.299999999999997</v>
      </c>
      <c r="AB6436" s="5">
        <f>IFERROR(VLOOKUP(C6436,[2]Sheet1!$B:$F,5,FALSE),0)</f>
        <v>2205000</v>
      </c>
      <c r="AC6436" s="11">
        <f>IFERROR(VLOOKUP(AE6436,[3]Sheet2!$M:$O,2,FALSE),0)</f>
        <v>0</v>
      </c>
      <c r="AD6436" s="11">
        <f>IFERROR(VLOOKUP(AE6436,[3]Sheet2!$M:$O,3,FALSE),0)</f>
        <v>0</v>
      </c>
      <c r="AE6436" s="10" t="str">
        <f t="shared" si="173"/>
        <v>81/82SMHL</v>
      </c>
    </row>
    <row r="6437" spans="1:31" x14ac:dyDescent="0.45">
      <c r="A6437" t="s">
        <v>24</v>
      </c>
      <c r="B6437" t="s">
        <v>376</v>
      </c>
      <c r="C6437" t="s">
        <v>350</v>
      </c>
      <c r="D6437">
        <v>567</v>
      </c>
      <c r="E6437">
        <v>542583.30000000005</v>
      </c>
      <c r="F6437">
        <v>-331148.16899999999</v>
      </c>
      <c r="L6437">
        <v>-29255.466</v>
      </c>
      <c r="M6437">
        <v>-21.56</v>
      </c>
      <c r="N6437">
        <v>-26.3</v>
      </c>
      <c r="O6437">
        <v>14.55</v>
      </c>
      <c r="P6437">
        <v>-55.35</v>
      </c>
      <c r="R6437">
        <v>-382.67</v>
      </c>
      <c r="T6437">
        <v>38.97</v>
      </c>
      <c r="U6437" t="s">
        <v>314</v>
      </c>
      <c r="V6437" s="4" t="s">
        <v>314</v>
      </c>
      <c r="Y6437" s="12" t="str">
        <f>IFERROR(VLOOKUP(C6437,[1]Index!$D:$F,3,FALSE),"Non List")</f>
        <v>Hydro Non Converted</v>
      </c>
      <c r="Z6437">
        <f>IFERROR(VLOOKUP(C6437,[1]LP!$B:$C,2,FALSE),0)</f>
        <v>573.9</v>
      </c>
      <c r="AA6437" s="11">
        <f t="shared" si="172"/>
        <v>-26.6</v>
      </c>
      <c r="AB6437" s="5">
        <f>IFERROR(VLOOKUP(C6437,[2]Sheet1!$B:$F,5,FALSE),0)</f>
        <v>1085166.6000000001</v>
      </c>
      <c r="AC6437" s="11">
        <f>IFERROR(VLOOKUP(AE6437,[3]Sheet2!$M:$O,2,FALSE),0)</f>
        <v>0</v>
      </c>
      <c r="AD6437" s="11">
        <f>IFERROR(VLOOKUP(AE6437,[3]Sheet2!$M:$O,3,FALSE),0)</f>
        <v>0</v>
      </c>
      <c r="AE6437" s="10" t="str">
        <f t="shared" si="173"/>
        <v>81/82MCHL</v>
      </c>
    </row>
    <row r="6438" spans="1:31" x14ac:dyDescent="0.45">
      <c r="A6438" t="s">
        <v>24</v>
      </c>
      <c r="B6438" t="s">
        <v>376</v>
      </c>
      <c r="C6438" t="s">
        <v>351</v>
      </c>
      <c r="D6438">
        <v>789.9</v>
      </c>
      <c r="E6438">
        <v>280000</v>
      </c>
      <c r="F6438">
        <v>-79568.97</v>
      </c>
      <c r="L6438">
        <v>4007.18</v>
      </c>
      <c r="M6438">
        <v>5.72</v>
      </c>
      <c r="N6438">
        <v>138.09</v>
      </c>
      <c r="O6438">
        <v>11.03</v>
      </c>
      <c r="P6438">
        <v>8</v>
      </c>
      <c r="R6438">
        <v>1523.13</v>
      </c>
      <c r="T6438">
        <v>71.58</v>
      </c>
      <c r="U6438">
        <v>95.98</v>
      </c>
      <c r="V6438" s="4">
        <v>-0.87849999999999995</v>
      </c>
      <c r="Y6438" s="12" t="str">
        <f>IFERROR(VLOOKUP(C6438,[1]Index!$D:$F,3,FALSE),"Non List")</f>
        <v>Hydro Non Converted</v>
      </c>
      <c r="Z6438">
        <f>IFERROR(VLOOKUP(C6438,[1]LP!$B:$C,2,FALSE),0)</f>
        <v>794</v>
      </c>
      <c r="AA6438" s="11">
        <f t="shared" si="172"/>
        <v>138.80000000000001</v>
      </c>
      <c r="AB6438" s="5">
        <f>IFERROR(VLOOKUP(C6438,[2]Sheet1!$B:$F,5,FALSE),0)</f>
        <v>728000</v>
      </c>
      <c r="AC6438" s="11">
        <f>IFERROR(VLOOKUP(AE6438,[3]Sheet2!$M:$O,2,FALSE),0)</f>
        <v>0</v>
      </c>
      <c r="AD6438" s="11">
        <f>IFERROR(VLOOKUP(AE6438,[3]Sheet2!$M:$O,3,FALSE),0)</f>
        <v>0</v>
      </c>
      <c r="AE6438" s="10" t="str">
        <f t="shared" si="173"/>
        <v>81/82RAWA</v>
      </c>
    </row>
    <row r="6439" spans="1:31" x14ac:dyDescent="0.45">
      <c r="A6439" t="s">
        <v>24</v>
      </c>
      <c r="B6439" t="s">
        <v>376</v>
      </c>
      <c r="C6439" t="s">
        <v>362</v>
      </c>
      <c r="D6439">
        <v>495</v>
      </c>
      <c r="E6439">
        <v>509804</v>
      </c>
      <c r="F6439">
        <v>-8029.2420000000002</v>
      </c>
      <c r="L6439">
        <v>-504.01299999999998</v>
      </c>
      <c r="M6439">
        <v>-0.36</v>
      </c>
      <c r="N6439">
        <v>-1375</v>
      </c>
      <c r="O6439">
        <v>5.03</v>
      </c>
      <c r="P6439">
        <v>-0.4</v>
      </c>
      <c r="R6439">
        <v>-6916.25</v>
      </c>
      <c r="T6439">
        <v>98.43</v>
      </c>
      <c r="U6439" t="s">
        <v>314</v>
      </c>
      <c r="V6439" s="4" t="s">
        <v>314</v>
      </c>
      <c r="Y6439" s="12" t="str">
        <f>IFERROR(VLOOKUP(C6439,[1]Index!$D:$F,3,FALSE),"Non List")</f>
        <v>Hydro Non Converted</v>
      </c>
      <c r="Z6439">
        <f>IFERROR(VLOOKUP(C6439,[1]LP!$B:$C,2,FALSE),0)</f>
        <v>495</v>
      </c>
      <c r="AA6439" s="11">
        <f t="shared" si="172"/>
        <v>-1375</v>
      </c>
      <c r="AB6439" s="5">
        <f>IFERROR(VLOOKUP(C6439,[2]Sheet1!$B:$F,5,FALSE),0)</f>
        <v>2243137.6</v>
      </c>
      <c r="AC6439" s="11">
        <f>IFERROR(VLOOKUP(AE6439,[3]Sheet2!$M:$O,2,FALSE),0)</f>
        <v>0</v>
      </c>
      <c r="AD6439" s="11">
        <f>IFERROR(VLOOKUP(AE6439,[3]Sheet2!$M:$O,3,FALSE),0)</f>
        <v>0</v>
      </c>
      <c r="AE6439" s="10" t="str">
        <f t="shared" si="173"/>
        <v>81/82ULHC</v>
      </c>
    </row>
    <row r="6440" spans="1:31" x14ac:dyDescent="0.45">
      <c r="A6440" t="s">
        <v>24</v>
      </c>
      <c r="B6440" t="s">
        <v>376</v>
      </c>
      <c r="C6440" t="s">
        <v>352</v>
      </c>
      <c r="D6440">
        <v>969</v>
      </c>
      <c r="E6440">
        <v>594947.30000000005</v>
      </c>
      <c r="F6440">
        <v>63516.902000000002</v>
      </c>
      <c r="L6440">
        <v>8493.8520000000008</v>
      </c>
      <c r="M6440">
        <v>5.68</v>
      </c>
      <c r="N6440">
        <v>170.6</v>
      </c>
      <c r="O6440">
        <v>8.76</v>
      </c>
      <c r="P6440">
        <v>5.16</v>
      </c>
      <c r="R6440">
        <v>1494.46</v>
      </c>
      <c r="T6440">
        <v>110.68</v>
      </c>
      <c r="U6440">
        <v>118.93</v>
      </c>
      <c r="V6440" s="4">
        <v>-0.87729999999999997</v>
      </c>
      <c r="Y6440" s="12" t="str">
        <f>IFERROR(VLOOKUP(C6440,[1]Index!$D:$F,3,FALSE),"Non List")</f>
        <v>Hydro Non Converted</v>
      </c>
      <c r="Z6440">
        <f>IFERROR(VLOOKUP(C6440,[1]LP!$B:$C,2,FALSE),0)</f>
        <v>959</v>
      </c>
      <c r="AA6440" s="11">
        <f t="shared" si="172"/>
        <v>168.8</v>
      </c>
      <c r="AB6440" s="5">
        <f>IFERROR(VLOOKUP(C6440,[2]Sheet1!$B:$F,5,FALSE),0)</f>
        <v>892420.95</v>
      </c>
      <c r="AC6440" s="11">
        <f>IFERROR(VLOOKUP(AE6440,[3]Sheet2!$M:$O,2,FALSE),0)</f>
        <v>0</v>
      </c>
      <c r="AD6440" s="11">
        <f>IFERROR(VLOOKUP(AE6440,[3]Sheet2!$M:$O,3,FALSE),0)</f>
        <v>0</v>
      </c>
      <c r="AE6440" s="10" t="str">
        <f t="shared" si="173"/>
        <v>81/82BGWT</v>
      </c>
    </row>
    <row r="6441" spans="1:31" x14ac:dyDescent="0.45">
      <c r="A6441" t="s">
        <v>24</v>
      </c>
      <c r="B6441" t="s">
        <v>376</v>
      </c>
      <c r="C6441" t="s">
        <v>353</v>
      </c>
      <c r="D6441">
        <v>880</v>
      </c>
      <c r="E6441">
        <v>1363637</v>
      </c>
      <c r="F6441">
        <v>581250.25199999998</v>
      </c>
      <c r="L6441">
        <v>104361.007</v>
      </c>
      <c r="M6441">
        <v>30.6</v>
      </c>
      <c r="N6441">
        <v>28.76</v>
      </c>
      <c r="O6441">
        <v>6.17</v>
      </c>
      <c r="P6441">
        <v>21.46</v>
      </c>
      <c r="R6441">
        <v>177.45</v>
      </c>
      <c r="T6441">
        <v>142.62</v>
      </c>
      <c r="U6441">
        <v>313.36</v>
      </c>
      <c r="V6441" s="4">
        <v>-0.64390000000000003</v>
      </c>
      <c r="Y6441" s="12" t="str">
        <f>IFERROR(VLOOKUP(C6441,[1]Index!$D:$F,3,FALSE),"Non List")</f>
        <v>Hydro Non Converted</v>
      </c>
      <c r="Z6441">
        <f>IFERROR(VLOOKUP(C6441,[1]LP!$B:$C,2,FALSE),0)</f>
        <v>885</v>
      </c>
      <c r="AA6441" s="11">
        <f t="shared" si="172"/>
        <v>28.9</v>
      </c>
      <c r="AB6441" s="5">
        <f>IFERROR(VLOOKUP(C6441,[2]Sheet1!$B:$F,5,FALSE),0)</f>
        <v>1363637</v>
      </c>
      <c r="AC6441" s="11">
        <f>IFERROR(VLOOKUP(AE6441,[3]Sheet2!$M:$O,2,FALSE),0)</f>
        <v>0</v>
      </c>
      <c r="AD6441" s="11">
        <f>IFERROR(VLOOKUP(AE6441,[3]Sheet2!$M:$O,3,FALSE),0)</f>
        <v>0</v>
      </c>
      <c r="AE6441" s="10" t="str">
        <f t="shared" si="173"/>
        <v>81/82MANDU</v>
      </c>
    </row>
    <row r="6442" spans="1:31" x14ac:dyDescent="0.45">
      <c r="A6442" t="s">
        <v>24</v>
      </c>
      <c r="B6442" t="s">
        <v>376</v>
      </c>
      <c r="C6442" t="s">
        <v>360</v>
      </c>
      <c r="D6442">
        <v>676.9</v>
      </c>
      <c r="E6442">
        <v>1912500</v>
      </c>
      <c r="F6442">
        <v>684531.60199999996</v>
      </c>
      <c r="L6442">
        <v>11290.061</v>
      </c>
      <c r="M6442">
        <v>2.36</v>
      </c>
      <c r="N6442">
        <v>286.82</v>
      </c>
      <c r="O6442">
        <v>4.9800000000000004</v>
      </c>
      <c r="P6442">
        <v>1.74</v>
      </c>
      <c r="R6442">
        <v>1428.36</v>
      </c>
      <c r="T6442">
        <v>135.79</v>
      </c>
      <c r="U6442">
        <v>84.91</v>
      </c>
      <c r="V6442" s="4">
        <v>-0.87460000000000004</v>
      </c>
      <c r="Y6442" s="12" t="str">
        <f>IFERROR(VLOOKUP(C6442,[1]Index!$D:$F,3,FALSE),"Non List")</f>
        <v>Hydro Non Converted</v>
      </c>
      <c r="Z6442">
        <f>IFERROR(VLOOKUP(C6442,[1]LP!$B:$C,2,FALSE),0)</f>
        <v>670</v>
      </c>
      <c r="AA6442" s="11">
        <f t="shared" si="172"/>
        <v>283.89999999999998</v>
      </c>
      <c r="AB6442" s="5">
        <f>IFERROR(VLOOKUP(C6442,[2]Sheet1!$B:$F,5,FALSE),0)</f>
        <v>1912500</v>
      </c>
      <c r="AC6442" s="11">
        <f>IFERROR(VLOOKUP(AE6442,[3]Sheet2!$M:$O,2,FALSE),0)</f>
        <v>0</v>
      </c>
      <c r="AD6442" s="11">
        <f>IFERROR(VLOOKUP(AE6442,[3]Sheet2!$M:$O,3,FALSE),0)</f>
        <v>0</v>
      </c>
      <c r="AE6442" s="10" t="str">
        <f t="shared" si="173"/>
        <v>81/82VLUCL</v>
      </c>
    </row>
    <row r="6443" spans="1:31" x14ac:dyDescent="0.45">
      <c r="A6443" t="s">
        <v>24</v>
      </c>
      <c r="B6443" t="s">
        <v>376</v>
      </c>
      <c r="C6443" t="s">
        <v>256</v>
      </c>
      <c r="D6443" s="5">
        <v>720</v>
      </c>
      <c r="E6443" s="5">
        <v>3399836.307</v>
      </c>
      <c r="F6443" s="5">
        <v>545136.71900000004</v>
      </c>
      <c r="L6443">
        <v>132972.74</v>
      </c>
      <c r="M6443" s="5">
        <v>15.64</v>
      </c>
      <c r="N6443" s="5">
        <v>46.04</v>
      </c>
      <c r="O6443" s="5">
        <v>6.21</v>
      </c>
      <c r="P6443" s="5">
        <v>13.48</v>
      </c>
      <c r="R6443" s="5">
        <v>285.91000000000003</v>
      </c>
      <c r="T6443" s="5">
        <v>116.03</v>
      </c>
      <c r="U6443" s="5">
        <v>202.07</v>
      </c>
      <c r="V6443">
        <v>-0.71940000000000004</v>
      </c>
      <c r="Y6443" s="12" t="str">
        <f>IFERROR(VLOOKUP(C6443,[1]Index!$D:$F,3,FALSE),"Non List")</f>
        <v>Life Insurance</v>
      </c>
      <c r="Z6443">
        <f>IFERROR(VLOOKUP(C6443,[1]LP!$B:$C,2,FALSE),0)</f>
        <v>720.5</v>
      </c>
      <c r="AA6443" s="11">
        <f t="shared" ref="AA6443:AA6466" si="174">ROUND(IFERROR(Z6443/M6443,0),1)</f>
        <v>46.1</v>
      </c>
      <c r="AB6443" s="5">
        <f>IFERROR(VLOOKUP(C6443,[2]Sheet1!$B:$F,5,FALSE),0)</f>
        <v>16659197.869999999</v>
      </c>
      <c r="AC6443" s="11">
        <f>IFERROR(VLOOKUP(AE6443,[3]Sheet2!$M:$O,2,FALSE),0)</f>
        <v>0</v>
      </c>
      <c r="AD6443" s="11">
        <f>IFERROR(VLOOKUP(AE6443,[3]Sheet2!$M:$O,3,FALSE),0)</f>
        <v>0</v>
      </c>
      <c r="AE6443" s="10" t="str">
        <f t="shared" ref="AE6443:AE6466" si="175">B6443&amp;C6443</f>
        <v>81/82ALICL</v>
      </c>
    </row>
    <row r="6444" spans="1:31" x14ac:dyDescent="0.45">
      <c r="A6444" t="s">
        <v>24</v>
      </c>
      <c r="B6444" t="s">
        <v>376</v>
      </c>
      <c r="C6444" t="s">
        <v>258</v>
      </c>
      <c r="D6444" s="5">
        <v>1180</v>
      </c>
      <c r="E6444" s="5">
        <v>2653200</v>
      </c>
      <c r="F6444" s="5">
        <v>3918661.34</v>
      </c>
      <c r="L6444">
        <v>78832.645000000004</v>
      </c>
      <c r="M6444" s="5">
        <v>11.88</v>
      </c>
      <c r="N6444" s="5">
        <v>99.33</v>
      </c>
      <c r="O6444" s="5">
        <v>4.76</v>
      </c>
      <c r="P6444" s="5">
        <v>4.8</v>
      </c>
      <c r="R6444" s="5">
        <v>472.81</v>
      </c>
      <c r="T6444" s="5">
        <v>247.7</v>
      </c>
      <c r="U6444" s="5">
        <v>257.31</v>
      </c>
      <c r="V6444">
        <v>-0.78190000000000004</v>
      </c>
      <c r="Y6444" s="12" t="str">
        <f>IFERROR(VLOOKUP(C6444,[1]Index!$D:$F,3,FALSE),"Non List")</f>
        <v>Life Insurance</v>
      </c>
      <c r="Z6444">
        <f>IFERROR(VLOOKUP(C6444,[1]LP!$B:$C,2,FALSE),0)</f>
        <v>1198.5999999999999</v>
      </c>
      <c r="AA6444" s="11">
        <f t="shared" si="174"/>
        <v>100.9</v>
      </c>
      <c r="AB6444" s="5">
        <f>IFERROR(VLOOKUP(C6444,[2]Sheet1!$B:$F,5,FALSE),0)</f>
        <v>15000000</v>
      </c>
      <c r="AC6444" s="11">
        <f>IFERROR(VLOOKUP(AE6444,[3]Sheet2!$M:$O,2,FALSE),0)</f>
        <v>0</v>
      </c>
      <c r="AD6444" s="11">
        <f>IFERROR(VLOOKUP(AE6444,[3]Sheet2!$M:$O,3,FALSE),0)</f>
        <v>0</v>
      </c>
      <c r="AE6444" s="10" t="str">
        <f t="shared" si="175"/>
        <v>81/82LICN</v>
      </c>
    </row>
    <row r="6445" spans="1:31" x14ac:dyDescent="0.45">
      <c r="A6445" t="s">
        <v>24</v>
      </c>
      <c r="B6445" t="s">
        <v>376</v>
      </c>
      <c r="C6445" t="s">
        <v>259</v>
      </c>
      <c r="D6445" s="5">
        <v>778.2</v>
      </c>
      <c r="E6445" s="5">
        <v>8207966.5539999995</v>
      </c>
      <c r="F6445" s="5">
        <v>1507244.1780000001</v>
      </c>
      <c r="L6445">
        <v>205405.28599999999</v>
      </c>
      <c r="M6445" s="5">
        <v>10</v>
      </c>
      <c r="N6445" s="5">
        <v>77.819999999999993</v>
      </c>
      <c r="O6445" s="5">
        <v>6.57</v>
      </c>
      <c r="P6445" s="5">
        <v>8.4600000000000009</v>
      </c>
      <c r="R6445" s="5">
        <v>511.28</v>
      </c>
      <c r="T6445" s="5">
        <v>118.36</v>
      </c>
      <c r="U6445" s="5">
        <v>163.19</v>
      </c>
      <c r="V6445">
        <v>-0.7903</v>
      </c>
      <c r="Y6445" s="12" t="str">
        <f>IFERROR(VLOOKUP(C6445,[1]Index!$D:$F,3,FALSE),"Non List")</f>
        <v>Life Insurance</v>
      </c>
      <c r="Z6445">
        <f>IFERROR(VLOOKUP(C6445,[1]LP!$B:$C,2,FALSE),0)</f>
        <v>771.3</v>
      </c>
      <c r="AA6445" s="11">
        <f t="shared" si="174"/>
        <v>77.099999999999994</v>
      </c>
      <c r="AB6445" s="5">
        <f>IFERROR(VLOOKUP(C6445,[2]Sheet1!$B:$F,5,FALSE),0)</f>
        <v>40219035.850000001</v>
      </c>
      <c r="AC6445" s="11">
        <f>IFERROR(VLOOKUP(AE6445,[3]Sheet2!$M:$O,2,FALSE),0)</f>
        <v>0</v>
      </c>
      <c r="AD6445" s="11">
        <f>IFERROR(VLOOKUP(AE6445,[3]Sheet2!$M:$O,3,FALSE),0)</f>
        <v>0</v>
      </c>
      <c r="AE6445" s="10" t="str">
        <f t="shared" si="175"/>
        <v>81/82NLIC</v>
      </c>
    </row>
    <row r="6446" spans="1:31" x14ac:dyDescent="0.45">
      <c r="A6446" t="s">
        <v>24</v>
      </c>
      <c r="B6446" t="s">
        <v>376</v>
      </c>
      <c r="C6446" t="s">
        <v>260</v>
      </c>
      <c r="D6446" s="5">
        <v>585</v>
      </c>
      <c r="E6446" s="5">
        <v>5212133.0820000004</v>
      </c>
      <c r="F6446" s="5">
        <v>1107672.5930000001</v>
      </c>
      <c r="L6446">
        <v>138385.46400000001</v>
      </c>
      <c r="M6446" s="5">
        <v>10.6</v>
      </c>
      <c r="N6446" s="5">
        <v>55.19</v>
      </c>
      <c r="O6446" s="5">
        <v>4.82</v>
      </c>
      <c r="P6446" s="5">
        <v>8.76</v>
      </c>
      <c r="R6446" s="5">
        <v>266.02</v>
      </c>
      <c r="T6446" s="5">
        <v>121.25</v>
      </c>
      <c r="U6446" s="5">
        <v>170.05</v>
      </c>
      <c r="V6446">
        <v>-0.70930000000000004</v>
      </c>
      <c r="Y6446" s="12" t="str">
        <f>IFERROR(VLOOKUP(C6446,[1]Index!$D:$F,3,FALSE),"Non List")</f>
        <v>Life Insurance</v>
      </c>
      <c r="Z6446">
        <f>IFERROR(VLOOKUP(C6446,[1]LP!$B:$C,2,FALSE),0)</f>
        <v>580</v>
      </c>
      <c r="AA6446" s="11">
        <f t="shared" si="174"/>
        <v>54.7</v>
      </c>
      <c r="AB6446" s="5">
        <f>IFERROR(VLOOKUP(C6446,[2]Sheet1!$B:$F,5,FALSE),0)</f>
        <v>18242465.849999998</v>
      </c>
      <c r="AC6446" s="11">
        <f>IFERROR(VLOOKUP(AE6446,[3]Sheet2!$M:$O,2,FALSE),0)</f>
        <v>0</v>
      </c>
      <c r="AD6446" s="11">
        <f>IFERROR(VLOOKUP(AE6446,[3]Sheet2!$M:$O,3,FALSE),0)</f>
        <v>0</v>
      </c>
      <c r="AE6446" s="10" t="str">
        <f t="shared" si="175"/>
        <v>81/82NLICL</v>
      </c>
    </row>
    <row r="6447" spans="1:31" x14ac:dyDescent="0.45">
      <c r="A6447" t="s">
        <v>24</v>
      </c>
      <c r="B6447" t="s">
        <v>376</v>
      </c>
      <c r="C6447" t="s">
        <v>354</v>
      </c>
      <c r="D6447" s="5">
        <v>679</v>
      </c>
      <c r="E6447" s="5">
        <v>3937500</v>
      </c>
      <c r="F6447" s="5">
        <v>2972160.6910000001</v>
      </c>
      <c r="L6447">
        <v>130929.262</v>
      </c>
      <c r="M6447" s="5">
        <v>13.28</v>
      </c>
      <c r="N6447" s="5">
        <v>51.13</v>
      </c>
      <c r="O6447" s="5">
        <v>3.87</v>
      </c>
      <c r="P6447" s="5">
        <v>7.58</v>
      </c>
      <c r="R6447" s="5">
        <v>197.87</v>
      </c>
      <c r="T6447" s="5">
        <v>175.48</v>
      </c>
      <c r="U6447" s="5">
        <v>228.98</v>
      </c>
      <c r="V6447">
        <v>-0.66279999999999994</v>
      </c>
      <c r="Y6447" s="12" t="str">
        <f>IFERROR(VLOOKUP(C6447,[1]Index!$D:$F,3,FALSE),"Non List")</f>
        <v>Life Insurance</v>
      </c>
      <c r="Z6447">
        <f>IFERROR(VLOOKUP(C6447,[1]LP!$B:$C,2,FALSE),0)</f>
        <v>679</v>
      </c>
      <c r="AA6447" s="11">
        <f t="shared" si="174"/>
        <v>51.1</v>
      </c>
      <c r="AB6447" s="5">
        <f>IFERROR(VLOOKUP(C6447,[2]Sheet1!$B:$F,5,FALSE),0)</f>
        <v>11812500</v>
      </c>
      <c r="AC6447" s="11">
        <f>IFERROR(VLOOKUP(AE6447,[3]Sheet2!$M:$O,2,FALSE),0)</f>
        <v>0</v>
      </c>
      <c r="AD6447" s="11">
        <f>IFERROR(VLOOKUP(AE6447,[3]Sheet2!$M:$O,3,FALSE),0)</f>
        <v>0</v>
      </c>
      <c r="AE6447" s="10" t="str">
        <f t="shared" si="175"/>
        <v>81/82CLI</v>
      </c>
    </row>
    <row r="6448" spans="1:31" x14ac:dyDescent="0.45">
      <c r="A6448" t="s">
        <v>24</v>
      </c>
      <c r="B6448" t="s">
        <v>376</v>
      </c>
      <c r="C6448" t="s">
        <v>355</v>
      </c>
      <c r="D6448" s="5">
        <v>506.9</v>
      </c>
      <c r="E6448" s="5">
        <v>4640000</v>
      </c>
      <c r="F6448" s="5">
        <v>2734922.29</v>
      </c>
      <c r="L6448">
        <v>199388.799</v>
      </c>
      <c r="M6448" s="5">
        <v>17.16</v>
      </c>
      <c r="N6448" s="5">
        <v>29.54</v>
      </c>
      <c r="O6448" s="5">
        <v>3.19</v>
      </c>
      <c r="P6448" s="5">
        <v>10.81</v>
      </c>
      <c r="R6448" s="5">
        <v>94.23</v>
      </c>
      <c r="T6448" s="5">
        <v>158.94</v>
      </c>
      <c r="U6448" s="5">
        <v>247.72</v>
      </c>
      <c r="V6448">
        <v>-0.51129999999999998</v>
      </c>
      <c r="Y6448" s="12" t="str">
        <f>IFERROR(VLOOKUP(C6448,[1]Index!$D:$F,3,FALSE),"Non List")</f>
        <v>Life Insurance</v>
      </c>
      <c r="Z6448">
        <f>IFERROR(VLOOKUP(C6448,[1]LP!$B:$C,2,FALSE),0)</f>
        <v>506.2</v>
      </c>
      <c r="AA6448" s="11">
        <f t="shared" si="174"/>
        <v>29.5</v>
      </c>
      <c r="AB6448" s="5">
        <f>IFERROR(VLOOKUP(C6448,[2]Sheet1!$B:$F,5,FALSE),0)</f>
        <v>13920000</v>
      </c>
      <c r="AC6448" s="11">
        <f>IFERROR(VLOOKUP(AE6448,[3]Sheet2!$M:$O,2,FALSE),0)</f>
        <v>0</v>
      </c>
      <c r="AD6448" s="11">
        <f>IFERROR(VLOOKUP(AE6448,[3]Sheet2!$M:$O,3,FALSE),0)</f>
        <v>0</v>
      </c>
      <c r="AE6448" s="10" t="str">
        <f t="shared" si="175"/>
        <v>81/82RNLI</v>
      </c>
    </row>
    <row r="6449" spans="1:31" x14ac:dyDescent="0.45">
      <c r="A6449" t="s">
        <v>24</v>
      </c>
      <c r="B6449" t="s">
        <v>376</v>
      </c>
      <c r="C6449" t="s">
        <v>331</v>
      </c>
      <c r="D6449" s="5">
        <v>470.2</v>
      </c>
      <c r="E6449" s="5">
        <v>5000000</v>
      </c>
      <c r="F6449" s="5">
        <v>2338977.1</v>
      </c>
      <c r="L6449">
        <v>145013.538</v>
      </c>
      <c r="M6449" s="5">
        <v>11.6</v>
      </c>
      <c r="N6449" s="5">
        <v>40.53</v>
      </c>
      <c r="O6449" s="5">
        <v>3.2</v>
      </c>
      <c r="P6449" s="5">
        <v>7.9</v>
      </c>
      <c r="R6449" s="5">
        <v>129.69999999999999</v>
      </c>
      <c r="T6449" s="5">
        <v>146.78</v>
      </c>
      <c r="U6449" s="5">
        <v>195.73</v>
      </c>
      <c r="V6449">
        <v>-0.5837</v>
      </c>
      <c r="Y6449" s="12" t="str">
        <f>IFERROR(VLOOKUP(C6449,[1]Index!$D:$F,3,FALSE),"Non List")</f>
        <v>Life Insurance</v>
      </c>
      <c r="Z6449">
        <f>IFERROR(VLOOKUP(C6449,[1]LP!$B:$C,2,FALSE),0)</f>
        <v>470</v>
      </c>
      <c r="AA6449" s="11">
        <f t="shared" si="174"/>
        <v>40.5</v>
      </c>
      <c r="AB6449" s="5">
        <f>IFERROR(VLOOKUP(C6449,[2]Sheet1!$B:$F,5,FALSE),0)</f>
        <v>15000000</v>
      </c>
      <c r="AC6449" s="11">
        <f>IFERROR(VLOOKUP(AE6449,[3]Sheet2!$M:$O,2,FALSE),0)</f>
        <v>0</v>
      </c>
      <c r="AD6449" s="11">
        <f>IFERROR(VLOOKUP(AE6449,[3]Sheet2!$M:$O,3,FALSE),0)</f>
        <v>0</v>
      </c>
      <c r="AE6449" s="10" t="str">
        <f t="shared" si="175"/>
        <v>81/82ILI</v>
      </c>
    </row>
    <row r="6450" spans="1:31" x14ac:dyDescent="0.45">
      <c r="A6450" t="s">
        <v>24</v>
      </c>
      <c r="B6450" t="s">
        <v>376</v>
      </c>
      <c r="C6450" t="s">
        <v>356</v>
      </c>
      <c r="D6450" s="5">
        <v>640</v>
      </c>
      <c r="E6450" s="5">
        <v>3961600</v>
      </c>
      <c r="F6450" s="5">
        <v>2355944.5109999999</v>
      </c>
      <c r="L6450">
        <v>166141.247</v>
      </c>
      <c r="M6450" s="5">
        <v>16.760000000000002</v>
      </c>
      <c r="N6450" s="5">
        <v>38.19</v>
      </c>
      <c r="O6450" s="5">
        <v>4.01</v>
      </c>
      <c r="P6450" s="5">
        <v>10.52</v>
      </c>
      <c r="R6450" s="5">
        <v>153.13999999999999</v>
      </c>
      <c r="T6450" s="5">
        <v>159.47</v>
      </c>
      <c r="U6450" s="5">
        <v>245.23</v>
      </c>
      <c r="V6450">
        <v>-0.61680000000000001</v>
      </c>
      <c r="Y6450" s="12" t="str">
        <f>IFERROR(VLOOKUP(C6450,[1]Index!$D:$F,3,FALSE),"Non List")</f>
        <v>Life Insurance</v>
      </c>
      <c r="Z6450">
        <f>IFERROR(VLOOKUP(C6450,[1]LP!$B:$C,2,FALSE),0)</f>
        <v>639</v>
      </c>
      <c r="AA6450" s="11">
        <f t="shared" si="174"/>
        <v>38.1</v>
      </c>
      <c r="AB6450" s="5">
        <f>IFERROR(VLOOKUP(C6450,[2]Sheet1!$B:$F,5,FALSE),0)</f>
        <v>11884800</v>
      </c>
      <c r="AC6450" s="11">
        <f>IFERROR(VLOOKUP(AE6450,[3]Sheet2!$M:$O,2,FALSE),0)</f>
        <v>0</v>
      </c>
      <c r="AD6450" s="11">
        <f>IFERROR(VLOOKUP(AE6450,[3]Sheet2!$M:$O,3,FALSE),0)</f>
        <v>0</v>
      </c>
      <c r="AE6450" s="10" t="str">
        <f t="shared" si="175"/>
        <v>81/82SNLI</v>
      </c>
    </row>
    <row r="6451" spans="1:31" x14ac:dyDescent="0.45">
      <c r="A6451" t="s">
        <v>24</v>
      </c>
      <c r="B6451" t="s">
        <v>376</v>
      </c>
      <c r="C6451" t="s">
        <v>286</v>
      </c>
      <c r="D6451" s="5">
        <v>451</v>
      </c>
      <c r="E6451" s="5">
        <v>5011947.8</v>
      </c>
      <c r="F6451" s="5">
        <v>1806794.96</v>
      </c>
      <c r="L6451">
        <v>115334.54</v>
      </c>
      <c r="M6451" s="5">
        <v>9.1999999999999993</v>
      </c>
      <c r="N6451" s="5">
        <v>49.02</v>
      </c>
      <c r="O6451" s="5">
        <v>3.31</v>
      </c>
      <c r="P6451" s="5">
        <v>6.77</v>
      </c>
      <c r="R6451" s="5">
        <v>162.26</v>
      </c>
      <c r="T6451" s="5">
        <v>136.05000000000001</v>
      </c>
      <c r="U6451" s="5">
        <v>167.82</v>
      </c>
      <c r="V6451">
        <v>-0.62790000000000001</v>
      </c>
      <c r="Y6451" s="12" t="str">
        <f>IFERROR(VLOOKUP(C6451,[1]Index!$D:$F,3,FALSE),"Non List")</f>
        <v>Life Insurance</v>
      </c>
      <c r="Z6451">
        <f>IFERROR(VLOOKUP(C6451,[1]LP!$B:$C,2,FALSE),0)</f>
        <v>448.5</v>
      </c>
      <c r="AA6451" s="11">
        <f t="shared" si="174"/>
        <v>48.8</v>
      </c>
      <c r="AB6451" s="5">
        <f>IFERROR(VLOOKUP(C6451,[2]Sheet1!$B:$F,5,FALSE),0)</f>
        <v>24558544.219999999</v>
      </c>
      <c r="AC6451" s="11">
        <f>IFERROR(VLOOKUP(AE6451,[3]Sheet2!$M:$O,2,FALSE),0)</f>
        <v>0</v>
      </c>
      <c r="AD6451" s="11">
        <f>IFERROR(VLOOKUP(AE6451,[3]Sheet2!$M:$O,3,FALSE),0)</f>
        <v>0</v>
      </c>
      <c r="AE6451" s="10" t="str">
        <f t="shared" si="175"/>
        <v>81/82SJLIC</v>
      </c>
    </row>
    <row r="6452" spans="1:31" x14ac:dyDescent="0.45">
      <c r="A6452" t="s">
        <v>24</v>
      </c>
      <c r="B6452" t="s">
        <v>376</v>
      </c>
      <c r="C6452" t="s">
        <v>332</v>
      </c>
      <c r="D6452" s="5">
        <v>419</v>
      </c>
      <c r="E6452" s="5">
        <v>4953065.2240000004</v>
      </c>
      <c r="F6452" s="5">
        <v>491700.109</v>
      </c>
      <c r="L6452">
        <v>132944.37599999999</v>
      </c>
      <c r="M6452" s="5">
        <v>10.72</v>
      </c>
      <c r="N6452" s="5">
        <v>39.090000000000003</v>
      </c>
      <c r="O6452" s="5">
        <v>3.81</v>
      </c>
      <c r="P6452" s="5">
        <v>9.77</v>
      </c>
      <c r="R6452" s="5">
        <v>148.93</v>
      </c>
      <c r="T6452" s="5">
        <v>109.93</v>
      </c>
      <c r="U6452" s="5">
        <v>162.83000000000001</v>
      </c>
      <c r="V6452">
        <v>-0.61140000000000005</v>
      </c>
      <c r="Y6452" s="12" t="str">
        <f>IFERROR(VLOOKUP(C6452,[1]Index!$D:$F,3,FALSE),"Non List")</f>
        <v>Life Insurance</v>
      </c>
      <c r="Z6452">
        <f>IFERROR(VLOOKUP(C6452,[1]LP!$B:$C,2,FALSE),0)</f>
        <v>419</v>
      </c>
      <c r="AA6452" s="11">
        <f t="shared" si="174"/>
        <v>39.1</v>
      </c>
      <c r="AB6452" s="5">
        <f>IFERROR(VLOOKUP(C6452,[2]Sheet1!$B:$F,5,FALSE),0)</f>
        <v>24270019.48</v>
      </c>
      <c r="AC6452" s="11">
        <f>IFERROR(VLOOKUP(AE6452,[3]Sheet2!$M:$O,2,FALSE),0)</f>
        <v>0</v>
      </c>
      <c r="AD6452" s="11">
        <f>IFERROR(VLOOKUP(AE6452,[3]Sheet2!$M:$O,3,FALSE),0)</f>
        <v>0</v>
      </c>
      <c r="AE6452" s="10" t="str">
        <f t="shared" si="175"/>
        <v>81/82SRLI</v>
      </c>
    </row>
    <row r="6453" spans="1:31" x14ac:dyDescent="0.45">
      <c r="A6453" t="s">
        <v>24</v>
      </c>
      <c r="B6453" t="s">
        <v>376</v>
      </c>
      <c r="C6453" t="s">
        <v>333</v>
      </c>
      <c r="D6453" s="5">
        <v>456</v>
      </c>
      <c r="E6453" s="5">
        <v>8020383.602</v>
      </c>
      <c r="F6453" s="5">
        <v>2614648.574</v>
      </c>
      <c r="L6453">
        <v>253755.05799999999</v>
      </c>
      <c r="M6453" s="5">
        <v>12.64</v>
      </c>
      <c r="N6453" s="5">
        <v>36.08</v>
      </c>
      <c r="O6453" s="5">
        <v>3.44</v>
      </c>
      <c r="P6453" s="5">
        <v>9.5399999999999991</v>
      </c>
      <c r="R6453" s="5">
        <v>124.12</v>
      </c>
      <c r="T6453" s="5">
        <v>132.6</v>
      </c>
      <c r="U6453" s="5">
        <v>194.19</v>
      </c>
      <c r="V6453">
        <v>-0.57410000000000005</v>
      </c>
      <c r="Y6453" s="12" t="str">
        <f>IFERROR(VLOOKUP(C6453,[1]Index!$D:$F,3,FALSE),"Non List")</f>
        <v>Life Insurance</v>
      </c>
      <c r="Z6453">
        <f>IFERROR(VLOOKUP(C6453,[1]LP!$B:$C,2,FALSE),0)</f>
        <v>454.9</v>
      </c>
      <c r="AA6453" s="11">
        <f t="shared" si="174"/>
        <v>36</v>
      </c>
      <c r="AB6453" s="5">
        <f>IFERROR(VLOOKUP(C6453,[2]Sheet1!$B:$F,5,FALSE),0)</f>
        <v>39299879.640000001</v>
      </c>
      <c r="AC6453" s="11">
        <f>IFERROR(VLOOKUP(AE6453,[3]Sheet2!$M:$O,2,FALSE),0)</f>
        <v>0</v>
      </c>
      <c r="AD6453" s="11">
        <f>IFERROR(VLOOKUP(AE6453,[3]Sheet2!$M:$O,3,FALSE),0)</f>
        <v>0</v>
      </c>
      <c r="AE6453" s="10" t="str">
        <f t="shared" si="175"/>
        <v>81/82HLI</v>
      </c>
    </row>
    <row r="6454" spans="1:31" x14ac:dyDescent="0.45">
      <c r="A6454" t="s">
        <v>24</v>
      </c>
      <c r="B6454" t="s">
        <v>376</v>
      </c>
      <c r="C6454" t="s">
        <v>357</v>
      </c>
      <c r="D6454" s="5">
        <v>546.29999999999995</v>
      </c>
      <c r="E6454" s="5">
        <v>4725600</v>
      </c>
      <c r="F6454" s="5">
        <v>817198.78</v>
      </c>
      <c r="L6454">
        <v>126237.81</v>
      </c>
      <c r="M6454" s="5">
        <v>10.68</v>
      </c>
      <c r="N6454" s="5">
        <v>51.15</v>
      </c>
      <c r="O6454" s="5">
        <v>4.66</v>
      </c>
      <c r="P6454" s="5">
        <v>9.11</v>
      </c>
      <c r="R6454" s="5">
        <v>238.36</v>
      </c>
      <c r="T6454" s="5">
        <v>117.29</v>
      </c>
      <c r="U6454" s="5">
        <v>167.88</v>
      </c>
      <c r="V6454">
        <v>-0.69269999999999998</v>
      </c>
      <c r="Y6454" s="12" t="str">
        <f>IFERROR(VLOOKUP(C6454,[1]Index!$D:$F,3,FALSE),"Non List")</f>
        <v>Life Insurance</v>
      </c>
      <c r="Z6454">
        <f>IFERROR(VLOOKUP(C6454,[1]LP!$B:$C,2,FALSE),0)</f>
        <v>537.5</v>
      </c>
      <c r="AA6454" s="11">
        <f t="shared" si="174"/>
        <v>50.3</v>
      </c>
      <c r="AB6454" s="5">
        <f>IFERROR(VLOOKUP(C6454,[2]Sheet1!$B:$F,5,FALSE),0)</f>
        <v>7088400</v>
      </c>
      <c r="AC6454" s="11">
        <f>IFERROR(VLOOKUP(AE6454,[3]Sheet2!$M:$O,2,FALSE),0)</f>
        <v>0</v>
      </c>
      <c r="AD6454" s="11">
        <f>IFERROR(VLOOKUP(AE6454,[3]Sheet2!$M:$O,3,FALSE),0)</f>
        <v>0</v>
      </c>
      <c r="AE6454" s="10" t="str">
        <f t="shared" si="175"/>
        <v>81/82PMLI</v>
      </c>
    </row>
    <row r="6455" spans="1:31" x14ac:dyDescent="0.45">
      <c r="A6455" t="s">
        <v>24</v>
      </c>
      <c r="B6455" t="s">
        <v>376</v>
      </c>
      <c r="C6455" t="s">
        <v>271</v>
      </c>
      <c r="D6455" s="5">
        <v>965</v>
      </c>
      <c r="E6455" s="5">
        <v>1644241.94</v>
      </c>
      <c r="F6455" s="5">
        <v>1793569.5020000001</v>
      </c>
      <c r="L6455">
        <v>10410.08</v>
      </c>
      <c r="M6455" s="5">
        <v>2.52</v>
      </c>
      <c r="N6455" s="5">
        <v>382.94</v>
      </c>
      <c r="O6455" s="5">
        <v>4.62</v>
      </c>
      <c r="P6455" s="5">
        <v>1.21</v>
      </c>
      <c r="R6455" s="5">
        <v>1769.18</v>
      </c>
      <c r="T6455" s="5">
        <v>209.08</v>
      </c>
      <c r="U6455" s="5">
        <v>108.88</v>
      </c>
      <c r="V6455">
        <v>-0.88719999999999999</v>
      </c>
      <c r="Y6455" s="12" t="str">
        <f>IFERROR(VLOOKUP(C6455,[1]Index!$D:$F,3,FALSE),"Non List")</f>
        <v>Non Life Insurance</v>
      </c>
      <c r="Z6455">
        <f>IFERROR(VLOOKUP(C6455,[1]LP!$B:$C,2,FALSE),0)</f>
        <v>966.3</v>
      </c>
      <c r="AA6455" s="11">
        <f t="shared" si="174"/>
        <v>383.5</v>
      </c>
      <c r="AB6455" s="5">
        <f>IFERROR(VLOOKUP(C6455,[2]Sheet1!$B:$F,5,FALSE),0)</f>
        <v>8056783.3499999996</v>
      </c>
      <c r="AC6455" s="11">
        <f>IFERROR(VLOOKUP(AE6455,[3]Sheet2!$M:$O,2,FALSE),0)</f>
        <v>0</v>
      </c>
      <c r="AD6455" s="11">
        <f>IFERROR(VLOOKUP(AE6455,[3]Sheet2!$M:$O,3,FALSE),0)</f>
        <v>0</v>
      </c>
      <c r="AE6455" s="10" t="str">
        <f t="shared" si="175"/>
        <v>81/82NICL</v>
      </c>
    </row>
    <row r="6456" spans="1:31" x14ac:dyDescent="0.45">
      <c r="A6456" t="s">
        <v>24</v>
      </c>
      <c r="B6456" t="s">
        <v>376</v>
      </c>
      <c r="C6456" t="s">
        <v>272</v>
      </c>
      <c r="D6456" s="5">
        <v>913</v>
      </c>
      <c r="E6456" s="5">
        <v>2012360.6189999999</v>
      </c>
      <c r="F6456" s="5">
        <v>3469345.47</v>
      </c>
      <c r="L6456">
        <v>70468.466</v>
      </c>
      <c r="M6456" s="5">
        <v>14</v>
      </c>
      <c r="N6456" s="5">
        <v>65.209999999999994</v>
      </c>
      <c r="O6456" s="5">
        <v>3.35</v>
      </c>
      <c r="P6456" s="5">
        <v>5.14</v>
      </c>
      <c r="R6456" s="5">
        <v>218.45</v>
      </c>
      <c r="T6456" s="5">
        <v>272.39999999999998</v>
      </c>
      <c r="U6456" s="5">
        <v>292.93</v>
      </c>
      <c r="V6456">
        <v>-0.67920000000000003</v>
      </c>
      <c r="Y6456" s="12" t="str">
        <f>IFERROR(VLOOKUP(C6456,[1]Index!$D:$F,3,FALSE),"Non List")</f>
        <v>Non Life Insurance</v>
      </c>
      <c r="Z6456">
        <f>IFERROR(VLOOKUP(C6456,[1]LP!$B:$C,2,FALSE),0)</f>
        <v>915.1</v>
      </c>
      <c r="AA6456" s="11">
        <f t="shared" si="174"/>
        <v>65.400000000000006</v>
      </c>
      <c r="AB6456" s="5">
        <f>IFERROR(VLOOKUP(C6456,[2]Sheet1!$B:$F,5,FALSE),0)</f>
        <v>8049442.4000000004</v>
      </c>
      <c r="AC6456" s="11">
        <f>IFERROR(VLOOKUP(AE6456,[3]Sheet2!$M:$O,2,FALSE),0)</f>
        <v>0</v>
      </c>
      <c r="AD6456" s="11">
        <f>IFERROR(VLOOKUP(AE6456,[3]Sheet2!$M:$O,3,FALSE),0)</f>
        <v>0</v>
      </c>
      <c r="AE6456" s="10" t="str">
        <f t="shared" si="175"/>
        <v>81/82NIL</v>
      </c>
    </row>
    <row r="6457" spans="1:31" x14ac:dyDescent="0.45">
      <c r="A6457" t="s">
        <v>24</v>
      </c>
      <c r="B6457" t="s">
        <v>376</v>
      </c>
      <c r="C6457" t="s">
        <v>273</v>
      </c>
      <c r="D6457" s="5">
        <v>912</v>
      </c>
      <c r="E6457" s="5">
        <v>1539535.96</v>
      </c>
      <c r="F6457" s="5">
        <v>1672731.318</v>
      </c>
      <c r="L6457">
        <v>48905.620999999999</v>
      </c>
      <c r="M6457" s="5">
        <v>12.68</v>
      </c>
      <c r="N6457" s="5">
        <v>71.92</v>
      </c>
      <c r="O6457" s="5">
        <v>4.37</v>
      </c>
      <c r="P6457" s="5">
        <v>6.09</v>
      </c>
      <c r="R6457" s="5">
        <v>314.29000000000002</v>
      </c>
      <c r="T6457" s="5">
        <v>208.65</v>
      </c>
      <c r="U6457" s="5">
        <v>243.98</v>
      </c>
      <c r="V6457">
        <v>-0.73250000000000004</v>
      </c>
      <c r="Y6457" s="12" t="str">
        <f>IFERROR(VLOOKUP(C6457,[1]Index!$D:$F,3,FALSE),"Non List")</f>
        <v>Non Life Insurance</v>
      </c>
      <c r="Z6457">
        <f>IFERROR(VLOOKUP(C6457,[1]LP!$B:$C,2,FALSE),0)</f>
        <v>927</v>
      </c>
      <c r="AA6457" s="11">
        <f t="shared" si="174"/>
        <v>73.099999999999994</v>
      </c>
      <c r="AB6457" s="5">
        <f>IFERROR(VLOOKUP(C6457,[2]Sheet1!$B:$F,5,FALSE),0)</f>
        <v>12263023.709999999</v>
      </c>
      <c r="AC6457" s="11">
        <f>IFERROR(VLOOKUP(AE6457,[3]Sheet2!$M:$O,2,FALSE),0)</f>
        <v>0</v>
      </c>
      <c r="AD6457" s="11">
        <f>IFERROR(VLOOKUP(AE6457,[3]Sheet2!$M:$O,3,FALSE),0)</f>
        <v>0</v>
      </c>
      <c r="AE6457" s="10" t="str">
        <f t="shared" si="175"/>
        <v>81/82NLG</v>
      </c>
    </row>
    <row r="6458" spans="1:31" x14ac:dyDescent="0.45">
      <c r="A6458" t="s">
        <v>24</v>
      </c>
      <c r="B6458" t="s">
        <v>376</v>
      </c>
      <c r="C6458" t="s">
        <v>277</v>
      </c>
      <c r="D6458" s="5">
        <v>809</v>
      </c>
      <c r="E6458" s="5">
        <v>2654947.2999999998</v>
      </c>
      <c r="F6458" s="5">
        <v>2764682.74</v>
      </c>
      <c r="L6458">
        <v>115235.69</v>
      </c>
      <c r="M6458" s="5">
        <v>17.36</v>
      </c>
      <c r="N6458" s="5">
        <v>46.6</v>
      </c>
      <c r="O6458" s="5">
        <v>3.96</v>
      </c>
      <c r="P6458" s="5">
        <v>8.5</v>
      </c>
      <c r="R6458" s="5">
        <v>184.54</v>
      </c>
      <c r="T6458" s="5">
        <v>204.13</v>
      </c>
      <c r="U6458" s="5">
        <v>282.37</v>
      </c>
      <c r="V6458">
        <v>-0.65100000000000002</v>
      </c>
      <c r="Y6458" s="12" t="str">
        <f>IFERROR(VLOOKUP(C6458,[1]Index!$D:$F,3,FALSE),"Non List")</f>
        <v>Non Life Insurance</v>
      </c>
      <c r="Z6458">
        <f>IFERROR(VLOOKUP(C6458,[1]LP!$B:$C,2,FALSE),0)</f>
        <v>805</v>
      </c>
      <c r="AA6458" s="11">
        <f t="shared" si="174"/>
        <v>46.4</v>
      </c>
      <c r="AB6458" s="5">
        <f>IFERROR(VLOOKUP(C6458,[2]Sheet1!$B:$F,5,FALSE),0)</f>
        <v>13009241.279999999</v>
      </c>
      <c r="AC6458" s="11">
        <f>IFERROR(VLOOKUP(AE6458,[3]Sheet2!$M:$O,2,FALSE),0)</f>
        <v>0</v>
      </c>
      <c r="AD6458" s="11">
        <f>IFERROR(VLOOKUP(AE6458,[3]Sheet2!$M:$O,3,FALSE),0)</f>
        <v>0</v>
      </c>
      <c r="AE6458" s="10" t="str">
        <f t="shared" si="175"/>
        <v>81/82SICL</v>
      </c>
    </row>
    <row r="6459" spans="1:31" x14ac:dyDescent="0.45">
      <c r="A6459" t="s">
        <v>24</v>
      </c>
      <c r="B6459" t="s">
        <v>376</v>
      </c>
      <c r="C6459" t="s">
        <v>280</v>
      </c>
      <c r="D6459" s="5">
        <v>964.9</v>
      </c>
      <c r="E6459" s="5">
        <v>1441488.067</v>
      </c>
      <c r="F6459" s="5">
        <v>1706091.574</v>
      </c>
      <c r="L6459">
        <v>56014.476999999999</v>
      </c>
      <c r="M6459" s="5">
        <v>15.52</v>
      </c>
      <c r="N6459" s="5">
        <v>62.17</v>
      </c>
      <c r="O6459" s="5">
        <v>4.42</v>
      </c>
      <c r="P6459" s="5">
        <v>7.12</v>
      </c>
      <c r="R6459" s="5">
        <v>274.79000000000002</v>
      </c>
      <c r="T6459" s="5">
        <v>218.36</v>
      </c>
      <c r="U6459" s="5">
        <v>276.14</v>
      </c>
      <c r="V6459">
        <v>-0.71379999999999999</v>
      </c>
      <c r="Y6459" s="12" t="str">
        <f>IFERROR(VLOOKUP(C6459,[1]Index!$D:$F,3,FALSE),"Non List")</f>
        <v>Non Life Insurance</v>
      </c>
      <c r="Z6459">
        <f>IFERROR(VLOOKUP(C6459,[1]LP!$B:$C,2,FALSE),0)</f>
        <v>962</v>
      </c>
      <c r="AA6459" s="11">
        <f t="shared" si="174"/>
        <v>62</v>
      </c>
      <c r="AB6459" s="5">
        <f>IFERROR(VLOOKUP(C6459,[2]Sheet1!$B:$F,5,FALSE),0)</f>
        <v>7063292.6699999999</v>
      </c>
      <c r="AC6459" s="11">
        <f>IFERROR(VLOOKUP(AE6459,[3]Sheet2!$M:$O,2,FALSE),0)</f>
        <v>0</v>
      </c>
      <c r="AD6459" s="11">
        <f>IFERROR(VLOOKUP(AE6459,[3]Sheet2!$M:$O,3,FALSE),0)</f>
        <v>0</v>
      </c>
      <c r="AE6459" s="10" t="str">
        <f t="shared" si="175"/>
        <v>81/82PRIN</v>
      </c>
    </row>
    <row r="6460" spans="1:31" x14ac:dyDescent="0.45">
      <c r="A6460" t="s">
        <v>24</v>
      </c>
      <c r="B6460" t="s">
        <v>376</v>
      </c>
      <c r="C6460" t="s">
        <v>281</v>
      </c>
      <c r="D6460" s="5">
        <v>16988.099999999999</v>
      </c>
      <c r="E6460" s="5">
        <v>266639.05900000001</v>
      </c>
      <c r="F6460" s="5">
        <v>16293083.674000001</v>
      </c>
      <c r="L6460">
        <v>156575.88200000001</v>
      </c>
      <c r="M6460" s="5">
        <v>234.88</v>
      </c>
      <c r="N6460" s="5">
        <v>72.33</v>
      </c>
      <c r="O6460" s="5">
        <v>2.74</v>
      </c>
      <c r="P6460" s="5">
        <v>3.78</v>
      </c>
      <c r="R6460" s="5">
        <v>198.18</v>
      </c>
      <c r="T6460" s="5">
        <v>6210.54</v>
      </c>
      <c r="U6460" s="5">
        <v>5729</v>
      </c>
      <c r="V6460">
        <v>-0.66279999999999994</v>
      </c>
      <c r="Y6460" s="12" t="str">
        <f>IFERROR(VLOOKUP(C6460,[1]Index!$D:$F,3,FALSE),"Non List")</f>
        <v>Non Life Insurance</v>
      </c>
      <c r="Z6460">
        <f>IFERROR(VLOOKUP(C6460,[1]LP!$B:$C,2,FALSE),0)</f>
        <v>16900</v>
      </c>
      <c r="AA6460" s="11">
        <f t="shared" si="174"/>
        <v>72</v>
      </c>
      <c r="AB6460" s="5">
        <f>IFERROR(VLOOKUP(C6460,[2]Sheet1!$B:$F,5,FALSE),0)</f>
        <v>319966.92</v>
      </c>
      <c r="AC6460" s="11">
        <f>IFERROR(VLOOKUP(AE6460,[3]Sheet2!$M:$O,2,FALSE),0)</f>
        <v>0</v>
      </c>
      <c r="AD6460" s="11">
        <f>IFERROR(VLOOKUP(AE6460,[3]Sheet2!$M:$O,3,FALSE),0)</f>
        <v>0</v>
      </c>
      <c r="AE6460" s="10" t="str">
        <f t="shared" si="175"/>
        <v>81/82RBCL</v>
      </c>
    </row>
    <row r="6461" spans="1:31" x14ac:dyDescent="0.45">
      <c r="A6461" t="s">
        <v>24</v>
      </c>
      <c r="B6461" t="s">
        <v>376</v>
      </c>
      <c r="C6461" t="s">
        <v>282</v>
      </c>
      <c r="D6461" s="5">
        <v>589</v>
      </c>
      <c r="E6461" s="5">
        <v>3029334.64</v>
      </c>
      <c r="F6461" s="5">
        <v>2657774.6609999998</v>
      </c>
      <c r="L6461">
        <v>61065.152999999998</v>
      </c>
      <c r="M6461" s="5">
        <v>8.0399999999999991</v>
      </c>
      <c r="N6461" s="5">
        <v>73.260000000000005</v>
      </c>
      <c r="O6461" s="5">
        <v>3.14</v>
      </c>
      <c r="P6461" s="5">
        <v>4.29</v>
      </c>
      <c r="R6461" s="5">
        <v>230.04</v>
      </c>
      <c r="T6461" s="5">
        <v>187.73</v>
      </c>
      <c r="U6461" s="5">
        <v>184.28</v>
      </c>
      <c r="V6461">
        <v>-0.68710000000000004</v>
      </c>
      <c r="Y6461" s="12" t="str">
        <f>IFERROR(VLOOKUP(C6461,[1]Index!$D:$F,3,FALSE),"Non List")</f>
        <v>Non Life Insurance</v>
      </c>
      <c r="Z6461">
        <f>IFERROR(VLOOKUP(C6461,[1]LP!$B:$C,2,FALSE),0)</f>
        <v>592.9</v>
      </c>
      <c r="AA6461" s="11">
        <f t="shared" si="174"/>
        <v>73.7</v>
      </c>
      <c r="AB6461" s="5">
        <f>IFERROR(VLOOKUP(C6461,[2]Sheet1!$B:$F,5,FALSE),0)</f>
        <v>14843741.5</v>
      </c>
      <c r="AC6461" s="11">
        <f>IFERROR(VLOOKUP(AE6461,[3]Sheet2!$M:$O,2,FALSE),0)</f>
        <v>0</v>
      </c>
      <c r="AD6461" s="11">
        <f>IFERROR(VLOOKUP(AE6461,[3]Sheet2!$M:$O,3,FALSE),0)</f>
        <v>0</v>
      </c>
      <c r="AE6461" s="10" t="str">
        <f t="shared" si="175"/>
        <v>81/82IGI</v>
      </c>
    </row>
    <row r="6462" spans="1:31" x14ac:dyDescent="0.45">
      <c r="A6462" t="s">
        <v>24</v>
      </c>
      <c r="B6462" t="s">
        <v>376</v>
      </c>
      <c r="C6462" t="s">
        <v>287</v>
      </c>
      <c r="D6462" s="5">
        <v>635</v>
      </c>
      <c r="E6462" s="5">
        <v>2500157.4</v>
      </c>
      <c r="F6462" s="5">
        <v>2576643.9219999998</v>
      </c>
      <c r="L6462">
        <v>66180.548999999999</v>
      </c>
      <c r="M6462" s="5">
        <v>10.56</v>
      </c>
      <c r="N6462" s="5">
        <v>60.13</v>
      </c>
      <c r="O6462" s="5">
        <v>3.13</v>
      </c>
      <c r="P6462" s="5">
        <v>5.21</v>
      </c>
      <c r="R6462" s="5">
        <v>188.21</v>
      </c>
      <c r="T6462" s="5">
        <v>203.06</v>
      </c>
      <c r="U6462" s="5">
        <v>219.65</v>
      </c>
      <c r="V6462">
        <v>-0.65410000000000001</v>
      </c>
      <c r="Y6462" s="12" t="str">
        <f>IFERROR(VLOOKUP(C6462,[1]Index!$D:$F,3,FALSE),"Non List")</f>
        <v>Non Life Insurance</v>
      </c>
      <c r="Z6462">
        <f>IFERROR(VLOOKUP(C6462,[1]LP!$B:$C,2,FALSE),0)</f>
        <v>642.9</v>
      </c>
      <c r="AA6462" s="11">
        <f t="shared" si="174"/>
        <v>60.9</v>
      </c>
      <c r="AB6462" s="5">
        <f>IFERROR(VLOOKUP(C6462,[2]Sheet1!$B:$F,5,FALSE),0)</f>
        <v>12250773.220000001</v>
      </c>
      <c r="AC6462" s="11">
        <f>IFERROR(VLOOKUP(AE6462,[3]Sheet2!$M:$O,2,FALSE),0)</f>
        <v>0</v>
      </c>
      <c r="AD6462" s="11">
        <f>IFERROR(VLOOKUP(AE6462,[3]Sheet2!$M:$O,3,FALSE),0)</f>
        <v>0</v>
      </c>
      <c r="AE6462" s="10" t="str">
        <f t="shared" si="175"/>
        <v>81/82HEI</v>
      </c>
    </row>
    <row r="6463" spans="1:31" x14ac:dyDescent="0.45">
      <c r="A6463" t="s">
        <v>24</v>
      </c>
      <c r="B6463" t="s">
        <v>376</v>
      </c>
      <c r="C6463" t="s">
        <v>288</v>
      </c>
      <c r="D6463" s="5">
        <v>668</v>
      </c>
      <c r="E6463" s="5">
        <v>2000000</v>
      </c>
      <c r="F6463" s="5">
        <v>990622.42</v>
      </c>
      <c r="L6463">
        <v>50870.686000000002</v>
      </c>
      <c r="M6463" s="5">
        <v>10.16</v>
      </c>
      <c r="N6463" s="5">
        <v>65.75</v>
      </c>
      <c r="O6463" s="5">
        <v>4.47</v>
      </c>
      <c r="P6463" s="5">
        <v>6.8</v>
      </c>
      <c r="R6463" s="5">
        <v>293.89999999999998</v>
      </c>
      <c r="T6463" s="5">
        <v>149.53</v>
      </c>
      <c r="U6463" s="5">
        <v>184.89</v>
      </c>
      <c r="V6463">
        <v>-0.72319999999999995</v>
      </c>
      <c r="Y6463" s="12" t="str">
        <f>IFERROR(VLOOKUP(C6463,[1]Index!$D:$F,3,FALSE),"Non List")</f>
        <v>Non Life Insurance</v>
      </c>
      <c r="Z6463">
        <f>IFERROR(VLOOKUP(C6463,[1]LP!$B:$C,2,FALSE),0)</f>
        <v>662.1</v>
      </c>
      <c r="AA6463" s="11">
        <f t="shared" si="174"/>
        <v>65.2</v>
      </c>
      <c r="AB6463" s="5">
        <f>IFERROR(VLOOKUP(C6463,[2]Sheet1!$B:$F,5,FALSE),0)</f>
        <v>9800000</v>
      </c>
      <c r="AC6463" s="11">
        <f>IFERROR(VLOOKUP(AE6463,[3]Sheet2!$M:$O,2,FALSE),0)</f>
        <v>0</v>
      </c>
      <c r="AD6463" s="11">
        <f>IFERROR(VLOOKUP(AE6463,[3]Sheet2!$M:$O,3,FALSE),0)</f>
        <v>0</v>
      </c>
      <c r="AE6463" s="10" t="str">
        <f t="shared" si="175"/>
        <v>81/82SGIC</v>
      </c>
    </row>
    <row r="6464" spans="1:31" x14ac:dyDescent="0.45">
      <c r="A6464" t="s">
        <v>24</v>
      </c>
      <c r="B6464" t="s">
        <v>376</v>
      </c>
      <c r="C6464" t="s">
        <v>335</v>
      </c>
      <c r="D6464" s="5">
        <v>800</v>
      </c>
      <c r="E6464" s="5">
        <v>2806549.9</v>
      </c>
      <c r="F6464" s="5">
        <v>4790926.5530000003</v>
      </c>
      <c r="L6464">
        <v>64003.046999999999</v>
      </c>
      <c r="M6464" s="5">
        <v>9.1199999999999992</v>
      </c>
      <c r="N6464" s="5">
        <v>87.72</v>
      </c>
      <c r="O6464" s="5">
        <v>2.96</v>
      </c>
      <c r="P6464" s="5">
        <v>3.37</v>
      </c>
      <c r="R6464" s="5">
        <v>259.64999999999998</v>
      </c>
      <c r="T6464" s="5">
        <v>270.70999999999998</v>
      </c>
      <c r="U6464" s="5">
        <v>235.69</v>
      </c>
      <c r="V6464">
        <v>-0.70540000000000003</v>
      </c>
      <c r="Y6464" s="12" t="str">
        <f>IFERROR(VLOOKUP(C6464,[1]Index!$D:$F,3,FALSE),"Non List")</f>
        <v>Non Life Insurance</v>
      </c>
      <c r="Z6464">
        <f>IFERROR(VLOOKUP(C6464,[1]LP!$B:$C,2,FALSE),0)</f>
        <v>809</v>
      </c>
      <c r="AA6464" s="11">
        <f t="shared" si="174"/>
        <v>88.7</v>
      </c>
      <c r="AB6464" s="5">
        <f>IFERROR(VLOOKUP(C6464,[2]Sheet1!$B:$F,5,FALSE),0)</f>
        <v>13752094.51</v>
      </c>
      <c r="AC6464" s="11">
        <f>IFERROR(VLOOKUP(AE6464,[3]Sheet2!$M:$O,2,FALSE),0)</f>
        <v>0</v>
      </c>
      <c r="AD6464" s="11">
        <f>IFERROR(VLOOKUP(AE6464,[3]Sheet2!$M:$O,3,FALSE),0)</f>
        <v>0</v>
      </c>
      <c r="AE6464" s="10" t="str">
        <f t="shared" si="175"/>
        <v>81/82SPIL</v>
      </c>
    </row>
    <row r="6465" spans="1:31" x14ac:dyDescent="0.45">
      <c r="A6465" t="s">
        <v>24</v>
      </c>
      <c r="B6465" t="s">
        <v>376</v>
      </c>
      <c r="C6465" t="s">
        <v>336</v>
      </c>
      <c r="D6465" s="5">
        <v>702</v>
      </c>
      <c r="E6465" s="5">
        <v>2622638.2000000002</v>
      </c>
      <c r="F6465" s="5">
        <v>3513918.216</v>
      </c>
      <c r="L6465">
        <v>-89509.880999999994</v>
      </c>
      <c r="M6465" s="5">
        <v>-13.64</v>
      </c>
      <c r="N6465" s="5">
        <v>-51.47</v>
      </c>
      <c r="O6465" s="5">
        <v>3</v>
      </c>
      <c r="P6465" s="5">
        <v>-5.83</v>
      </c>
      <c r="R6465" s="5">
        <v>-154.41</v>
      </c>
      <c r="T6465" s="5">
        <v>233.98</v>
      </c>
      <c r="U6465" s="5" t="s">
        <v>314</v>
      </c>
      <c r="V6465" t="s">
        <v>314</v>
      </c>
      <c r="Y6465" s="12" t="str">
        <f>IFERROR(VLOOKUP(C6465,[1]Index!$D:$F,3,FALSE),"Non List")</f>
        <v>Non Life Insurance</v>
      </c>
      <c r="Z6465">
        <f>IFERROR(VLOOKUP(C6465,[1]LP!$B:$C,2,FALSE),0)</f>
        <v>701.1</v>
      </c>
      <c r="AA6465" s="11">
        <f t="shared" si="174"/>
        <v>-51.4</v>
      </c>
      <c r="AB6465" s="5">
        <f>IFERROR(VLOOKUP(C6465,[2]Sheet1!$B:$F,5,FALSE),0)</f>
        <v>12850927.18</v>
      </c>
      <c r="AC6465" s="11">
        <f>IFERROR(VLOOKUP(AE6465,[3]Sheet2!$M:$O,2,FALSE),0)</f>
        <v>0</v>
      </c>
      <c r="AD6465" s="11">
        <f>IFERROR(VLOOKUP(AE6465,[3]Sheet2!$M:$O,3,FALSE),0)</f>
        <v>0</v>
      </c>
      <c r="AE6465" s="10" t="str">
        <f t="shared" si="175"/>
        <v>81/82SALICO</v>
      </c>
    </row>
    <row r="6466" spans="1:31" x14ac:dyDescent="0.45">
      <c r="A6466" t="s">
        <v>24</v>
      </c>
      <c r="B6466" t="s">
        <v>376</v>
      </c>
      <c r="C6466" t="s">
        <v>337</v>
      </c>
      <c r="D6466" s="5">
        <v>634</v>
      </c>
      <c r="E6466" s="5">
        <v>2100000</v>
      </c>
      <c r="F6466" s="5">
        <v>1575799.061</v>
      </c>
      <c r="L6466">
        <v>-18145.609</v>
      </c>
      <c r="M6466" s="5">
        <v>-3.44</v>
      </c>
      <c r="N6466" s="5">
        <v>-184.3</v>
      </c>
      <c r="O6466" s="5">
        <v>3.62</v>
      </c>
      <c r="P6466" s="5">
        <v>-1.97</v>
      </c>
      <c r="R6466" s="5">
        <v>-667.17</v>
      </c>
      <c r="T6466" s="5">
        <v>175.04</v>
      </c>
      <c r="U6466" s="5" t="s">
        <v>314</v>
      </c>
      <c r="V6466" t="s">
        <v>314</v>
      </c>
      <c r="Y6466" s="12" t="str">
        <f>IFERROR(VLOOKUP(C6466,[1]Index!$D:$F,3,FALSE),"Non List")</f>
        <v>Non Life Insurance</v>
      </c>
      <c r="Z6466">
        <f>IFERROR(VLOOKUP(C6466,[1]LP!$B:$C,2,FALSE),0)</f>
        <v>633.4</v>
      </c>
      <c r="AA6466" s="11">
        <f t="shared" si="174"/>
        <v>-184.1</v>
      </c>
      <c r="AB6466" s="5">
        <f>IFERROR(VLOOKUP(C6466,[2]Sheet1!$B:$F,5,FALSE),0)</f>
        <v>10289997.549999999</v>
      </c>
      <c r="AC6466" s="11">
        <f>IFERROR(VLOOKUP(AE6466,[3]Sheet2!$M:$O,2,FALSE),0)</f>
        <v>0</v>
      </c>
      <c r="AD6466" s="11">
        <f>IFERROR(VLOOKUP(AE6466,[3]Sheet2!$M:$O,3,FALSE),0)</f>
        <v>0</v>
      </c>
      <c r="AE6466" s="10" t="str">
        <f t="shared" si="175"/>
        <v>81/82UAIL</v>
      </c>
    </row>
    <row r="6467" spans="1:31" x14ac:dyDescent="0.45">
      <c r="A6467" t="s">
        <v>24</v>
      </c>
      <c r="B6467" t="s">
        <v>376</v>
      </c>
      <c r="C6467" t="s">
        <v>289</v>
      </c>
      <c r="D6467">
        <v>908</v>
      </c>
      <c r="E6467">
        <v>1128090.4380000001</v>
      </c>
      <c r="F6467">
        <v>2747927.2280000001</v>
      </c>
      <c r="L6467">
        <v>320.47500000000002</v>
      </c>
      <c r="M6467">
        <v>0.08</v>
      </c>
      <c r="N6467">
        <v>11350</v>
      </c>
      <c r="O6467">
        <v>2.64</v>
      </c>
      <c r="P6467">
        <v>0.03</v>
      </c>
      <c r="R6467">
        <v>29964</v>
      </c>
      <c r="T6467">
        <v>343.59</v>
      </c>
      <c r="U6467">
        <v>24.87</v>
      </c>
      <c r="V6467">
        <v>-0.97260000000000002</v>
      </c>
      <c r="Y6467" s="12" t="str">
        <f>IFERROR(VLOOKUP(C6467,[1]Index!$D:$F,3,FALSE),"Non List")</f>
        <v>Hotels And Tourism</v>
      </c>
      <c r="Z6467">
        <f>IFERROR(VLOOKUP(C6467,[1]LP!$B:$C,2,FALSE),0)</f>
        <v>910</v>
      </c>
      <c r="AA6467" s="11">
        <f t="shared" ref="AA6467:AA6494" si="176">ROUND(IFERROR(Z6467/M6467,0),1)</f>
        <v>11375</v>
      </c>
      <c r="AB6467" s="5">
        <f>IFERROR(VLOOKUP(C6467,[2]Sheet1!$B:$F,5,FALSE),0)</f>
        <v>3553484.6999999997</v>
      </c>
      <c r="AC6467" s="11">
        <f>IFERROR(VLOOKUP(AE6467,[3]Sheet2!$M:$O,2,FALSE),0)</f>
        <v>0</v>
      </c>
      <c r="AD6467" s="11">
        <f>IFERROR(VLOOKUP(AE6467,[3]Sheet2!$M:$O,3,FALSE),0)</f>
        <v>0</v>
      </c>
      <c r="AE6467" s="10" t="str">
        <f t="shared" ref="AE6467:AE6494" si="177">B6467&amp;C6467</f>
        <v>81/82OHL</v>
      </c>
    </row>
    <row r="6468" spans="1:31" x14ac:dyDescent="0.45">
      <c r="A6468" t="s">
        <v>24</v>
      </c>
      <c r="B6468" t="s">
        <v>376</v>
      </c>
      <c r="C6468" t="s">
        <v>290</v>
      </c>
      <c r="D6468">
        <v>473.4</v>
      </c>
      <c r="E6468">
        <v>928953.7</v>
      </c>
      <c r="F6468">
        <v>1553187.15</v>
      </c>
      <c r="L6468">
        <v>121113.38</v>
      </c>
      <c r="M6468">
        <v>5.21</v>
      </c>
      <c r="N6468">
        <v>90.86</v>
      </c>
      <c r="O6468">
        <v>17.72</v>
      </c>
      <c r="P6468">
        <v>19.52</v>
      </c>
      <c r="R6468">
        <v>1610.04</v>
      </c>
      <c r="T6468">
        <v>26.72</v>
      </c>
      <c r="U6468">
        <v>55.97</v>
      </c>
      <c r="V6468">
        <v>-0.88180000000000003</v>
      </c>
      <c r="Y6468" s="12" t="str">
        <f>IFERROR(VLOOKUP(C6468,[1]Index!$D:$F,3,FALSE),"Non List")</f>
        <v>Hotels And Tourism</v>
      </c>
      <c r="Z6468">
        <f>IFERROR(VLOOKUP(C6468,[1]LP!$B:$C,2,FALSE),0)</f>
        <v>477</v>
      </c>
      <c r="AA6468" s="11">
        <f t="shared" si="176"/>
        <v>91.6</v>
      </c>
      <c r="AB6468" s="5">
        <f>IFERROR(VLOOKUP(C6468,[2]Sheet1!$B:$F,5,FALSE),0)</f>
        <v>31676880.969999999</v>
      </c>
      <c r="AC6468" s="11">
        <f>IFERROR(VLOOKUP(AE6468,[3]Sheet2!$M:$O,2,FALSE),0)</f>
        <v>0</v>
      </c>
      <c r="AD6468" s="11">
        <f>IFERROR(VLOOKUP(AE6468,[3]Sheet2!$M:$O,3,FALSE),0)</f>
        <v>0</v>
      </c>
      <c r="AE6468" s="10" t="str">
        <f t="shared" si="177"/>
        <v>81/82SHL</v>
      </c>
    </row>
    <row r="6469" spans="1:31" x14ac:dyDescent="0.45">
      <c r="A6469" t="s">
        <v>24</v>
      </c>
      <c r="B6469" t="s">
        <v>376</v>
      </c>
      <c r="C6469" t="s">
        <v>291</v>
      </c>
      <c r="D6469">
        <v>1068.5999999999999</v>
      </c>
      <c r="E6469">
        <v>1962120.16</v>
      </c>
      <c r="F6469">
        <v>965255.28799999994</v>
      </c>
      <c r="L6469">
        <v>45639.843000000001</v>
      </c>
      <c r="M6469">
        <v>9.2799999999999994</v>
      </c>
      <c r="N6469">
        <v>115.15</v>
      </c>
      <c r="O6469">
        <v>7.16</v>
      </c>
      <c r="P6469">
        <v>6.24</v>
      </c>
      <c r="R6469">
        <v>824.47</v>
      </c>
      <c r="T6469">
        <v>149.19</v>
      </c>
      <c r="U6469">
        <v>176.5</v>
      </c>
      <c r="V6469">
        <v>-0.83479999999999999</v>
      </c>
      <c r="Y6469" s="12" t="str">
        <f>IFERROR(VLOOKUP(C6469,[1]Index!$D:$F,3,FALSE),"Non List")</f>
        <v>Hotels And Tourism</v>
      </c>
      <c r="Z6469">
        <f>IFERROR(VLOOKUP(C6469,[1]LP!$B:$C,2,FALSE),0)</f>
        <v>1056</v>
      </c>
      <c r="AA6469" s="11">
        <f t="shared" si="176"/>
        <v>113.8</v>
      </c>
      <c r="AB6469" s="5">
        <f>IFERROR(VLOOKUP(C6469,[2]Sheet1!$B:$F,5,FALSE),0)</f>
        <v>8437116.8599999994</v>
      </c>
      <c r="AC6469" s="11">
        <f>IFERROR(VLOOKUP(AE6469,[3]Sheet2!$M:$O,2,FALSE),0)</f>
        <v>0</v>
      </c>
      <c r="AD6469" s="11">
        <f>IFERROR(VLOOKUP(AE6469,[3]Sheet2!$M:$O,3,FALSE),0)</f>
        <v>0</v>
      </c>
      <c r="AE6469" s="10" t="str">
        <f t="shared" si="177"/>
        <v>81/82TRH</v>
      </c>
    </row>
    <row r="6470" spans="1:31" x14ac:dyDescent="0.45">
      <c r="A6470" t="s">
        <v>24</v>
      </c>
      <c r="B6470" t="s">
        <v>376</v>
      </c>
      <c r="C6470" t="s">
        <v>292</v>
      </c>
      <c r="D6470">
        <v>912</v>
      </c>
      <c r="E6470">
        <v>1534091</v>
      </c>
      <c r="F6470">
        <v>-45148.275000000001</v>
      </c>
      <c r="L6470">
        <v>25529.867999999999</v>
      </c>
      <c r="M6470">
        <v>6.64</v>
      </c>
      <c r="N6470">
        <v>137.35</v>
      </c>
      <c r="O6470">
        <v>9.4</v>
      </c>
      <c r="P6470">
        <v>6.86</v>
      </c>
      <c r="R6470">
        <v>1291.0899999999999</v>
      </c>
      <c r="T6470">
        <v>97.06</v>
      </c>
      <c r="U6470">
        <v>120.42</v>
      </c>
      <c r="V6470">
        <v>-0.86799999999999999</v>
      </c>
      <c r="Y6470" s="12" t="str">
        <f>IFERROR(VLOOKUP(C6470,[1]Index!$D:$F,3,FALSE),"Non List")</f>
        <v>Hotels And Tourism</v>
      </c>
      <c r="Z6470">
        <f>IFERROR(VLOOKUP(C6470,[1]LP!$B:$C,2,FALSE),0)</f>
        <v>914</v>
      </c>
      <c r="AA6470" s="11">
        <f t="shared" si="176"/>
        <v>137.69999999999999</v>
      </c>
      <c r="AB6470" s="5">
        <f>IFERROR(VLOOKUP(C6470,[2]Sheet1!$B:$F,5,FALSE),0)</f>
        <v>15340910</v>
      </c>
      <c r="AC6470" s="11">
        <f>IFERROR(VLOOKUP(AE6470,[3]Sheet2!$M:$O,2,FALSE),0)</f>
        <v>0</v>
      </c>
      <c r="AD6470" s="11">
        <f>IFERROR(VLOOKUP(AE6470,[3]Sheet2!$M:$O,3,FALSE),0)</f>
        <v>0</v>
      </c>
      <c r="AE6470" s="10" t="str">
        <f t="shared" si="177"/>
        <v>81/82CGH</v>
      </c>
    </row>
    <row r="6471" spans="1:31" x14ac:dyDescent="0.45">
      <c r="A6471" t="s">
        <v>24</v>
      </c>
      <c r="B6471" t="s">
        <v>376</v>
      </c>
      <c r="C6471" t="s">
        <v>324</v>
      </c>
      <c r="D6471">
        <v>1140</v>
      </c>
      <c r="E6471">
        <v>596369.16799999995</v>
      </c>
      <c r="F6471">
        <v>-439.86500000000001</v>
      </c>
      <c r="L6471">
        <v>-8570.6995999999999</v>
      </c>
      <c r="M6471">
        <v>-5.72</v>
      </c>
      <c r="N6471">
        <v>-199.3</v>
      </c>
      <c r="O6471">
        <v>11.41</v>
      </c>
      <c r="P6471">
        <v>-5.75</v>
      </c>
      <c r="R6471">
        <v>-2274.0100000000002</v>
      </c>
      <c r="T6471">
        <v>99.93</v>
      </c>
      <c r="U6471" t="s">
        <v>314</v>
      </c>
      <c r="V6471" t="s">
        <v>314</v>
      </c>
      <c r="Y6471" s="12" t="str">
        <f>IFERROR(VLOOKUP(C6471,[1]Index!$D:$F,3,FALSE),"Non List")</f>
        <v>Hotels And Tourism</v>
      </c>
      <c r="Z6471">
        <f>IFERROR(VLOOKUP(C6471,[1]LP!$B:$C,2,FALSE),0)</f>
        <v>1163</v>
      </c>
      <c r="AA6471" s="11">
        <f t="shared" si="176"/>
        <v>-203.3</v>
      </c>
      <c r="AB6471" s="5">
        <f>IFERROR(VLOOKUP(C6471,[2]Sheet1!$B:$F,5,FALSE),0)</f>
        <v>1073464.56</v>
      </c>
      <c r="AC6471" s="11">
        <f>IFERROR(VLOOKUP(AE6471,[3]Sheet2!$M:$O,2,FALSE),0)</f>
        <v>0</v>
      </c>
      <c r="AD6471" s="11">
        <f>IFERROR(VLOOKUP(AE6471,[3]Sheet2!$M:$O,3,FALSE),0)</f>
        <v>0</v>
      </c>
      <c r="AE6471" s="10" t="str">
        <f t="shared" si="177"/>
        <v>81/82KDL</v>
      </c>
    </row>
    <row r="6472" spans="1:31" x14ac:dyDescent="0.45">
      <c r="A6472" t="s">
        <v>24</v>
      </c>
      <c r="B6472" t="s">
        <v>376</v>
      </c>
      <c r="C6472" t="s">
        <v>365</v>
      </c>
      <c r="D6472">
        <v>880</v>
      </c>
      <c r="E6472">
        <v>1674000</v>
      </c>
      <c r="F6472">
        <v>-159241.97070000001</v>
      </c>
      <c r="L6472">
        <v>-56277.800600000002</v>
      </c>
      <c r="M6472">
        <v>-13.44</v>
      </c>
      <c r="N6472">
        <v>-65.48</v>
      </c>
      <c r="O6472">
        <v>9.73</v>
      </c>
      <c r="P6472">
        <v>-14.86</v>
      </c>
      <c r="R6472">
        <v>-637.12</v>
      </c>
      <c r="T6472">
        <v>90.49</v>
      </c>
      <c r="U6472" t="s">
        <v>314</v>
      </c>
      <c r="V6472" t="s">
        <v>314</v>
      </c>
      <c r="Y6472" s="12" t="str">
        <f>IFERROR(VLOOKUP(C6472,[1]Index!$D:$F,3,FALSE),"Non List")</f>
        <v>Hotels And Tourism</v>
      </c>
      <c r="Z6472">
        <f>IFERROR(VLOOKUP(C6472,[1]LP!$B:$C,2,FALSE),0)</f>
        <v>874</v>
      </c>
      <c r="AA6472" s="11">
        <f t="shared" si="176"/>
        <v>-65</v>
      </c>
      <c r="AB6472" s="5">
        <f>IFERROR(VLOOKUP(C6472,[2]Sheet1!$B:$F,5,FALSE),0)</f>
        <v>1674000</v>
      </c>
      <c r="AC6472" s="11">
        <f>IFERROR(VLOOKUP(AE6472,[3]Sheet2!$M:$O,2,FALSE),0)</f>
        <v>0</v>
      </c>
      <c r="AD6472" s="11">
        <f>IFERROR(VLOOKUP(AE6472,[3]Sheet2!$M:$O,3,FALSE),0)</f>
        <v>0</v>
      </c>
      <c r="AE6472" s="10" t="str">
        <f t="shared" si="177"/>
        <v>81/82CITY</v>
      </c>
    </row>
    <row r="6473" spans="1:31" x14ac:dyDescent="0.45">
      <c r="A6473" t="s">
        <v>24</v>
      </c>
      <c r="B6473" t="s">
        <v>376</v>
      </c>
      <c r="C6473" t="s">
        <v>293</v>
      </c>
      <c r="D6473">
        <v>16700</v>
      </c>
      <c r="E6473">
        <v>194889</v>
      </c>
      <c r="F6473">
        <v>6477175</v>
      </c>
      <c r="L6473">
        <v>84383</v>
      </c>
      <c r="M6473">
        <v>173.16</v>
      </c>
      <c r="N6473">
        <v>96.44</v>
      </c>
      <c r="O6473">
        <v>4.88</v>
      </c>
      <c r="P6473">
        <v>5.0599999999999996</v>
      </c>
      <c r="R6473">
        <v>470.63</v>
      </c>
      <c r="T6473">
        <v>3423.52</v>
      </c>
      <c r="U6473">
        <v>3652.17</v>
      </c>
      <c r="V6473">
        <v>-0.78129999999999999</v>
      </c>
      <c r="Y6473" s="12" t="str">
        <f>IFERROR(VLOOKUP(C6473,[1]Index!$D:$F,3,FALSE),"Non List")</f>
        <v>Manufacturing And Processing</v>
      </c>
      <c r="Z6473">
        <f>IFERROR(VLOOKUP(C6473,[1]LP!$B:$C,2,FALSE),0)</f>
        <v>0</v>
      </c>
      <c r="AA6473" s="11">
        <f t="shared" si="176"/>
        <v>0</v>
      </c>
      <c r="AB6473" s="5">
        <f>IFERROR(VLOOKUP(C6473,[2]Sheet1!$B:$F,5,FALSE),0)</f>
        <v>175399.83</v>
      </c>
      <c r="AC6473" s="11">
        <f>IFERROR(VLOOKUP(AE6473,[3]Sheet2!$M:$O,2,FALSE),0)</f>
        <v>0</v>
      </c>
      <c r="AD6473" s="11">
        <f>IFERROR(VLOOKUP(AE6473,[3]Sheet2!$M:$O,3,FALSE),0)</f>
        <v>0</v>
      </c>
      <c r="AE6473" s="10" t="str">
        <f t="shared" si="177"/>
        <v>81/82BNL</v>
      </c>
    </row>
    <row r="6474" spans="1:31" x14ac:dyDescent="0.45">
      <c r="A6474" t="s">
        <v>24</v>
      </c>
      <c r="B6474" t="s">
        <v>376</v>
      </c>
      <c r="C6474" t="s">
        <v>294</v>
      </c>
      <c r="D6474">
        <v>14400</v>
      </c>
      <c r="E6474">
        <v>121000</v>
      </c>
      <c r="F6474">
        <v>4138682</v>
      </c>
      <c r="L6474">
        <v>81806</v>
      </c>
      <c r="M6474">
        <v>270.39999999999998</v>
      </c>
      <c r="N6474">
        <v>53.25</v>
      </c>
      <c r="O6474">
        <v>4.09</v>
      </c>
      <c r="P6474">
        <v>7.68</v>
      </c>
      <c r="R6474">
        <v>217.79</v>
      </c>
      <c r="T6474">
        <v>3520.4</v>
      </c>
      <c r="U6474">
        <v>4627.97</v>
      </c>
      <c r="V6474">
        <v>-0.67859999999999998</v>
      </c>
      <c r="Y6474" s="12" t="str">
        <f>IFERROR(VLOOKUP(C6474,[1]Index!$D:$F,3,FALSE),"Non List")</f>
        <v>Manufacturing And Processing</v>
      </c>
      <c r="Z6474">
        <f>IFERROR(VLOOKUP(C6474,[1]LP!$B:$C,2,FALSE),0)</f>
        <v>14050</v>
      </c>
      <c r="AA6474" s="11">
        <f t="shared" si="176"/>
        <v>52</v>
      </c>
      <c r="AB6474" s="5">
        <f>IFERROR(VLOOKUP(C6474,[2]Sheet1!$B:$F,5,FALSE),0)</f>
        <v>108900</v>
      </c>
      <c r="AC6474" s="11">
        <f>IFERROR(VLOOKUP(AE6474,[3]Sheet2!$M:$O,2,FALSE),0)</f>
        <v>0</v>
      </c>
      <c r="AD6474" s="11">
        <f>IFERROR(VLOOKUP(AE6474,[3]Sheet2!$M:$O,3,FALSE),0)</f>
        <v>0</v>
      </c>
      <c r="AE6474" s="10" t="str">
        <f t="shared" si="177"/>
        <v>81/82BNT</v>
      </c>
    </row>
    <row r="6475" spans="1:31" x14ac:dyDescent="0.45">
      <c r="A6475" t="s">
        <v>24</v>
      </c>
      <c r="B6475" t="s">
        <v>376</v>
      </c>
      <c r="C6475" t="s">
        <v>295</v>
      </c>
      <c r="D6475">
        <v>1325.5</v>
      </c>
      <c r="E6475">
        <v>2672523.3149999999</v>
      </c>
      <c r="F6475">
        <v>889647.54799999995</v>
      </c>
      <c r="L6475">
        <v>198871.35</v>
      </c>
      <c r="M6475">
        <v>29.76</v>
      </c>
      <c r="N6475">
        <v>44.54</v>
      </c>
      <c r="O6475">
        <v>9.94</v>
      </c>
      <c r="P6475">
        <v>22.33</v>
      </c>
      <c r="R6475">
        <v>442.73</v>
      </c>
      <c r="T6475">
        <v>133.29</v>
      </c>
      <c r="U6475">
        <v>298.75</v>
      </c>
      <c r="V6475">
        <v>-0.77459999999999996</v>
      </c>
      <c r="Y6475" s="12" t="str">
        <f>IFERROR(VLOOKUP(C6475,[1]Index!$D:$F,3,FALSE),"Non List")</f>
        <v>Manufacturing And Processing</v>
      </c>
      <c r="Z6475">
        <f>IFERROR(VLOOKUP(C6475,[1]LP!$B:$C,2,FALSE),0)</f>
        <v>1339</v>
      </c>
      <c r="AA6475" s="11">
        <f t="shared" si="176"/>
        <v>45</v>
      </c>
      <c r="AB6475" s="5">
        <f>IFERROR(VLOOKUP(C6475,[2]Sheet1!$B:$F,5,FALSE),0)</f>
        <v>11224597.859999999</v>
      </c>
      <c r="AC6475" s="11">
        <f>IFERROR(VLOOKUP(AE6475,[3]Sheet2!$M:$O,2,FALSE),0)</f>
        <v>0</v>
      </c>
      <c r="AD6475" s="11">
        <f>IFERROR(VLOOKUP(AE6475,[3]Sheet2!$M:$O,3,FALSE),0)</f>
        <v>0</v>
      </c>
      <c r="AE6475" s="10" t="str">
        <f t="shared" si="177"/>
        <v>81/82HDL</v>
      </c>
    </row>
    <row r="6476" spans="1:31" x14ac:dyDescent="0.45">
      <c r="A6476" t="s">
        <v>24</v>
      </c>
      <c r="B6476" t="s">
        <v>376</v>
      </c>
      <c r="C6476" t="s">
        <v>298</v>
      </c>
      <c r="D6476">
        <v>242.1</v>
      </c>
      <c r="E6476">
        <v>72862.679999999993</v>
      </c>
      <c r="F6476">
        <v>320590.07900000003</v>
      </c>
      <c r="L6476">
        <v>5574.7460000000001</v>
      </c>
      <c r="M6476">
        <v>30.6</v>
      </c>
      <c r="N6476">
        <v>7.91</v>
      </c>
      <c r="O6476">
        <v>0.45</v>
      </c>
      <c r="P6476">
        <v>5.67</v>
      </c>
      <c r="R6476">
        <v>3.56</v>
      </c>
      <c r="T6476">
        <v>539.99</v>
      </c>
      <c r="U6476">
        <v>609.74</v>
      </c>
      <c r="V6476">
        <v>1.5185</v>
      </c>
      <c r="Y6476" s="12" t="str">
        <f>IFERROR(VLOOKUP(C6476,[1]Index!$D:$F,3,FALSE),"Non List")</f>
        <v>Manufacturing And Processing</v>
      </c>
      <c r="Z6476">
        <f>IFERROR(VLOOKUP(C6476,[1]LP!$B:$C,2,FALSE),0)</f>
        <v>242.1</v>
      </c>
      <c r="AA6476" s="11">
        <f t="shared" si="176"/>
        <v>7.9</v>
      </c>
      <c r="AB6476" s="5">
        <f>IFERROR(VLOOKUP(C6476,[2]Sheet1!$B:$F,5,FALSE),0)</f>
        <v>240446.91</v>
      </c>
      <c r="AC6476" s="11">
        <f>IFERROR(VLOOKUP(AE6476,[3]Sheet2!$M:$O,2,FALSE),0)</f>
        <v>0</v>
      </c>
      <c r="AD6476" s="11">
        <f>IFERROR(VLOOKUP(AE6476,[3]Sheet2!$M:$O,3,FALSE),0)</f>
        <v>0</v>
      </c>
      <c r="AE6476" s="10" t="str">
        <f t="shared" si="177"/>
        <v>81/82NLO</v>
      </c>
    </row>
    <row r="6477" spans="1:31" x14ac:dyDescent="0.45">
      <c r="A6477" t="s">
        <v>24</v>
      </c>
      <c r="B6477" t="s">
        <v>376</v>
      </c>
      <c r="C6477" t="s">
        <v>296</v>
      </c>
      <c r="D6477">
        <v>46450</v>
      </c>
      <c r="E6477">
        <v>92100</v>
      </c>
      <c r="F6477">
        <v>5281300</v>
      </c>
      <c r="L6477">
        <v>526900</v>
      </c>
      <c r="M6477">
        <v>2288.36</v>
      </c>
      <c r="N6477">
        <v>20.3</v>
      </c>
      <c r="O6477">
        <v>7.96</v>
      </c>
      <c r="P6477">
        <v>39.22</v>
      </c>
      <c r="R6477">
        <v>161.59</v>
      </c>
      <c r="T6477">
        <v>5834.31</v>
      </c>
      <c r="U6477">
        <v>17331.98</v>
      </c>
      <c r="V6477">
        <v>-0.62690000000000001</v>
      </c>
      <c r="Y6477" s="12" t="str">
        <f>IFERROR(VLOOKUP(C6477,[1]Index!$D:$F,3,FALSE),"Non List")</f>
        <v>Manufacturing And Processing</v>
      </c>
      <c r="Z6477">
        <f>IFERROR(VLOOKUP(C6477,[1]LP!$B:$C,2,FALSE),0)</f>
        <v>46000</v>
      </c>
      <c r="AA6477" s="11">
        <f t="shared" si="176"/>
        <v>20.100000000000001</v>
      </c>
      <c r="AB6477" s="5">
        <f>IFERROR(VLOOKUP(C6477,[2]Sheet1!$B:$F,5,FALSE),0)</f>
        <v>138150</v>
      </c>
      <c r="AC6477" s="11">
        <f>IFERROR(VLOOKUP(AE6477,[3]Sheet2!$M:$O,2,FALSE),0)</f>
        <v>0</v>
      </c>
      <c r="AD6477" s="11">
        <f>IFERROR(VLOOKUP(AE6477,[3]Sheet2!$M:$O,3,FALSE),0)</f>
        <v>0</v>
      </c>
      <c r="AE6477" s="10" t="str">
        <f t="shared" si="177"/>
        <v>81/82UNL</v>
      </c>
    </row>
    <row r="6478" spans="1:31" x14ac:dyDescent="0.45">
      <c r="A6478" t="s">
        <v>24</v>
      </c>
      <c r="B6478" t="s">
        <v>376</v>
      </c>
      <c r="C6478" t="s">
        <v>297</v>
      </c>
      <c r="D6478">
        <v>569</v>
      </c>
      <c r="E6478">
        <v>5027000</v>
      </c>
      <c r="F6478">
        <v>4488074.97</v>
      </c>
      <c r="L6478">
        <v>12799.15</v>
      </c>
      <c r="M6478">
        <v>1</v>
      </c>
      <c r="N6478">
        <v>569</v>
      </c>
      <c r="O6478">
        <v>3.01</v>
      </c>
      <c r="P6478">
        <v>0.54</v>
      </c>
      <c r="R6478">
        <v>1712.69</v>
      </c>
      <c r="T6478">
        <v>189.28</v>
      </c>
      <c r="U6478">
        <v>65.260000000000005</v>
      </c>
      <c r="V6478">
        <v>-0.88529999999999998</v>
      </c>
      <c r="Y6478" s="12" t="str">
        <f>IFERROR(VLOOKUP(C6478,[1]Index!$D:$F,3,FALSE),"Non List")</f>
        <v>Manufacturing And Processing</v>
      </c>
      <c r="Z6478">
        <f>IFERROR(VLOOKUP(C6478,[1]LP!$B:$C,2,FALSE),0)</f>
        <v>561</v>
      </c>
      <c r="AA6478" s="11">
        <f t="shared" si="176"/>
        <v>561</v>
      </c>
      <c r="AB6478" s="5">
        <f>IFERROR(VLOOKUP(C6478,[2]Sheet1!$B:$F,5,FALSE),0)</f>
        <v>50270000</v>
      </c>
      <c r="AC6478" s="11">
        <f>IFERROR(VLOOKUP(AE6478,[3]Sheet2!$M:$O,2,FALSE),0)</f>
        <v>0</v>
      </c>
      <c r="AD6478" s="11">
        <f>IFERROR(VLOOKUP(AE6478,[3]Sheet2!$M:$O,3,FALSE),0)</f>
        <v>0</v>
      </c>
      <c r="AE6478" s="10" t="str">
        <f t="shared" si="177"/>
        <v>81/82SHIVM</v>
      </c>
    </row>
    <row r="6479" spans="1:31" x14ac:dyDescent="0.45">
      <c r="A6479" t="s">
        <v>24</v>
      </c>
      <c r="B6479" t="s">
        <v>376</v>
      </c>
      <c r="C6479" t="s">
        <v>368</v>
      </c>
      <c r="D6479">
        <v>760</v>
      </c>
      <c r="E6479">
        <v>4650000</v>
      </c>
      <c r="F6479">
        <v>4572335.0020000003</v>
      </c>
      <c r="L6479">
        <v>-22584.021000000001</v>
      </c>
      <c r="M6479">
        <v>-1.92</v>
      </c>
      <c r="N6479">
        <v>-395.83</v>
      </c>
      <c r="O6479">
        <v>3.83</v>
      </c>
      <c r="P6479">
        <v>-0.98</v>
      </c>
      <c r="R6479">
        <v>-1516.03</v>
      </c>
      <c r="T6479">
        <v>198.33</v>
      </c>
      <c r="U6479" t="s">
        <v>314</v>
      </c>
      <c r="V6479" t="s">
        <v>314</v>
      </c>
      <c r="Y6479" s="12" t="str">
        <f>IFERROR(VLOOKUP(C6479,[1]Index!$D:$F,3,FALSE),"Non List")</f>
        <v>Manufacturing And Processing</v>
      </c>
      <c r="Z6479">
        <f>IFERROR(VLOOKUP(C6479,[1]LP!$B:$C,2,FALSE),0)</f>
        <v>759</v>
      </c>
      <c r="AA6479" s="11">
        <f t="shared" si="176"/>
        <v>-395.3</v>
      </c>
      <c r="AB6479" s="5">
        <f>IFERROR(VLOOKUP(C6479,[2]Sheet1!$B:$F,5,FALSE),0)</f>
        <v>5580000</v>
      </c>
      <c r="AC6479" s="11">
        <f>IFERROR(VLOOKUP(AE6479,[3]Sheet2!$M:$O,2,FALSE),0)</f>
        <v>0</v>
      </c>
      <c r="AD6479" s="11">
        <f>IFERROR(VLOOKUP(AE6479,[3]Sheet2!$M:$O,3,FALSE),0)</f>
        <v>0</v>
      </c>
      <c r="AE6479" s="10" t="str">
        <f t="shared" si="177"/>
        <v>81/82SARBTM</v>
      </c>
    </row>
    <row r="6480" spans="1:31" x14ac:dyDescent="0.45">
      <c r="A6480" t="s">
        <v>24</v>
      </c>
      <c r="B6480" t="s">
        <v>376</v>
      </c>
      <c r="C6480" t="s">
        <v>367</v>
      </c>
      <c r="D6480">
        <v>460.4</v>
      </c>
      <c r="E6480">
        <v>3075050</v>
      </c>
      <c r="F6480">
        <v>1858724.5390000001</v>
      </c>
      <c r="L6480">
        <v>-85532.675000000003</v>
      </c>
      <c r="M6480">
        <v>-11.12</v>
      </c>
      <c r="N6480">
        <v>-41.4</v>
      </c>
      <c r="O6480">
        <v>2.87</v>
      </c>
      <c r="P6480">
        <v>-6.93</v>
      </c>
      <c r="R6480">
        <v>-118.82</v>
      </c>
      <c r="T6480">
        <v>160.44999999999999</v>
      </c>
      <c r="U6480" t="s">
        <v>314</v>
      </c>
      <c r="V6480" t="s">
        <v>314</v>
      </c>
      <c r="Y6480" s="12" t="str">
        <f>IFERROR(VLOOKUP(C6480,[1]Index!$D:$F,3,FALSE),"Non List")</f>
        <v>Manufacturing And Processing</v>
      </c>
      <c r="Z6480">
        <f>IFERROR(VLOOKUP(C6480,[1]LP!$B:$C,2,FALSE),0)</f>
        <v>459</v>
      </c>
      <c r="AA6480" s="11">
        <f t="shared" si="176"/>
        <v>-41.3</v>
      </c>
      <c r="AB6480" s="5">
        <f>IFERROR(VLOOKUP(C6480,[2]Sheet1!$B:$F,5,FALSE),0)</f>
        <v>11685190</v>
      </c>
      <c r="AC6480" s="11">
        <f>IFERROR(VLOOKUP(AE6480,[3]Sheet2!$M:$O,2,FALSE),0)</f>
        <v>0</v>
      </c>
      <c r="AD6480" s="11">
        <f>IFERROR(VLOOKUP(AE6480,[3]Sheet2!$M:$O,3,FALSE),0)</f>
        <v>0</v>
      </c>
      <c r="AE6480" s="10" t="str">
        <f t="shared" si="177"/>
        <v>81/82SONA</v>
      </c>
    </row>
    <row r="6481" spans="1:31" x14ac:dyDescent="0.45">
      <c r="A6481" t="s">
        <v>24</v>
      </c>
      <c r="B6481" t="s">
        <v>376</v>
      </c>
      <c r="C6481" t="s">
        <v>366</v>
      </c>
      <c r="D6481">
        <v>482</v>
      </c>
      <c r="E6481">
        <v>4567685.7</v>
      </c>
      <c r="F6481">
        <v>4413964.22</v>
      </c>
      <c r="L6481">
        <v>-513774.473</v>
      </c>
      <c r="M6481">
        <v>-44.96</v>
      </c>
      <c r="N6481">
        <v>-10.72</v>
      </c>
      <c r="O6481">
        <v>2.4500000000000002</v>
      </c>
      <c r="P6481">
        <v>-22.88</v>
      </c>
      <c r="R6481">
        <v>-26.26</v>
      </c>
      <c r="T6481">
        <v>196.63</v>
      </c>
      <c r="U6481" t="s">
        <v>314</v>
      </c>
      <c r="V6481" t="s">
        <v>314</v>
      </c>
      <c r="Y6481" s="12" t="str">
        <f>IFERROR(VLOOKUP(C6481,[1]Index!$D:$F,3,FALSE),"Non List")</f>
        <v>Manufacturing And Processing</v>
      </c>
      <c r="Z6481">
        <f>IFERROR(VLOOKUP(C6481,[1]LP!$B:$C,2,FALSE),0)</f>
        <v>481</v>
      </c>
      <c r="AA6481" s="11">
        <f t="shared" si="176"/>
        <v>-10.7</v>
      </c>
      <c r="AB6481" s="5">
        <f>IFERROR(VLOOKUP(C6481,[2]Sheet1!$B:$F,5,FALSE),0)</f>
        <v>9135371.4000000004</v>
      </c>
      <c r="AC6481" s="11">
        <f>IFERROR(VLOOKUP(AE6481,[3]Sheet2!$M:$O,2,FALSE),0)</f>
        <v>0</v>
      </c>
      <c r="AD6481" s="11">
        <f>IFERROR(VLOOKUP(AE6481,[3]Sheet2!$M:$O,3,FALSE),0)</f>
        <v>0</v>
      </c>
      <c r="AE6481" s="10" t="str">
        <f t="shared" si="177"/>
        <v>81/82GCIL</v>
      </c>
    </row>
    <row r="6482" spans="1:31" x14ac:dyDescent="0.45">
      <c r="A6482" t="s">
        <v>24</v>
      </c>
      <c r="B6482" t="s">
        <v>376</v>
      </c>
      <c r="C6482" t="s">
        <v>299</v>
      </c>
      <c r="D6482">
        <v>2157</v>
      </c>
      <c r="E6482">
        <v>6057675</v>
      </c>
      <c r="F6482">
        <v>18341605</v>
      </c>
      <c r="L6482">
        <v>300981</v>
      </c>
      <c r="M6482">
        <v>19.84</v>
      </c>
      <c r="N6482">
        <v>108.72</v>
      </c>
      <c r="O6482">
        <v>5.36</v>
      </c>
      <c r="P6482">
        <v>4.93</v>
      </c>
      <c r="R6482">
        <v>582.74</v>
      </c>
      <c r="T6482">
        <v>402.78</v>
      </c>
      <c r="U6482">
        <v>424.03</v>
      </c>
      <c r="V6482">
        <v>-0.8034</v>
      </c>
      <c r="Y6482" s="12" t="str">
        <f>IFERROR(VLOOKUP(C6482,[1]Index!$D:$F,3,FALSE),"Non List")</f>
        <v>Investment</v>
      </c>
      <c r="Z6482">
        <f>IFERROR(VLOOKUP(C6482,[1]LP!$B:$C,2,FALSE),0)</f>
        <v>2154</v>
      </c>
      <c r="AA6482" s="11">
        <f t="shared" si="176"/>
        <v>108.6</v>
      </c>
      <c r="AB6482" s="5">
        <f>IFERROR(VLOOKUP(C6482,[2]Sheet1!$B:$F,5,FALSE),0)</f>
        <v>12115350</v>
      </c>
      <c r="AC6482" s="11">
        <f>IFERROR(VLOOKUP(AE6482,[3]Sheet2!$M:$O,2,FALSE),0)</f>
        <v>0</v>
      </c>
      <c r="AD6482" s="11">
        <f>IFERROR(VLOOKUP(AE6482,[3]Sheet2!$M:$O,3,FALSE),0)</f>
        <v>0</v>
      </c>
      <c r="AE6482" s="10" t="str">
        <f t="shared" si="177"/>
        <v>81/82CIT</v>
      </c>
    </row>
    <row r="6483" spans="1:31" x14ac:dyDescent="0.45">
      <c r="A6483" t="s">
        <v>24</v>
      </c>
      <c r="B6483" t="s">
        <v>376</v>
      </c>
      <c r="C6483" t="s">
        <v>369</v>
      </c>
      <c r="D6483">
        <v>1360</v>
      </c>
      <c r="E6483">
        <v>1415700</v>
      </c>
      <c r="F6483">
        <v>824295.05</v>
      </c>
      <c r="L6483">
        <v>34996.44</v>
      </c>
      <c r="M6483">
        <v>9.8800000000000008</v>
      </c>
      <c r="N6483">
        <v>137.65</v>
      </c>
      <c r="O6483">
        <v>8.6</v>
      </c>
      <c r="P6483">
        <v>6.25</v>
      </c>
      <c r="R6483">
        <v>1183.79</v>
      </c>
      <c r="T6483">
        <v>158.22999999999999</v>
      </c>
      <c r="U6483">
        <v>187.55</v>
      </c>
      <c r="V6483">
        <v>-0.86209999999999998</v>
      </c>
      <c r="Y6483" s="12" t="str">
        <f>IFERROR(VLOOKUP(C6483,[1]Index!$D:$F,3,FALSE),"Non List")</f>
        <v>Investment</v>
      </c>
      <c r="Z6483">
        <f>IFERROR(VLOOKUP(C6483,[1]LP!$B:$C,2,FALSE),0)</f>
        <v>1349</v>
      </c>
      <c r="AA6483" s="11">
        <f t="shared" si="176"/>
        <v>136.5</v>
      </c>
      <c r="AB6483" s="5">
        <f>IFERROR(VLOOKUP(C6483,[2]Sheet1!$B:$F,5,FALSE),0)</f>
        <v>3397680</v>
      </c>
      <c r="AC6483" s="11">
        <f>IFERROR(VLOOKUP(AE6483,[3]Sheet2!$M:$O,2,FALSE),0)</f>
        <v>0</v>
      </c>
      <c r="AD6483" s="11">
        <f>IFERROR(VLOOKUP(AE6483,[3]Sheet2!$M:$O,3,FALSE),0)</f>
        <v>0</v>
      </c>
      <c r="AE6483" s="10" t="str">
        <f t="shared" si="177"/>
        <v>81/82HATHY</v>
      </c>
    </row>
    <row r="6484" spans="1:31" x14ac:dyDescent="0.45">
      <c r="A6484" t="s">
        <v>24</v>
      </c>
      <c r="B6484" t="s">
        <v>376</v>
      </c>
      <c r="C6484" t="s">
        <v>300</v>
      </c>
      <c r="D6484">
        <v>244</v>
      </c>
      <c r="E6484">
        <v>24559813</v>
      </c>
      <c r="F6484">
        <v>4450298</v>
      </c>
      <c r="L6484">
        <v>273777</v>
      </c>
      <c r="M6484">
        <v>4.4400000000000004</v>
      </c>
      <c r="N6484">
        <v>54.95</v>
      </c>
      <c r="O6484">
        <v>2.0699999999999998</v>
      </c>
      <c r="P6484">
        <v>3.77</v>
      </c>
      <c r="R6484">
        <v>113.75</v>
      </c>
      <c r="T6484">
        <v>118.12</v>
      </c>
      <c r="U6484">
        <v>108.63</v>
      </c>
      <c r="V6484">
        <v>-0.55479999999999996</v>
      </c>
      <c r="Y6484" s="12" t="str">
        <f>IFERROR(VLOOKUP(C6484,[1]Index!$D:$F,3,FALSE),"Non List")</f>
        <v>Investment</v>
      </c>
      <c r="Z6484">
        <f>IFERROR(VLOOKUP(C6484,[1]LP!$B:$C,2,FALSE),0)</f>
        <v>243</v>
      </c>
      <c r="AA6484" s="11">
        <f t="shared" si="176"/>
        <v>54.7</v>
      </c>
      <c r="AB6484" s="5">
        <f>IFERROR(VLOOKUP(C6484,[2]Sheet1!$B:$F,5,FALSE),0)</f>
        <v>49119626</v>
      </c>
      <c r="AC6484" s="11">
        <f>IFERROR(VLOOKUP(AE6484,[3]Sheet2!$M:$O,2,FALSE),0)</f>
        <v>0</v>
      </c>
      <c r="AD6484" s="11">
        <f>IFERROR(VLOOKUP(AE6484,[3]Sheet2!$M:$O,3,FALSE),0)</f>
        <v>0</v>
      </c>
      <c r="AE6484" s="10" t="str">
        <f t="shared" si="177"/>
        <v>81/82HIDCL</v>
      </c>
    </row>
    <row r="6485" spans="1:31" x14ac:dyDescent="0.45">
      <c r="A6485" t="s">
        <v>24</v>
      </c>
      <c r="B6485" t="s">
        <v>376</v>
      </c>
      <c r="C6485" t="s">
        <v>301</v>
      </c>
      <c r="D6485">
        <v>253.1</v>
      </c>
      <c r="E6485">
        <v>21600000</v>
      </c>
      <c r="F6485">
        <v>3321958</v>
      </c>
      <c r="L6485">
        <v>350900</v>
      </c>
      <c r="M6485">
        <v>6.48</v>
      </c>
      <c r="N6485">
        <v>39.06</v>
      </c>
      <c r="O6485">
        <v>2.19</v>
      </c>
      <c r="P6485">
        <v>5.63</v>
      </c>
      <c r="R6485">
        <v>85.54</v>
      </c>
      <c r="T6485">
        <v>115.38</v>
      </c>
      <c r="U6485">
        <v>129.69999999999999</v>
      </c>
      <c r="V6485">
        <v>-0.48749999999999999</v>
      </c>
      <c r="Y6485" s="12" t="str">
        <f>IFERROR(VLOOKUP(C6485,[1]Index!$D:$F,3,FALSE),"Non List")</f>
        <v>Investment</v>
      </c>
      <c r="Z6485">
        <f>IFERROR(VLOOKUP(C6485,[1]LP!$B:$C,2,FALSE),0)</f>
        <v>253.1</v>
      </c>
      <c r="AA6485" s="11">
        <f t="shared" si="176"/>
        <v>39.1</v>
      </c>
      <c r="AB6485" s="5">
        <f>IFERROR(VLOOKUP(C6485,[2]Sheet1!$B:$F,5,FALSE),0)</f>
        <v>86400000</v>
      </c>
      <c r="AC6485" s="11">
        <f>IFERROR(VLOOKUP(AE6485,[3]Sheet2!$M:$O,2,FALSE),0)</f>
        <v>0</v>
      </c>
      <c r="AD6485" s="11">
        <f>IFERROR(VLOOKUP(AE6485,[3]Sheet2!$M:$O,3,FALSE),0)</f>
        <v>0</v>
      </c>
      <c r="AE6485" s="10" t="str">
        <f t="shared" si="177"/>
        <v>81/82NIFRA</v>
      </c>
    </row>
    <row r="6486" spans="1:31" x14ac:dyDescent="0.45">
      <c r="A6486" t="s">
        <v>24</v>
      </c>
      <c r="B6486" t="s">
        <v>376</v>
      </c>
      <c r="C6486" t="s">
        <v>304</v>
      </c>
      <c r="D6486">
        <v>1227</v>
      </c>
      <c r="E6486">
        <v>555600</v>
      </c>
      <c r="F6486">
        <v>64210.315000000002</v>
      </c>
      <c r="L6486">
        <v>667.45399999999995</v>
      </c>
      <c r="M6486">
        <v>0.48</v>
      </c>
      <c r="N6486">
        <v>2556.25</v>
      </c>
      <c r="O6486">
        <v>11</v>
      </c>
      <c r="P6486">
        <v>0.43</v>
      </c>
      <c r="R6486">
        <v>28118.75</v>
      </c>
      <c r="T6486">
        <v>111.56</v>
      </c>
      <c r="U6486">
        <v>34.71</v>
      </c>
      <c r="V6486">
        <v>-0.97170000000000001</v>
      </c>
      <c r="Y6486" s="12" t="str">
        <f>IFERROR(VLOOKUP(C6486,[1]Index!$D:$F,3,FALSE),"Non List")</f>
        <v>Investment</v>
      </c>
      <c r="Z6486">
        <f>IFERROR(VLOOKUP(C6486,[1]LP!$B:$C,2,FALSE),0)</f>
        <v>1230</v>
      </c>
      <c r="AA6486" s="11">
        <f t="shared" si="176"/>
        <v>2562.5</v>
      </c>
      <c r="AB6486" s="5">
        <f>IFERROR(VLOOKUP(C6486,[2]Sheet1!$B:$F,5,FALSE),0)</f>
        <v>555600.1</v>
      </c>
      <c r="AC6486" s="11">
        <f>IFERROR(VLOOKUP(AE6486,[3]Sheet2!$M:$O,2,FALSE),0)</f>
        <v>0</v>
      </c>
      <c r="AD6486" s="11">
        <f>IFERROR(VLOOKUP(AE6486,[3]Sheet2!$M:$O,3,FALSE),0)</f>
        <v>0</v>
      </c>
      <c r="AE6486" s="10" t="str">
        <f t="shared" si="177"/>
        <v>81/82ENL</v>
      </c>
    </row>
    <row r="6487" spans="1:31" x14ac:dyDescent="0.45">
      <c r="A6487" t="s">
        <v>24</v>
      </c>
      <c r="B6487" t="s">
        <v>376</v>
      </c>
      <c r="C6487" t="s">
        <v>302</v>
      </c>
      <c r="D6487">
        <v>984</v>
      </c>
      <c r="E6487">
        <v>1284372.2849999999</v>
      </c>
      <c r="F6487">
        <v>825571.51</v>
      </c>
      <c r="L6487">
        <v>43334.01</v>
      </c>
      <c r="M6487">
        <v>13.48</v>
      </c>
      <c r="N6487">
        <v>73</v>
      </c>
      <c r="O6487">
        <v>5.99</v>
      </c>
      <c r="P6487">
        <v>8.2100000000000009</v>
      </c>
      <c r="R6487">
        <v>437.27</v>
      </c>
      <c r="T6487">
        <v>164.28</v>
      </c>
      <c r="U6487">
        <v>223.22</v>
      </c>
      <c r="V6487">
        <v>-0.7732</v>
      </c>
      <c r="Y6487" s="12" t="str">
        <f>IFERROR(VLOOKUP(C6487,[1]Index!$D:$F,3,FALSE),"Non List")</f>
        <v>Investment</v>
      </c>
      <c r="Z6487">
        <f>IFERROR(VLOOKUP(C6487,[1]LP!$B:$C,2,FALSE),0)</f>
        <v>981.1</v>
      </c>
      <c r="AA6487" s="11">
        <f t="shared" si="176"/>
        <v>72.8</v>
      </c>
      <c r="AB6487" s="5">
        <f>IFERROR(VLOOKUP(C6487,[2]Sheet1!$B:$F,5,FALSE),0)</f>
        <v>12843723</v>
      </c>
      <c r="AC6487" s="11">
        <f>IFERROR(VLOOKUP(AE6487,[3]Sheet2!$M:$O,2,FALSE),0)</f>
        <v>0</v>
      </c>
      <c r="AD6487" s="11">
        <f>IFERROR(VLOOKUP(AE6487,[3]Sheet2!$M:$O,3,FALSE),0)</f>
        <v>0</v>
      </c>
      <c r="AE6487" s="10" t="str">
        <f t="shared" si="177"/>
        <v>81/82NRN</v>
      </c>
    </row>
    <row r="6488" spans="1:31" x14ac:dyDescent="0.45">
      <c r="A6488" t="s">
        <v>24</v>
      </c>
      <c r="B6488" t="s">
        <v>376</v>
      </c>
      <c r="C6488" t="s">
        <v>303</v>
      </c>
      <c r="D6488">
        <v>1621.9</v>
      </c>
      <c r="E6488">
        <v>1034237.06</v>
      </c>
      <c r="F6488">
        <v>486042.22</v>
      </c>
      <c r="L6488">
        <v>90783.88</v>
      </c>
      <c r="M6488">
        <v>35.08</v>
      </c>
      <c r="N6488">
        <v>46.23</v>
      </c>
      <c r="O6488">
        <v>11.03</v>
      </c>
      <c r="P6488">
        <v>23.89</v>
      </c>
      <c r="R6488">
        <v>509.92</v>
      </c>
      <c r="T6488">
        <v>147</v>
      </c>
      <c r="U6488">
        <v>340.63</v>
      </c>
      <c r="V6488">
        <v>-0.79</v>
      </c>
      <c r="Y6488" s="12" t="str">
        <f>IFERROR(VLOOKUP(C6488,[1]Index!$D:$F,3,FALSE),"Non List")</f>
        <v>Investment</v>
      </c>
      <c r="Z6488">
        <f>IFERROR(VLOOKUP(C6488,[1]LP!$B:$C,2,FALSE),0)</f>
        <v>1627.5</v>
      </c>
      <c r="AA6488" s="11">
        <f t="shared" si="176"/>
        <v>46.4</v>
      </c>
      <c r="AB6488" s="5">
        <f>IFERROR(VLOOKUP(C6488,[2]Sheet1!$B:$F,5,FALSE),0)</f>
        <v>10342371</v>
      </c>
      <c r="AC6488" s="11">
        <f>IFERROR(VLOOKUP(AE6488,[3]Sheet2!$M:$O,2,FALSE),0)</f>
        <v>0</v>
      </c>
      <c r="AD6488" s="11">
        <f>IFERROR(VLOOKUP(AE6488,[3]Sheet2!$M:$O,3,FALSE),0)</f>
        <v>0</v>
      </c>
      <c r="AE6488" s="10" t="str">
        <f t="shared" si="177"/>
        <v>81/82CHDC</v>
      </c>
    </row>
    <row r="6489" spans="1:31" x14ac:dyDescent="0.45">
      <c r="A6489" t="s">
        <v>24</v>
      </c>
      <c r="B6489" t="s">
        <v>376</v>
      </c>
      <c r="C6489" t="s">
        <v>305</v>
      </c>
      <c r="D6489">
        <v>5700</v>
      </c>
      <c r="E6489">
        <v>320716.96000000002</v>
      </c>
      <c r="F6489">
        <v>1339469.32</v>
      </c>
      <c r="L6489">
        <v>16023.323</v>
      </c>
      <c r="M6489">
        <v>19.96</v>
      </c>
      <c r="N6489">
        <v>285.57</v>
      </c>
      <c r="O6489">
        <v>11.01</v>
      </c>
      <c r="P6489">
        <v>3.86</v>
      </c>
      <c r="R6489">
        <v>3144.13</v>
      </c>
      <c r="T6489">
        <v>517.65</v>
      </c>
      <c r="U6489">
        <v>482.16</v>
      </c>
      <c r="V6489" s="14">
        <v>-0.91539999999999999</v>
      </c>
      <c r="Y6489" s="12" t="str">
        <f>IFERROR(VLOOKUP(C6489,[1]Index!$D:$F,3,FALSE),"Non List")</f>
        <v>Tradings</v>
      </c>
      <c r="Z6489">
        <f>IFERROR(VLOOKUP(C6489,[1]LP!$B:$C,2,FALSE),0)</f>
        <v>5691</v>
      </c>
      <c r="AA6489" s="11">
        <f t="shared" si="176"/>
        <v>285.10000000000002</v>
      </c>
      <c r="AB6489" s="5">
        <f>IFERROR(VLOOKUP(C6489,[2]Sheet1!$B:$F,5,FALSE),0)</f>
        <v>2533664.3000000003</v>
      </c>
      <c r="AC6489" s="11">
        <f>IFERROR(VLOOKUP(AE6489,[3]Sheet2!$M:$O,2,FALSE),0)</f>
        <v>0</v>
      </c>
      <c r="AD6489" s="11">
        <f>IFERROR(VLOOKUP(AE6489,[3]Sheet2!$M:$O,3,FALSE),0)</f>
        <v>0</v>
      </c>
      <c r="AE6489" s="10" t="str">
        <f t="shared" si="177"/>
        <v>81/82STC</v>
      </c>
    </row>
    <row r="6490" spans="1:31" x14ac:dyDescent="0.45">
      <c r="A6490" t="s">
        <v>24</v>
      </c>
      <c r="B6490" t="s">
        <v>376</v>
      </c>
      <c r="C6490" t="s">
        <v>307</v>
      </c>
      <c r="D6490">
        <v>942</v>
      </c>
      <c r="E6490">
        <v>18000000</v>
      </c>
      <c r="F6490">
        <v>78315846</v>
      </c>
      <c r="L6490">
        <v>1739591</v>
      </c>
      <c r="M6490">
        <v>38.64</v>
      </c>
      <c r="N6490">
        <v>24.38</v>
      </c>
      <c r="O6490">
        <v>1.76</v>
      </c>
      <c r="P6490">
        <v>7.22</v>
      </c>
      <c r="R6490">
        <v>42.91</v>
      </c>
      <c r="T6490">
        <v>535.09</v>
      </c>
      <c r="U6490">
        <v>682.06</v>
      </c>
      <c r="V6490">
        <v>-0.27589999999999998</v>
      </c>
      <c r="Y6490" s="12" t="str">
        <f>IFERROR(VLOOKUP(C6490,[1]Index!$D:$F,3,FALSE),"Non List")</f>
        <v>Others</v>
      </c>
      <c r="Z6490">
        <f>IFERROR(VLOOKUP(C6490,[1]LP!$B:$C,2,FALSE),0)</f>
        <v>946</v>
      </c>
      <c r="AA6490" s="11">
        <f t="shared" si="176"/>
        <v>24.5</v>
      </c>
      <c r="AB6490" s="5">
        <f>IFERROR(VLOOKUP(C6490,[2]Sheet1!$B:$F,5,FALSE),0)</f>
        <v>14400000</v>
      </c>
      <c r="AC6490" s="11">
        <f>IFERROR(VLOOKUP(AE6490,[3]Sheet2!$M:$O,2,FALSE),0)</f>
        <v>0</v>
      </c>
      <c r="AD6490" s="11">
        <f>IFERROR(VLOOKUP(AE6490,[3]Sheet2!$M:$O,3,FALSE),0)</f>
        <v>0</v>
      </c>
      <c r="AE6490" s="10" t="str">
        <f t="shared" si="177"/>
        <v>81/82NTC</v>
      </c>
    </row>
    <row r="6491" spans="1:31" x14ac:dyDescent="0.45">
      <c r="A6491" t="s">
        <v>24</v>
      </c>
      <c r="B6491" t="s">
        <v>376</v>
      </c>
      <c r="C6491" t="s">
        <v>373</v>
      </c>
      <c r="D6491">
        <v>808.8</v>
      </c>
      <c r="E6491"/>
      <c r="F6491">
        <v>5338917.4069999997</v>
      </c>
      <c r="L6491">
        <v>226396.55900000001</v>
      </c>
      <c r="M6491">
        <v>8.7100000000000009</v>
      </c>
      <c r="P6491">
        <v>16.96</v>
      </c>
      <c r="T6491">
        <v>152.21</v>
      </c>
      <c r="U6491">
        <v>1042996297.58</v>
      </c>
      <c r="V6491">
        <v>1289559.2097</v>
      </c>
      <c r="Y6491" s="12" t="str">
        <f>IFERROR(VLOOKUP(C6491,[1]Index!$D:$F,3,FALSE),"Non List")</f>
        <v>Others</v>
      </c>
      <c r="Z6491">
        <f>IFERROR(VLOOKUP(C6491,[1]LP!$B:$C,2,FALSE),0)</f>
        <v>809</v>
      </c>
      <c r="AA6491" s="11">
        <f t="shared" si="176"/>
        <v>92.9</v>
      </c>
      <c r="AB6491" s="5">
        <f>IFERROR(VLOOKUP(C6491,[2]Sheet1!$B:$F,5,FALSE),0)</f>
        <v>30159999.999999996</v>
      </c>
      <c r="AC6491" s="11">
        <f>IFERROR(VLOOKUP(AE6491,[3]Sheet2!$M:$O,2,FALSE),0)</f>
        <v>0</v>
      </c>
      <c r="AD6491" s="11">
        <f>IFERROR(VLOOKUP(AE6491,[3]Sheet2!$M:$O,3,FALSE),0)</f>
        <v>0</v>
      </c>
      <c r="AE6491" s="10" t="str">
        <f t="shared" si="177"/>
        <v>81/82HRL</v>
      </c>
    </row>
    <row r="6492" spans="1:31" x14ac:dyDescent="0.45">
      <c r="A6492" t="s">
        <v>24</v>
      </c>
      <c r="B6492" t="s">
        <v>376</v>
      </c>
      <c r="C6492" t="s">
        <v>374</v>
      </c>
      <c r="D6492">
        <v>1500</v>
      </c>
      <c r="E6492">
        <v>700000</v>
      </c>
      <c r="F6492">
        <v>-20616.375</v>
      </c>
      <c r="L6492">
        <v>16544.253000000001</v>
      </c>
      <c r="M6492">
        <v>9.44</v>
      </c>
      <c r="N6492">
        <v>158.9</v>
      </c>
      <c r="O6492">
        <v>15.46</v>
      </c>
      <c r="P6492">
        <v>9.74</v>
      </c>
      <c r="R6492">
        <v>2456.59</v>
      </c>
      <c r="T6492">
        <v>97.05</v>
      </c>
      <c r="U6492">
        <v>143.57</v>
      </c>
      <c r="V6492">
        <v>-0.90429999999999999</v>
      </c>
      <c r="Y6492" s="12" t="str">
        <f>IFERROR(VLOOKUP(C6492,[1]Index!$D:$F,3,FALSE),"Non List")</f>
        <v>Others</v>
      </c>
      <c r="Z6492">
        <f>IFERROR(VLOOKUP(C6492,[1]LP!$B:$C,2,FALSE),0)</f>
        <v>1495</v>
      </c>
      <c r="AA6492" s="11">
        <f t="shared" si="176"/>
        <v>158.4</v>
      </c>
      <c r="AB6492" s="5">
        <f>IFERROR(VLOOKUP(C6492,[2]Sheet1!$B:$F,5,FALSE),0)</f>
        <v>1330000</v>
      </c>
      <c r="AC6492" s="11">
        <f>IFERROR(VLOOKUP(AE6492,[3]Sheet2!$M:$O,2,FALSE),0)</f>
        <v>0</v>
      </c>
      <c r="AD6492" s="11">
        <f>IFERROR(VLOOKUP(AE6492,[3]Sheet2!$M:$O,3,FALSE),0)</f>
        <v>0</v>
      </c>
      <c r="AE6492" s="10" t="str">
        <f t="shared" si="177"/>
        <v>81/82MKCL</v>
      </c>
    </row>
    <row r="6493" spans="1:31" x14ac:dyDescent="0.45">
      <c r="A6493" t="s">
        <v>24</v>
      </c>
      <c r="B6493" t="s">
        <v>376</v>
      </c>
      <c r="C6493" t="s">
        <v>371</v>
      </c>
      <c r="D6493">
        <v>441</v>
      </c>
      <c r="E6493">
        <v>967500</v>
      </c>
      <c r="F6493">
        <v>-109435.59299999999</v>
      </c>
      <c r="L6493">
        <v>940.60299999999995</v>
      </c>
      <c r="M6493">
        <v>0.36</v>
      </c>
      <c r="N6493">
        <v>1225</v>
      </c>
      <c r="O6493">
        <v>4.97</v>
      </c>
      <c r="P6493">
        <v>0.44</v>
      </c>
      <c r="R6493">
        <v>6088.25</v>
      </c>
      <c r="T6493">
        <v>88.69</v>
      </c>
      <c r="U6493">
        <v>26.8</v>
      </c>
      <c r="V6493">
        <v>-0.93920000000000003</v>
      </c>
      <c r="Y6493" s="12" t="str">
        <f>IFERROR(VLOOKUP(C6493,[1]Index!$D:$F,3,FALSE),"Non List")</f>
        <v>Others</v>
      </c>
      <c r="Z6493">
        <f>IFERROR(VLOOKUP(C6493,[1]LP!$B:$C,2,FALSE),0)</f>
        <v>438.5</v>
      </c>
      <c r="AA6493" s="11">
        <f t="shared" si="176"/>
        <v>1218.0999999999999</v>
      </c>
      <c r="AB6493" s="5">
        <f>IFERROR(VLOOKUP(C6493,[2]Sheet1!$B:$F,5,FALSE),0)</f>
        <v>4160250</v>
      </c>
      <c r="AC6493" s="11">
        <f>IFERROR(VLOOKUP(AE6493,[3]Sheet2!$M:$O,2,FALSE),0)</f>
        <v>0</v>
      </c>
      <c r="AD6493" s="11">
        <f>IFERROR(VLOOKUP(AE6493,[3]Sheet2!$M:$O,3,FALSE),0)</f>
        <v>0</v>
      </c>
      <c r="AE6493" s="10" t="str">
        <f t="shared" si="177"/>
        <v>81/82NRM</v>
      </c>
    </row>
    <row r="6494" spans="1:31" x14ac:dyDescent="0.45">
      <c r="A6494" t="s">
        <v>24</v>
      </c>
      <c r="B6494" t="s">
        <v>376</v>
      </c>
      <c r="C6494" t="s">
        <v>372</v>
      </c>
      <c r="D6494">
        <v>980</v>
      </c>
      <c r="E6494">
        <v>687500</v>
      </c>
      <c r="F6494">
        <v>-76395.426999999996</v>
      </c>
      <c r="L6494">
        <v>-22446.521000000001</v>
      </c>
      <c r="M6494">
        <v>-13.04</v>
      </c>
      <c r="N6494">
        <v>-75.150000000000006</v>
      </c>
      <c r="O6494">
        <v>11.03</v>
      </c>
      <c r="P6494">
        <v>-14.69</v>
      </c>
      <c r="R6494">
        <v>-828.9</v>
      </c>
      <c r="T6494">
        <v>88.89</v>
      </c>
      <c r="U6494" t="s">
        <v>314</v>
      </c>
      <c r="V6494" t="s">
        <v>314</v>
      </c>
      <c r="Y6494" s="12" t="str">
        <f>IFERROR(VLOOKUP(C6494,[1]Index!$D:$F,3,FALSE),"Non List")</f>
        <v>Others</v>
      </c>
      <c r="Z6494">
        <f>IFERROR(VLOOKUP(C6494,[1]LP!$B:$C,2,FALSE),0)</f>
        <v>972</v>
      </c>
      <c r="AA6494" s="11">
        <f t="shared" si="176"/>
        <v>-74.5</v>
      </c>
      <c r="AB6494" s="5">
        <f>IFERROR(VLOOKUP(C6494,[2]Sheet1!$B:$F,5,FALSE),0)</f>
        <v>1375000</v>
      </c>
      <c r="AC6494" s="11">
        <f>IFERROR(VLOOKUP(AE6494,[3]Sheet2!$M:$O,2,FALSE),0)</f>
        <v>0</v>
      </c>
      <c r="AD6494" s="11">
        <f>IFERROR(VLOOKUP(AE6494,[3]Sheet2!$M:$O,3,FALSE),0)</f>
        <v>0</v>
      </c>
      <c r="AE6494" s="10" t="str">
        <f t="shared" si="177"/>
        <v>81/82NWCL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newuser</cp:lastModifiedBy>
  <dcterms:created xsi:type="dcterms:W3CDTF">2023-04-18T15:21:01Z</dcterms:created>
  <dcterms:modified xsi:type="dcterms:W3CDTF">2024-12-17T11:15:57Z</dcterms:modified>
</cp:coreProperties>
</file>