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83FF1D09-5250-4F11-A624-C2824C71FCE2}" xr6:coauthVersionLast="47" xr6:coauthVersionMax="47" xr10:uidLastSave="{00000000-0000-0000-0000-000000000000}"/>
  <bookViews>
    <workbookView xWindow="5400" yWindow="2528" windowWidth="16200" windowHeight="9307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7047" i="1" l="1"/>
  <c r="AB4644" i="1"/>
  <c r="AB2190" i="1"/>
  <c r="AB6243" i="1"/>
  <c r="Y7178" i="1"/>
  <c r="Z7178" i="1"/>
  <c r="AA7178" i="1" s="1"/>
  <c r="AB7178" i="1"/>
  <c r="AC7178" i="1"/>
  <c r="AD7178" i="1"/>
  <c r="AE7178" i="1"/>
  <c r="Y7179" i="1"/>
  <c r="Z7179" i="1"/>
  <c r="AA7179" i="1" s="1"/>
  <c r="AB7179" i="1"/>
  <c r="AE7179" i="1"/>
  <c r="AC7179" i="1" s="1"/>
  <c r="Y7180" i="1"/>
  <c r="Z7180" i="1"/>
  <c r="AA7180" i="1" s="1"/>
  <c r="AB7180" i="1"/>
  <c r="AE7180" i="1"/>
  <c r="AC7180" i="1" s="1"/>
  <c r="Y7181" i="1"/>
  <c r="Z7181" i="1"/>
  <c r="AA7181" i="1" s="1"/>
  <c r="AB7181" i="1"/>
  <c r="AC7181" i="1"/>
  <c r="AE7181" i="1"/>
  <c r="AD7181" i="1" s="1"/>
  <c r="Y7182" i="1"/>
  <c r="Z7182" i="1"/>
  <c r="AA7182" i="1" s="1"/>
  <c r="AB7182" i="1"/>
  <c r="AC7182" i="1"/>
  <c r="AD7182" i="1"/>
  <c r="AE7182" i="1"/>
  <c r="Y7183" i="1"/>
  <c r="Z7183" i="1"/>
  <c r="AA7183" i="1" s="1"/>
  <c r="AB7183" i="1"/>
  <c r="AE7183" i="1"/>
  <c r="AC7183" i="1" s="1"/>
  <c r="Y7184" i="1"/>
  <c r="Z7184" i="1"/>
  <c r="AA7184" i="1" s="1"/>
  <c r="AB7184" i="1"/>
  <c r="AE7184" i="1"/>
  <c r="AC7184" i="1" s="1"/>
  <c r="Y7185" i="1"/>
  <c r="Z7185" i="1"/>
  <c r="AA7185" i="1" s="1"/>
  <c r="AC7185" i="1"/>
  <c r="AD7185" i="1"/>
  <c r="AE7185" i="1"/>
  <c r="Y7186" i="1"/>
  <c r="Z7186" i="1"/>
  <c r="AA7186" i="1" s="1"/>
  <c r="AB7186" i="1"/>
  <c r="AD7186" i="1"/>
  <c r="AE7186" i="1"/>
  <c r="AC7186" i="1" s="1"/>
  <c r="Y7187" i="1"/>
  <c r="Z7187" i="1"/>
  <c r="AA7187" i="1" s="1"/>
  <c r="AB7187" i="1"/>
  <c r="AE7187" i="1"/>
  <c r="AC7187" i="1" s="1"/>
  <c r="Y7188" i="1"/>
  <c r="Z7188" i="1"/>
  <c r="AA7188" i="1" s="1"/>
  <c r="AB7188" i="1"/>
  <c r="AC7188" i="1"/>
  <c r="AE7188" i="1"/>
  <c r="AD7188" i="1" s="1"/>
  <c r="Y7189" i="1"/>
  <c r="Z7189" i="1"/>
  <c r="AA7189" i="1" s="1"/>
  <c r="AB7189" i="1"/>
  <c r="AC7189" i="1"/>
  <c r="AD7189" i="1"/>
  <c r="AE7189" i="1"/>
  <c r="Y7190" i="1"/>
  <c r="Z7190" i="1"/>
  <c r="AA7190" i="1" s="1"/>
  <c r="AB7190" i="1"/>
  <c r="AE7190" i="1"/>
  <c r="AD7190" i="1" s="1"/>
  <c r="Y7191" i="1"/>
  <c r="Z7191" i="1"/>
  <c r="AA7191" i="1" s="1"/>
  <c r="AB7191" i="1"/>
  <c r="AE7191" i="1"/>
  <c r="AC7191" i="1" s="1"/>
  <c r="Y7192" i="1"/>
  <c r="Z7192" i="1"/>
  <c r="AA7192" i="1" s="1"/>
  <c r="AB7192" i="1"/>
  <c r="AC7192" i="1"/>
  <c r="AE7192" i="1"/>
  <c r="AD7192" i="1" s="1"/>
  <c r="Y7193" i="1"/>
  <c r="Z7193" i="1"/>
  <c r="AA7193" i="1" s="1"/>
  <c r="AB7193" i="1"/>
  <c r="AC7193" i="1"/>
  <c r="AD7193" i="1"/>
  <c r="AE7193" i="1"/>
  <c r="Y7194" i="1"/>
  <c r="Z7194" i="1"/>
  <c r="AA7194" i="1" s="1"/>
  <c r="AB7194" i="1"/>
  <c r="AE7194" i="1"/>
  <c r="AD7194" i="1" s="1"/>
  <c r="Y7195" i="1"/>
  <c r="Z7195" i="1"/>
  <c r="AA7195" i="1" s="1"/>
  <c r="AE7195" i="1"/>
  <c r="AC7195" i="1" s="1"/>
  <c r="Y7196" i="1"/>
  <c r="Z7196" i="1"/>
  <c r="AA7196" i="1" s="1"/>
  <c r="AB7196" i="1"/>
  <c r="AC7196" i="1"/>
  <c r="AE7196" i="1"/>
  <c r="AD7196" i="1" s="1"/>
  <c r="Y7197" i="1"/>
  <c r="Z7197" i="1"/>
  <c r="AA7197" i="1" s="1"/>
  <c r="AB7197" i="1"/>
  <c r="AC7197" i="1"/>
  <c r="AD7197" i="1"/>
  <c r="AE7197" i="1"/>
  <c r="Y7198" i="1"/>
  <c r="Z7198" i="1"/>
  <c r="AA7198" i="1" s="1"/>
  <c r="AB7198" i="1"/>
  <c r="AE7198" i="1"/>
  <c r="AD7198" i="1" s="1"/>
  <c r="Y7199" i="1"/>
  <c r="Z7199" i="1"/>
  <c r="AA7199" i="1" s="1"/>
  <c r="AE7199" i="1"/>
  <c r="AC7199" i="1" s="1"/>
  <c r="Y7200" i="1"/>
  <c r="Z7200" i="1"/>
  <c r="AA7200" i="1" s="1"/>
  <c r="AB7200" i="1"/>
  <c r="AC7200" i="1"/>
  <c r="AE7200" i="1"/>
  <c r="AD7200" i="1" s="1"/>
  <c r="Y7201" i="1"/>
  <c r="Z7201" i="1"/>
  <c r="AA7201" i="1" s="1"/>
  <c r="AC7201" i="1"/>
  <c r="AD7201" i="1"/>
  <c r="AE7201" i="1"/>
  <c r="Y7202" i="1"/>
  <c r="Z7202" i="1"/>
  <c r="AA7202" i="1" s="1"/>
  <c r="AB7202" i="1"/>
  <c r="AE7202" i="1"/>
  <c r="AD7202" i="1" s="1"/>
  <c r="Y7203" i="1"/>
  <c r="Z7203" i="1"/>
  <c r="AA7203" i="1" s="1"/>
  <c r="AB7203" i="1"/>
  <c r="AE7203" i="1"/>
  <c r="AC7203" i="1" s="1"/>
  <c r="Y7204" i="1"/>
  <c r="Z7204" i="1"/>
  <c r="AA7204" i="1" s="1"/>
  <c r="AB7204" i="1"/>
  <c r="AC7204" i="1"/>
  <c r="AE7204" i="1"/>
  <c r="AD7204" i="1" s="1"/>
  <c r="Y7205" i="1"/>
  <c r="Z7205" i="1"/>
  <c r="AA7205" i="1" s="1"/>
  <c r="AB7205" i="1"/>
  <c r="AC7205" i="1"/>
  <c r="AD7205" i="1"/>
  <c r="AE7205" i="1"/>
  <c r="Y7206" i="1"/>
  <c r="Z7206" i="1"/>
  <c r="AA7206" i="1" s="1"/>
  <c r="AB7206" i="1"/>
  <c r="AE7206" i="1"/>
  <c r="AD7206" i="1" s="1"/>
  <c r="Y7155" i="1"/>
  <c r="Z7155" i="1"/>
  <c r="AA7155" i="1" s="1"/>
  <c r="AB7155" i="1"/>
  <c r="AC7155" i="1"/>
  <c r="AD7155" i="1"/>
  <c r="AE7155" i="1"/>
  <c r="Y7156" i="1"/>
  <c r="Z7156" i="1"/>
  <c r="AA7156" i="1" s="1"/>
  <c r="AB7156" i="1"/>
  <c r="AE7156" i="1"/>
  <c r="AC7156" i="1" s="1"/>
  <c r="Y7157" i="1"/>
  <c r="Z7157" i="1"/>
  <c r="AA7157" i="1" s="1"/>
  <c r="AB7157" i="1"/>
  <c r="AE7157" i="1"/>
  <c r="AC7157" i="1" s="1"/>
  <c r="Y7158" i="1"/>
  <c r="Z7158" i="1"/>
  <c r="AA7158" i="1" s="1"/>
  <c r="AB7158" i="1"/>
  <c r="AC7158" i="1"/>
  <c r="AE7158" i="1"/>
  <c r="AD7158" i="1" s="1"/>
  <c r="Y7159" i="1"/>
  <c r="Z7159" i="1"/>
  <c r="AA7159" i="1" s="1"/>
  <c r="AB7159" i="1"/>
  <c r="AC7159" i="1"/>
  <c r="AD7159" i="1"/>
  <c r="AE7159" i="1"/>
  <c r="Y7160" i="1"/>
  <c r="Z7160" i="1"/>
  <c r="AA7160" i="1" s="1"/>
  <c r="AB7160" i="1"/>
  <c r="AE7160" i="1"/>
  <c r="AD7160" i="1" s="1"/>
  <c r="Y7161" i="1"/>
  <c r="Z7161" i="1"/>
  <c r="AA7161" i="1" s="1"/>
  <c r="AB7161" i="1"/>
  <c r="AE7161" i="1"/>
  <c r="AC7161" i="1" s="1"/>
  <c r="Y7162" i="1"/>
  <c r="Z7162" i="1"/>
  <c r="AA7162" i="1" s="1"/>
  <c r="AB7162" i="1"/>
  <c r="AC7162" i="1"/>
  <c r="AD7162" i="1"/>
  <c r="AE7162" i="1"/>
  <c r="Y7163" i="1"/>
  <c r="Z7163" i="1"/>
  <c r="AA7163" i="1" s="1"/>
  <c r="AB7163" i="1"/>
  <c r="AD7163" i="1"/>
  <c r="AE7163" i="1"/>
  <c r="AC7163" i="1" s="1"/>
  <c r="Y7164" i="1"/>
  <c r="Z7164" i="1"/>
  <c r="AA7164" i="1" s="1"/>
  <c r="AB7164" i="1"/>
  <c r="AE7164" i="1"/>
  <c r="AD7164" i="1" s="1"/>
  <c r="Y7165" i="1"/>
  <c r="Z7165" i="1"/>
  <c r="AA7165" i="1" s="1"/>
  <c r="AB7165" i="1"/>
  <c r="AC7165" i="1"/>
  <c r="AE7165" i="1"/>
  <c r="AD7165" i="1" s="1"/>
  <c r="Y7166" i="1"/>
  <c r="Z7166" i="1"/>
  <c r="AA7166" i="1" s="1"/>
  <c r="AB7166" i="1"/>
  <c r="AC7166" i="1"/>
  <c r="AD7166" i="1"/>
  <c r="AE7166" i="1"/>
  <c r="Y7167" i="1"/>
  <c r="Z7167" i="1"/>
  <c r="AA7167" i="1" s="1"/>
  <c r="AB7167" i="1"/>
  <c r="AE7167" i="1"/>
  <c r="AC7167" i="1" s="1"/>
  <c r="Y7168" i="1"/>
  <c r="Z7168" i="1"/>
  <c r="AA7168" i="1" s="1"/>
  <c r="AB7168" i="1"/>
  <c r="AE7168" i="1"/>
  <c r="AD7168" i="1" s="1"/>
  <c r="Y7169" i="1"/>
  <c r="Z7169" i="1"/>
  <c r="AA7169" i="1" s="1"/>
  <c r="AB7169" i="1"/>
  <c r="AC7169" i="1"/>
  <c r="AE7169" i="1"/>
  <c r="AD7169" i="1" s="1"/>
  <c r="Y7170" i="1"/>
  <c r="Z7170" i="1"/>
  <c r="AA7170" i="1" s="1"/>
  <c r="AC7170" i="1"/>
  <c r="AD7170" i="1"/>
  <c r="AE7170" i="1"/>
  <c r="Y7171" i="1"/>
  <c r="Z7171" i="1"/>
  <c r="AA7171" i="1" s="1"/>
  <c r="AE7171" i="1"/>
  <c r="AC7171" i="1" s="1"/>
  <c r="Y7172" i="1"/>
  <c r="Z7172" i="1"/>
  <c r="AA7172" i="1" s="1"/>
  <c r="AB7172" i="1"/>
  <c r="AE7172" i="1"/>
  <c r="AD7172" i="1" s="1"/>
  <c r="Y7173" i="1"/>
  <c r="Z7173" i="1"/>
  <c r="AA7173" i="1" s="1"/>
  <c r="AB7173" i="1"/>
  <c r="AC7173" i="1"/>
  <c r="AE7173" i="1"/>
  <c r="AD7173" i="1" s="1"/>
  <c r="Y7174" i="1"/>
  <c r="Z7174" i="1"/>
  <c r="AA7174" i="1" s="1"/>
  <c r="AB7174" i="1"/>
  <c r="AC7174" i="1"/>
  <c r="AD7174" i="1"/>
  <c r="AE7174" i="1"/>
  <c r="Y7175" i="1"/>
  <c r="Z7175" i="1"/>
  <c r="AA7175" i="1" s="1"/>
  <c r="AE7175" i="1"/>
  <c r="AC7175" i="1" s="1"/>
  <c r="Y7176" i="1"/>
  <c r="Z7176" i="1"/>
  <c r="AA7176" i="1" s="1"/>
  <c r="AB7176" i="1"/>
  <c r="AE7176" i="1"/>
  <c r="AD7176" i="1" s="1"/>
  <c r="Y7177" i="1"/>
  <c r="Z7177" i="1"/>
  <c r="AA7177" i="1" s="1"/>
  <c r="AB7177" i="1"/>
  <c r="AC7177" i="1"/>
  <c r="AE7177" i="1"/>
  <c r="AD7177" i="1" s="1"/>
  <c r="Y7066" i="1"/>
  <c r="Z7066" i="1"/>
  <c r="AA7066" i="1" s="1"/>
  <c r="AB7066" i="1"/>
  <c r="AE7066" i="1"/>
  <c r="AC7066" i="1" s="1"/>
  <c r="Y7067" i="1"/>
  <c r="Z7067" i="1"/>
  <c r="AA7067" i="1" s="1"/>
  <c r="AB7067" i="1"/>
  <c r="AC7067" i="1"/>
  <c r="AD7067" i="1"/>
  <c r="AE7067" i="1"/>
  <c r="Y7068" i="1"/>
  <c r="Z7068" i="1"/>
  <c r="AA7068" i="1" s="1"/>
  <c r="AB7068" i="1"/>
  <c r="AE7068" i="1"/>
  <c r="AC7068" i="1" s="1"/>
  <c r="Y7069" i="1"/>
  <c r="Z7069" i="1"/>
  <c r="AA7069" i="1" s="1"/>
  <c r="AE7069" i="1"/>
  <c r="AC7069" i="1" s="1"/>
  <c r="Y7070" i="1"/>
  <c r="Z7070" i="1"/>
  <c r="AA7070" i="1" s="1"/>
  <c r="AB7070" i="1"/>
  <c r="AC7070" i="1"/>
  <c r="AE7070" i="1"/>
  <c r="AD7070" i="1" s="1"/>
  <c r="Y7071" i="1"/>
  <c r="Z7071" i="1"/>
  <c r="AA7071" i="1" s="1"/>
  <c r="AB7071" i="1"/>
  <c r="AC7071" i="1"/>
  <c r="AD7071" i="1"/>
  <c r="AE7071" i="1"/>
  <c r="Y7072" i="1"/>
  <c r="Z7072" i="1"/>
  <c r="AA7072" i="1" s="1"/>
  <c r="AB7072" i="1"/>
  <c r="AE7072" i="1"/>
  <c r="AC7072" i="1" s="1"/>
  <c r="Y7073" i="1"/>
  <c r="Z7073" i="1"/>
  <c r="AA7073" i="1" s="1"/>
  <c r="AB7073" i="1"/>
  <c r="AE7073" i="1"/>
  <c r="AC7073" i="1" s="1"/>
  <c r="Y7074" i="1"/>
  <c r="Z7074" i="1"/>
  <c r="AA7074" i="1" s="1"/>
  <c r="AB7074" i="1"/>
  <c r="AC7074" i="1"/>
  <c r="AE7074" i="1"/>
  <c r="AD7074" i="1" s="1"/>
  <c r="Y7075" i="1"/>
  <c r="Z7075" i="1"/>
  <c r="AA7075" i="1" s="1"/>
  <c r="AB7075" i="1"/>
  <c r="AC7075" i="1"/>
  <c r="AD7075" i="1"/>
  <c r="AE7075" i="1"/>
  <c r="Y7076" i="1"/>
  <c r="Z7076" i="1"/>
  <c r="AA7076" i="1" s="1"/>
  <c r="AB7076" i="1"/>
  <c r="AE7076" i="1"/>
  <c r="AC7076" i="1" s="1"/>
  <c r="Y7077" i="1"/>
  <c r="Z7077" i="1"/>
  <c r="AA7077" i="1" s="1"/>
  <c r="AB7077" i="1"/>
  <c r="AE7077" i="1"/>
  <c r="AC7077" i="1" s="1"/>
  <c r="Y7078" i="1"/>
  <c r="Z7078" i="1"/>
  <c r="AA7078" i="1" s="1"/>
  <c r="AC7078" i="1"/>
  <c r="AE7078" i="1"/>
  <c r="AD7078" i="1" s="1"/>
  <c r="Y7079" i="1"/>
  <c r="Z7079" i="1"/>
  <c r="AA7079" i="1" s="1"/>
  <c r="AB7079" i="1"/>
  <c r="AC7079" i="1"/>
  <c r="AD7079" i="1"/>
  <c r="AE7079" i="1"/>
  <c r="Y7080" i="1"/>
  <c r="Z7080" i="1"/>
  <c r="AA7080" i="1" s="1"/>
  <c r="AB7080" i="1"/>
  <c r="AE7080" i="1"/>
  <c r="AC7080" i="1" s="1"/>
  <c r="Y7081" i="1"/>
  <c r="Z7081" i="1"/>
  <c r="AA7081" i="1" s="1"/>
  <c r="AB7081" i="1"/>
  <c r="AE7081" i="1"/>
  <c r="AC7081" i="1" s="1"/>
  <c r="Y7082" i="1"/>
  <c r="Z7082" i="1"/>
  <c r="AA7082" i="1" s="1"/>
  <c r="AC7082" i="1"/>
  <c r="AE7082" i="1"/>
  <c r="AD7082" i="1" s="1"/>
  <c r="Y7083" i="1"/>
  <c r="Z7083" i="1"/>
  <c r="AA7083" i="1" s="1"/>
  <c r="AC7083" i="1"/>
  <c r="AD7083" i="1"/>
  <c r="AE7083" i="1"/>
  <c r="Y7084" i="1"/>
  <c r="Z7084" i="1"/>
  <c r="AA7084" i="1" s="1"/>
  <c r="AB7084" i="1"/>
  <c r="AE7084" i="1"/>
  <c r="AC7084" i="1" s="1"/>
  <c r="Y7085" i="1"/>
  <c r="Z7085" i="1"/>
  <c r="AA7085" i="1" s="1"/>
  <c r="AB7085" i="1"/>
  <c r="AE7085" i="1"/>
  <c r="AC7085" i="1" s="1"/>
  <c r="Y7086" i="1"/>
  <c r="Z7086" i="1"/>
  <c r="AA7086" i="1" s="1"/>
  <c r="AB7086" i="1"/>
  <c r="AC7086" i="1"/>
  <c r="AE7086" i="1"/>
  <c r="AD7086" i="1" s="1"/>
  <c r="Y7087" i="1"/>
  <c r="Z7087" i="1"/>
  <c r="AA7087" i="1" s="1"/>
  <c r="AB7087" i="1"/>
  <c r="AC7087" i="1"/>
  <c r="AD7087" i="1"/>
  <c r="AE7087" i="1"/>
  <c r="Y7088" i="1"/>
  <c r="Z7088" i="1"/>
  <c r="AA7088" i="1" s="1"/>
  <c r="AB7088" i="1"/>
  <c r="AE7088" i="1"/>
  <c r="AC7088" i="1" s="1"/>
  <c r="Y7089" i="1"/>
  <c r="Z7089" i="1"/>
  <c r="AA7089" i="1" s="1"/>
  <c r="AB7089" i="1"/>
  <c r="AE7089" i="1"/>
  <c r="AC7089" i="1" s="1"/>
  <c r="Y7090" i="1"/>
  <c r="Z7090" i="1"/>
  <c r="AA7090" i="1" s="1"/>
  <c r="AB7090" i="1"/>
  <c r="AC7090" i="1"/>
  <c r="AE7090" i="1"/>
  <c r="AD7090" i="1" s="1"/>
  <c r="Y7091" i="1"/>
  <c r="Z7091" i="1"/>
  <c r="AA7091" i="1" s="1"/>
  <c r="AB7091" i="1"/>
  <c r="AC7091" i="1"/>
  <c r="AD7091" i="1"/>
  <c r="AE7091" i="1"/>
  <c r="Y7092" i="1"/>
  <c r="Z7092" i="1"/>
  <c r="AA7092" i="1" s="1"/>
  <c r="AB7092" i="1"/>
  <c r="AE7092" i="1"/>
  <c r="AC7092" i="1" s="1"/>
  <c r="Y7093" i="1"/>
  <c r="Z7093" i="1"/>
  <c r="AA7093" i="1" s="1"/>
  <c r="AB7093" i="1"/>
  <c r="AE7093" i="1"/>
  <c r="AC7093" i="1" s="1"/>
  <c r="Y7094" i="1"/>
  <c r="Z7094" i="1"/>
  <c r="AA7094" i="1" s="1"/>
  <c r="AB7094" i="1"/>
  <c r="AC7094" i="1"/>
  <c r="AE7094" i="1"/>
  <c r="AD7094" i="1" s="1"/>
  <c r="Y7095" i="1"/>
  <c r="Z7095" i="1"/>
  <c r="AA7095" i="1" s="1"/>
  <c r="AB7095" i="1"/>
  <c r="AC7095" i="1"/>
  <c r="AD7095" i="1"/>
  <c r="AE7095" i="1"/>
  <c r="Y7096" i="1"/>
  <c r="Z7096" i="1"/>
  <c r="AA7096" i="1" s="1"/>
  <c r="AE7096" i="1"/>
  <c r="AC7096" i="1" s="1"/>
  <c r="Y7097" i="1"/>
  <c r="Z7097" i="1"/>
  <c r="AA7097" i="1" s="1"/>
  <c r="AB7097" i="1"/>
  <c r="AE7097" i="1"/>
  <c r="AC7097" i="1" s="1"/>
  <c r="Y7098" i="1"/>
  <c r="Z7098" i="1"/>
  <c r="AA7098" i="1" s="1"/>
  <c r="AB7098" i="1"/>
  <c r="AC7098" i="1"/>
  <c r="AE7098" i="1"/>
  <c r="AD7098" i="1" s="1"/>
  <c r="Y7099" i="1"/>
  <c r="Z7099" i="1"/>
  <c r="AA7099" i="1" s="1"/>
  <c r="AC7099" i="1"/>
  <c r="AD7099" i="1"/>
  <c r="AE7099" i="1"/>
  <c r="Y7100" i="1"/>
  <c r="Z7100" i="1"/>
  <c r="AA7100" i="1" s="1"/>
  <c r="AB7100" i="1"/>
  <c r="AE7100" i="1"/>
  <c r="AC7100" i="1" s="1"/>
  <c r="Y7101" i="1"/>
  <c r="Z7101" i="1"/>
  <c r="AA7101" i="1" s="1"/>
  <c r="AB7101" i="1"/>
  <c r="AE7101" i="1"/>
  <c r="AC7101" i="1" s="1"/>
  <c r="Y7102" i="1"/>
  <c r="Z7102" i="1"/>
  <c r="AA7102" i="1" s="1"/>
  <c r="AC7102" i="1"/>
  <c r="AE7102" i="1"/>
  <c r="AD7102" i="1" s="1"/>
  <c r="Y7103" i="1"/>
  <c r="Z7103" i="1"/>
  <c r="AA7103" i="1" s="1"/>
  <c r="AB7103" i="1"/>
  <c r="AC7103" i="1"/>
  <c r="AD7103" i="1"/>
  <c r="AE7103" i="1"/>
  <c r="Y7104" i="1"/>
  <c r="Z7104" i="1"/>
  <c r="AA7104" i="1" s="1"/>
  <c r="AB7104" i="1"/>
  <c r="AE7104" i="1"/>
  <c r="AC7104" i="1" s="1"/>
  <c r="Y7105" i="1"/>
  <c r="Z7105" i="1"/>
  <c r="AA7105" i="1" s="1"/>
  <c r="AE7105" i="1"/>
  <c r="AC7105" i="1" s="1"/>
  <c r="Y7106" i="1"/>
  <c r="Z7106" i="1"/>
  <c r="AA7106" i="1" s="1"/>
  <c r="AB7106" i="1"/>
  <c r="AC7106" i="1"/>
  <c r="AD7106" i="1"/>
  <c r="AE7106" i="1"/>
  <c r="Y7107" i="1"/>
  <c r="Z7107" i="1"/>
  <c r="AA7107" i="1" s="1"/>
  <c r="AB7107" i="1"/>
  <c r="AC7107" i="1"/>
  <c r="AD7107" i="1"/>
  <c r="AE7107" i="1"/>
  <c r="Y7108" i="1"/>
  <c r="Z7108" i="1"/>
  <c r="AA7108" i="1" s="1"/>
  <c r="AB7108" i="1"/>
  <c r="AE7108" i="1"/>
  <c r="AC7108" i="1" s="1"/>
  <c r="Y7109" i="1"/>
  <c r="Z7109" i="1"/>
  <c r="AA7109" i="1" s="1"/>
  <c r="AB7109" i="1"/>
  <c r="AE7109" i="1"/>
  <c r="AC7109" i="1" s="1"/>
  <c r="Y7110" i="1"/>
  <c r="Z7110" i="1"/>
  <c r="AA7110" i="1" s="1"/>
  <c r="AB7110" i="1"/>
  <c r="AC7110" i="1"/>
  <c r="AD7110" i="1"/>
  <c r="AE7110" i="1"/>
  <c r="Y7111" i="1"/>
  <c r="Z7111" i="1"/>
  <c r="AA7111" i="1" s="1"/>
  <c r="AB7111" i="1"/>
  <c r="AC7111" i="1"/>
  <c r="AD7111" i="1"/>
  <c r="AE7111" i="1"/>
  <c r="Y7112" i="1"/>
  <c r="Z7112" i="1"/>
  <c r="AA7112" i="1" s="1"/>
  <c r="AE7112" i="1"/>
  <c r="AC7112" i="1" s="1"/>
  <c r="Y7113" i="1"/>
  <c r="Z7113" i="1"/>
  <c r="AA7113" i="1" s="1"/>
  <c r="AE7113" i="1"/>
  <c r="AC7113" i="1" s="1"/>
  <c r="Y7114" i="1"/>
  <c r="Z7114" i="1"/>
  <c r="AA7114" i="1" s="1"/>
  <c r="AB7114" i="1"/>
  <c r="AC7114" i="1"/>
  <c r="AD7114" i="1"/>
  <c r="AE7114" i="1"/>
  <c r="Y7115" i="1"/>
  <c r="Z7115" i="1"/>
  <c r="AA7115" i="1" s="1"/>
  <c r="AB7115" i="1"/>
  <c r="AC7115" i="1"/>
  <c r="AD7115" i="1"/>
  <c r="AE7115" i="1"/>
  <c r="Y7116" i="1"/>
  <c r="Z7116" i="1"/>
  <c r="AA7116" i="1" s="1"/>
  <c r="AB7116" i="1"/>
  <c r="AE7116" i="1"/>
  <c r="AC7116" i="1" s="1"/>
  <c r="Y7117" i="1"/>
  <c r="Z7117" i="1"/>
  <c r="AA7117" i="1" s="1"/>
  <c r="AB7117" i="1"/>
  <c r="AE7117" i="1"/>
  <c r="AC7117" i="1" s="1"/>
  <c r="Y7118" i="1"/>
  <c r="Z7118" i="1"/>
  <c r="AA7118" i="1" s="1"/>
  <c r="AB7118" i="1"/>
  <c r="AC7118" i="1"/>
  <c r="AD7118" i="1"/>
  <c r="AE7118" i="1"/>
  <c r="Y7119" i="1"/>
  <c r="Z7119" i="1"/>
  <c r="AA7119" i="1" s="1"/>
  <c r="AB7119" i="1"/>
  <c r="AC7119" i="1"/>
  <c r="AD7119" i="1"/>
  <c r="AE7119" i="1"/>
  <c r="Y7120" i="1"/>
  <c r="Z7120" i="1"/>
  <c r="AA7120" i="1" s="1"/>
  <c r="AB7120" i="1"/>
  <c r="AE7120" i="1"/>
  <c r="AC7120" i="1" s="1"/>
  <c r="Y7121" i="1"/>
  <c r="Z7121" i="1"/>
  <c r="AA7121" i="1" s="1"/>
  <c r="AB7121" i="1"/>
  <c r="AE7121" i="1"/>
  <c r="AC7121" i="1" s="1"/>
  <c r="Y7122" i="1"/>
  <c r="Z7122" i="1"/>
  <c r="AA7122" i="1" s="1"/>
  <c r="AB7122" i="1"/>
  <c r="AC7122" i="1"/>
  <c r="AD7122" i="1"/>
  <c r="AE7122" i="1"/>
  <c r="Y7123" i="1"/>
  <c r="Z7123" i="1"/>
  <c r="AA7123" i="1" s="1"/>
  <c r="AB7123" i="1"/>
  <c r="AC7123" i="1"/>
  <c r="AD7123" i="1"/>
  <c r="AE7123" i="1"/>
  <c r="Y7124" i="1"/>
  <c r="Z7124" i="1"/>
  <c r="AA7124" i="1" s="1"/>
  <c r="AB7124" i="1"/>
  <c r="AE7124" i="1"/>
  <c r="AC7124" i="1" s="1"/>
  <c r="Y7125" i="1"/>
  <c r="Z7125" i="1"/>
  <c r="AA7125" i="1" s="1"/>
  <c r="AB7125" i="1"/>
  <c r="AE7125" i="1"/>
  <c r="AC7125" i="1" s="1"/>
  <c r="Y7126" i="1"/>
  <c r="Z7126" i="1"/>
  <c r="AA7126" i="1" s="1"/>
  <c r="AB7126" i="1"/>
  <c r="AC7126" i="1"/>
  <c r="AD7126" i="1"/>
  <c r="AE7126" i="1"/>
  <c r="Y7127" i="1"/>
  <c r="Z7127" i="1"/>
  <c r="AA7127" i="1" s="1"/>
  <c r="AB7127" i="1"/>
  <c r="AC7127" i="1"/>
  <c r="AD7127" i="1"/>
  <c r="AE7127" i="1"/>
  <c r="Y7128" i="1"/>
  <c r="Z7128" i="1"/>
  <c r="AA7128" i="1" s="1"/>
  <c r="AE7128" i="1"/>
  <c r="AC7128" i="1" s="1"/>
  <c r="Y7129" i="1"/>
  <c r="Z7129" i="1"/>
  <c r="AA7129" i="1" s="1"/>
  <c r="AE7129" i="1"/>
  <c r="AC7129" i="1" s="1"/>
  <c r="Y7130" i="1"/>
  <c r="Z7130" i="1"/>
  <c r="AA7130" i="1" s="1"/>
  <c r="AC7130" i="1"/>
  <c r="AD7130" i="1"/>
  <c r="AE7130" i="1"/>
  <c r="Y7131" i="1"/>
  <c r="Z7131" i="1"/>
  <c r="AA7131" i="1" s="1"/>
  <c r="AB7131" i="1"/>
  <c r="AC7131" i="1"/>
  <c r="AD7131" i="1"/>
  <c r="AE7131" i="1"/>
  <c r="Y7132" i="1"/>
  <c r="Z7132" i="1"/>
  <c r="AA7132" i="1" s="1"/>
  <c r="AB7132" i="1"/>
  <c r="AE7132" i="1"/>
  <c r="AC7132" i="1" s="1"/>
  <c r="Y7133" i="1"/>
  <c r="Z7133" i="1"/>
  <c r="AA7133" i="1" s="1"/>
  <c r="AB7133" i="1"/>
  <c r="AE7133" i="1"/>
  <c r="AC7133" i="1" s="1"/>
  <c r="Y7134" i="1"/>
  <c r="Z7134" i="1"/>
  <c r="AA7134" i="1" s="1"/>
  <c r="AB7134" i="1"/>
  <c r="AC7134" i="1"/>
  <c r="AD7134" i="1"/>
  <c r="AE7134" i="1"/>
  <c r="Y7135" i="1"/>
  <c r="Z7135" i="1"/>
  <c r="AA7135" i="1" s="1"/>
  <c r="AB7135" i="1"/>
  <c r="AC7135" i="1"/>
  <c r="AD7135" i="1"/>
  <c r="AE7135" i="1"/>
  <c r="Y7136" i="1"/>
  <c r="Z7136" i="1"/>
  <c r="AA7136" i="1" s="1"/>
  <c r="AB7136" i="1"/>
  <c r="AE7136" i="1"/>
  <c r="AC7136" i="1" s="1"/>
  <c r="Y7137" i="1"/>
  <c r="Z7137" i="1"/>
  <c r="AA7137" i="1" s="1"/>
  <c r="AB7137" i="1"/>
  <c r="AE7137" i="1"/>
  <c r="AC7137" i="1" s="1"/>
  <c r="Y7138" i="1"/>
  <c r="Z7138" i="1"/>
  <c r="AA7138" i="1" s="1"/>
  <c r="AC7138" i="1"/>
  <c r="AD7138" i="1"/>
  <c r="AE7138" i="1"/>
  <c r="Y7139" i="1"/>
  <c r="Z7139" i="1"/>
  <c r="AA7139" i="1" s="1"/>
  <c r="AB7139" i="1"/>
  <c r="AC7139" i="1"/>
  <c r="AD7139" i="1"/>
  <c r="AE7139" i="1"/>
  <c r="Y7140" i="1"/>
  <c r="Z7140" i="1"/>
  <c r="AA7140" i="1" s="1"/>
  <c r="AB7140" i="1"/>
  <c r="AE7140" i="1"/>
  <c r="AC7140" i="1" s="1"/>
  <c r="Y7141" i="1"/>
  <c r="Z7141" i="1"/>
  <c r="AA7141" i="1" s="1"/>
  <c r="AE7141" i="1"/>
  <c r="AC7141" i="1" s="1"/>
  <c r="Y7142" i="1"/>
  <c r="Z7142" i="1"/>
  <c r="AA7142" i="1" s="1"/>
  <c r="AB7142" i="1"/>
  <c r="AC7142" i="1"/>
  <c r="AD7142" i="1"/>
  <c r="AE7142" i="1"/>
  <c r="Y7143" i="1"/>
  <c r="Z7143" i="1"/>
  <c r="AA7143" i="1" s="1"/>
  <c r="AB7143" i="1"/>
  <c r="AD7143" i="1"/>
  <c r="AE7143" i="1"/>
  <c r="AC7143" i="1" s="1"/>
  <c r="Y7144" i="1"/>
  <c r="Z7144" i="1"/>
  <c r="AA7144" i="1" s="1"/>
  <c r="AB7144" i="1"/>
  <c r="AE7144" i="1"/>
  <c r="AC7144" i="1" s="1"/>
  <c r="Y7145" i="1"/>
  <c r="Z7145" i="1"/>
  <c r="AA7145" i="1" s="1"/>
  <c r="AB7145" i="1"/>
  <c r="AC7145" i="1"/>
  <c r="AE7145" i="1"/>
  <c r="AD7145" i="1" s="1"/>
  <c r="Y7146" i="1"/>
  <c r="Z7146" i="1"/>
  <c r="AA7146" i="1" s="1"/>
  <c r="AB7146" i="1"/>
  <c r="AC7146" i="1"/>
  <c r="AD7146" i="1"/>
  <c r="AE7146" i="1"/>
  <c r="Y7147" i="1"/>
  <c r="Z7147" i="1"/>
  <c r="AA7147" i="1" s="1"/>
  <c r="AB7147" i="1"/>
  <c r="AD7147" i="1"/>
  <c r="AE7147" i="1"/>
  <c r="AC7147" i="1" s="1"/>
  <c r="Y7148" i="1"/>
  <c r="Z7148" i="1"/>
  <c r="AA7148" i="1" s="1"/>
  <c r="AE7148" i="1"/>
  <c r="AC7148" i="1" s="1"/>
  <c r="Y7149" i="1"/>
  <c r="Z7149" i="1"/>
  <c r="AA7149" i="1" s="1"/>
  <c r="AB7149" i="1"/>
  <c r="AC7149" i="1"/>
  <c r="AE7149" i="1"/>
  <c r="AD7149" i="1" s="1"/>
  <c r="Y7150" i="1"/>
  <c r="Z7150" i="1"/>
  <c r="AA7150" i="1" s="1"/>
  <c r="AB7150" i="1"/>
  <c r="AC7150" i="1"/>
  <c r="AD7150" i="1"/>
  <c r="AE7150" i="1"/>
  <c r="Y7151" i="1"/>
  <c r="Z7151" i="1"/>
  <c r="AA7151" i="1" s="1"/>
  <c r="AB7151" i="1"/>
  <c r="AD7151" i="1"/>
  <c r="AE7151" i="1"/>
  <c r="AC7151" i="1" s="1"/>
  <c r="Y7152" i="1"/>
  <c r="Z7152" i="1"/>
  <c r="AA7152" i="1" s="1"/>
  <c r="AB7152" i="1"/>
  <c r="AE7152" i="1"/>
  <c r="AC7152" i="1" s="1"/>
  <c r="Y7153" i="1"/>
  <c r="Z7153" i="1"/>
  <c r="AA7153" i="1" s="1"/>
  <c r="AB7153" i="1"/>
  <c r="AC7153" i="1"/>
  <c r="AE7153" i="1"/>
  <c r="AD7153" i="1" s="1"/>
  <c r="Y7154" i="1"/>
  <c r="Z7154" i="1"/>
  <c r="AA7154" i="1" s="1"/>
  <c r="AB7154" i="1"/>
  <c r="AC7154" i="1"/>
  <c r="AD7154" i="1"/>
  <c r="AE7154" i="1"/>
  <c r="AE6975" i="1"/>
  <c r="AC6975" i="1" s="1"/>
  <c r="AC6976" i="1"/>
  <c r="AE6976" i="1"/>
  <c r="AD6976" i="1" s="1"/>
  <c r="AC6977" i="1"/>
  <c r="AD6977" i="1"/>
  <c r="AE6977" i="1"/>
  <c r="AE6978" i="1"/>
  <c r="AC6978" i="1" s="1"/>
  <c r="AE6979" i="1"/>
  <c r="AC6979" i="1" s="1"/>
  <c r="AC6980" i="1"/>
  <c r="AE6980" i="1"/>
  <c r="AD6980" i="1" s="1"/>
  <c r="AC6981" i="1"/>
  <c r="AD6981" i="1"/>
  <c r="AE6981" i="1"/>
  <c r="AE6982" i="1"/>
  <c r="AD6982" i="1" s="1"/>
  <c r="AE6983" i="1"/>
  <c r="AC6983" i="1" s="1"/>
  <c r="AC6984" i="1"/>
  <c r="AE6984" i="1"/>
  <c r="AD6984" i="1" s="1"/>
  <c r="AC6985" i="1"/>
  <c r="AD6985" i="1"/>
  <c r="AE6985" i="1"/>
  <c r="AE6986" i="1"/>
  <c r="AD6986" i="1" s="1"/>
  <c r="AE6987" i="1"/>
  <c r="AC6987" i="1" s="1"/>
  <c r="AC6988" i="1"/>
  <c r="AE6988" i="1"/>
  <c r="AD6988" i="1" s="1"/>
  <c r="AC6989" i="1"/>
  <c r="AD6989" i="1"/>
  <c r="AE6989" i="1"/>
  <c r="AE6990" i="1"/>
  <c r="AC6990" i="1" s="1"/>
  <c r="AE6991" i="1"/>
  <c r="AC6991" i="1" s="1"/>
  <c r="AC6992" i="1"/>
  <c r="AE6992" i="1"/>
  <c r="AD6992" i="1" s="1"/>
  <c r="AC6993" i="1"/>
  <c r="AD6993" i="1"/>
  <c r="AE6993" i="1"/>
  <c r="AE6994" i="1"/>
  <c r="AC6994" i="1" s="1"/>
  <c r="AE6995" i="1"/>
  <c r="AC6995" i="1" s="1"/>
  <c r="AC6996" i="1"/>
  <c r="AE6996" i="1"/>
  <c r="AD6996" i="1" s="1"/>
  <c r="AC6997" i="1"/>
  <c r="AD6997" i="1"/>
  <c r="AE6997" i="1"/>
  <c r="AE6998" i="1"/>
  <c r="AD6998" i="1" s="1"/>
  <c r="AE6999" i="1"/>
  <c r="AC6999" i="1" s="1"/>
  <c r="AC7000" i="1"/>
  <c r="AE7000" i="1"/>
  <c r="AD7000" i="1" s="1"/>
  <c r="AC7001" i="1"/>
  <c r="AD7001" i="1"/>
  <c r="AE7001" i="1"/>
  <c r="AE7002" i="1"/>
  <c r="AC7002" i="1" s="1"/>
  <c r="AE7003" i="1"/>
  <c r="AC7003" i="1" s="1"/>
  <c r="AC7004" i="1"/>
  <c r="AE7004" i="1"/>
  <c r="AD7004" i="1" s="1"/>
  <c r="AC7005" i="1"/>
  <c r="AD7005" i="1"/>
  <c r="AE7005" i="1"/>
  <c r="AE7006" i="1"/>
  <c r="AC7006" i="1" s="1"/>
  <c r="AE7007" i="1"/>
  <c r="AC7007" i="1" s="1"/>
  <c r="AC7008" i="1"/>
  <c r="AE7008" i="1"/>
  <c r="AD7008" i="1" s="1"/>
  <c r="AC7009" i="1"/>
  <c r="AD7009" i="1"/>
  <c r="AE7009" i="1"/>
  <c r="AE7010" i="1"/>
  <c r="AD7010" i="1" s="1"/>
  <c r="AE7011" i="1"/>
  <c r="AC7011" i="1" s="1"/>
  <c r="AC7012" i="1"/>
  <c r="AE7012" i="1"/>
  <c r="AD7012" i="1" s="1"/>
  <c r="AC7013" i="1"/>
  <c r="AD7013" i="1"/>
  <c r="AE7013" i="1"/>
  <c r="AE7014" i="1"/>
  <c r="AC7014" i="1" s="1"/>
  <c r="AE7015" i="1"/>
  <c r="AC7015" i="1" s="1"/>
  <c r="AC7016" i="1"/>
  <c r="AE7016" i="1"/>
  <c r="AD7016" i="1" s="1"/>
  <c r="AC7017" i="1"/>
  <c r="AD7017" i="1"/>
  <c r="AE7017" i="1"/>
  <c r="AE7018" i="1"/>
  <c r="AC7018" i="1" s="1"/>
  <c r="AE7019" i="1"/>
  <c r="AC7019" i="1" s="1"/>
  <c r="AC7020" i="1"/>
  <c r="AE7020" i="1"/>
  <c r="AD7020" i="1" s="1"/>
  <c r="AC7021" i="1"/>
  <c r="AD7021" i="1"/>
  <c r="AE7021" i="1"/>
  <c r="AE7022" i="1"/>
  <c r="AD7022" i="1" s="1"/>
  <c r="AE7023" i="1"/>
  <c r="AC7023" i="1" s="1"/>
  <c r="AC7024" i="1"/>
  <c r="AE7024" i="1"/>
  <c r="AD7024" i="1" s="1"/>
  <c r="AC7025" i="1"/>
  <c r="AD7025" i="1"/>
  <c r="AE7025" i="1"/>
  <c r="AE7026" i="1"/>
  <c r="AC7026" i="1" s="1"/>
  <c r="AE7027" i="1"/>
  <c r="AC7027" i="1" s="1"/>
  <c r="AC7028" i="1"/>
  <c r="AE7028" i="1"/>
  <c r="AD7028" i="1" s="1"/>
  <c r="AC7029" i="1"/>
  <c r="AD7029" i="1"/>
  <c r="AE7029" i="1"/>
  <c r="AE7030" i="1"/>
  <c r="AC7030" i="1" s="1"/>
  <c r="AE7031" i="1"/>
  <c r="AC7031" i="1" s="1"/>
  <c r="AC7032" i="1"/>
  <c r="AE7032" i="1"/>
  <c r="AD7032" i="1" s="1"/>
  <c r="AC7033" i="1"/>
  <c r="AD7033" i="1"/>
  <c r="AE7033" i="1"/>
  <c r="AE7034" i="1"/>
  <c r="AD7034" i="1" s="1"/>
  <c r="AE7035" i="1"/>
  <c r="AC7035" i="1" s="1"/>
  <c r="AC7036" i="1"/>
  <c r="AE7036" i="1"/>
  <c r="AD7036" i="1" s="1"/>
  <c r="AC7037" i="1"/>
  <c r="AD7037" i="1"/>
  <c r="AE7037" i="1"/>
  <c r="AE7038" i="1"/>
  <c r="AC7038" i="1" s="1"/>
  <c r="AE7039" i="1"/>
  <c r="AC7039" i="1" s="1"/>
  <c r="AC7040" i="1"/>
  <c r="AE7040" i="1"/>
  <c r="AD7040" i="1" s="1"/>
  <c r="AC7041" i="1"/>
  <c r="AD7041" i="1"/>
  <c r="AE7041" i="1"/>
  <c r="AE7042" i="1"/>
  <c r="AC7042" i="1" s="1"/>
  <c r="AE7043" i="1"/>
  <c r="AC7043" i="1" s="1"/>
  <c r="AC7044" i="1"/>
  <c r="AE7044" i="1"/>
  <c r="AD7044" i="1" s="1"/>
  <c r="AC7045" i="1"/>
  <c r="AD7045" i="1"/>
  <c r="AE7045" i="1"/>
  <c r="AE7046" i="1"/>
  <c r="AD7046" i="1" s="1"/>
  <c r="AE7047" i="1"/>
  <c r="AC7047" i="1" s="1"/>
  <c r="AC7048" i="1"/>
  <c r="AE7048" i="1"/>
  <c r="AD7048" i="1" s="1"/>
  <c r="AC7049" i="1"/>
  <c r="AD7049" i="1"/>
  <c r="AE7049" i="1"/>
  <c r="AE7050" i="1"/>
  <c r="AC7050" i="1" s="1"/>
  <c r="AE7051" i="1"/>
  <c r="AC7051" i="1" s="1"/>
  <c r="AC7052" i="1"/>
  <c r="AE7052" i="1"/>
  <c r="AD7052" i="1" s="1"/>
  <c r="AC7053" i="1"/>
  <c r="AD7053" i="1"/>
  <c r="AE7053" i="1"/>
  <c r="AE7054" i="1"/>
  <c r="AC7054" i="1" s="1"/>
  <c r="AE7055" i="1"/>
  <c r="AC7055" i="1" s="1"/>
  <c r="AC7056" i="1"/>
  <c r="AE7056" i="1"/>
  <c r="AD7056" i="1" s="1"/>
  <c r="AC7057" i="1"/>
  <c r="AD7057" i="1"/>
  <c r="AE7057" i="1"/>
  <c r="AE7058" i="1"/>
  <c r="AD7058" i="1" s="1"/>
  <c r="AE7059" i="1"/>
  <c r="AC7059" i="1" s="1"/>
  <c r="AC7060" i="1"/>
  <c r="AE7060" i="1"/>
  <c r="AD7060" i="1" s="1"/>
  <c r="AC7061" i="1"/>
  <c r="AD7061" i="1"/>
  <c r="AE7061" i="1"/>
  <c r="AE7062" i="1"/>
  <c r="AC7062" i="1" s="1"/>
  <c r="AE7063" i="1"/>
  <c r="AC7063" i="1" s="1"/>
  <c r="AC7064" i="1"/>
  <c r="AE7064" i="1"/>
  <c r="AD7064" i="1" s="1"/>
  <c r="AC7065" i="1"/>
  <c r="AD7065" i="1"/>
  <c r="AE7065" i="1"/>
  <c r="Y6975" i="1"/>
  <c r="Z6975" i="1"/>
  <c r="AA6975" i="1" s="1"/>
  <c r="AB6975" i="1"/>
  <c r="Y6976" i="1"/>
  <c r="Z6976" i="1"/>
  <c r="AA6976" i="1" s="1"/>
  <c r="AB6976" i="1"/>
  <c r="Y6977" i="1"/>
  <c r="Z6977" i="1"/>
  <c r="AA6977" i="1" s="1"/>
  <c r="AB6977" i="1"/>
  <c r="Y6978" i="1"/>
  <c r="Z6978" i="1"/>
  <c r="AA6978" i="1" s="1"/>
  <c r="AB6978" i="1"/>
  <c r="Y6979" i="1"/>
  <c r="Z6979" i="1"/>
  <c r="AA6979" i="1" s="1"/>
  <c r="AB6979" i="1"/>
  <c r="Y6980" i="1"/>
  <c r="Z6980" i="1"/>
  <c r="AA6980" i="1" s="1"/>
  <c r="AB6980" i="1"/>
  <c r="Y6981" i="1"/>
  <c r="Z6981" i="1"/>
  <c r="AA6981" i="1" s="1"/>
  <c r="Y6982" i="1"/>
  <c r="Z6982" i="1"/>
  <c r="AA6982" i="1" s="1"/>
  <c r="AB6982" i="1"/>
  <c r="Y6983" i="1"/>
  <c r="Z6983" i="1"/>
  <c r="AA6983" i="1" s="1"/>
  <c r="AB6983" i="1"/>
  <c r="Y6984" i="1"/>
  <c r="Z6984" i="1"/>
  <c r="AA6984" i="1" s="1"/>
  <c r="AB6984" i="1"/>
  <c r="Y6985" i="1"/>
  <c r="Z6985" i="1"/>
  <c r="AA6985" i="1" s="1"/>
  <c r="Y6986" i="1"/>
  <c r="Z6986" i="1"/>
  <c r="AA6986" i="1" s="1"/>
  <c r="AB6986" i="1"/>
  <c r="Y6987" i="1"/>
  <c r="Z6987" i="1"/>
  <c r="AA6987" i="1" s="1"/>
  <c r="AB6987" i="1"/>
  <c r="Y6988" i="1"/>
  <c r="Z6988" i="1"/>
  <c r="AA6988" i="1" s="1"/>
  <c r="Y6989" i="1"/>
  <c r="Z6989" i="1"/>
  <c r="AA6989" i="1" s="1"/>
  <c r="AB6989" i="1"/>
  <c r="Y6990" i="1"/>
  <c r="Z6990" i="1"/>
  <c r="AA6990" i="1" s="1"/>
  <c r="AB6990" i="1"/>
  <c r="Y6991" i="1"/>
  <c r="Z6991" i="1"/>
  <c r="AA6991" i="1" s="1"/>
  <c r="AB6991" i="1"/>
  <c r="Y6992" i="1"/>
  <c r="Z6992" i="1"/>
  <c r="AA6992" i="1" s="1"/>
  <c r="AB6992" i="1"/>
  <c r="Y6993" i="1"/>
  <c r="Z6993" i="1"/>
  <c r="AA6993" i="1" s="1"/>
  <c r="AB6993" i="1"/>
  <c r="Y6994" i="1"/>
  <c r="Z6994" i="1"/>
  <c r="AA6994" i="1" s="1"/>
  <c r="AB6994" i="1"/>
  <c r="Y6995" i="1"/>
  <c r="Z6995" i="1"/>
  <c r="AA6995" i="1" s="1"/>
  <c r="AB6995" i="1"/>
  <c r="Y6996" i="1"/>
  <c r="Z6996" i="1"/>
  <c r="AA6996" i="1" s="1"/>
  <c r="AB6996" i="1"/>
  <c r="Y6997" i="1"/>
  <c r="Z6997" i="1"/>
  <c r="AA6997" i="1" s="1"/>
  <c r="AB6997" i="1"/>
  <c r="Y6998" i="1"/>
  <c r="Z6998" i="1"/>
  <c r="AA6998" i="1" s="1"/>
  <c r="AB6998" i="1"/>
  <c r="Y6999" i="1"/>
  <c r="Z6999" i="1"/>
  <c r="AA6999" i="1" s="1"/>
  <c r="AB6999" i="1"/>
  <c r="Y7000" i="1"/>
  <c r="Z7000" i="1"/>
  <c r="AA7000" i="1" s="1"/>
  <c r="Y7001" i="1"/>
  <c r="Z7001" i="1"/>
  <c r="AA7001" i="1" s="1"/>
  <c r="AB7001" i="1"/>
  <c r="Y7002" i="1"/>
  <c r="Z7002" i="1"/>
  <c r="AA7002" i="1" s="1"/>
  <c r="AB7002" i="1"/>
  <c r="Y7003" i="1"/>
  <c r="Z7003" i="1"/>
  <c r="AA7003" i="1" s="1"/>
  <c r="AB7003" i="1"/>
  <c r="Y7004" i="1"/>
  <c r="Z7004" i="1"/>
  <c r="AA7004" i="1" s="1"/>
  <c r="AB7004" i="1"/>
  <c r="Y7005" i="1"/>
  <c r="Z7005" i="1"/>
  <c r="AA7005" i="1" s="1"/>
  <c r="AB7005" i="1"/>
  <c r="Y7006" i="1"/>
  <c r="Z7006" i="1"/>
  <c r="AA7006" i="1" s="1"/>
  <c r="AB7006" i="1"/>
  <c r="Y7007" i="1"/>
  <c r="Z7007" i="1"/>
  <c r="AA7007" i="1" s="1"/>
  <c r="AB7007" i="1"/>
  <c r="Y7008" i="1"/>
  <c r="Z7008" i="1"/>
  <c r="AA7008" i="1" s="1"/>
  <c r="AB7008" i="1"/>
  <c r="Y7009" i="1"/>
  <c r="Z7009" i="1"/>
  <c r="AA7009" i="1" s="1"/>
  <c r="AB7009" i="1"/>
  <c r="Y7010" i="1"/>
  <c r="Z7010" i="1"/>
  <c r="AA7010" i="1" s="1"/>
  <c r="AB7010" i="1"/>
  <c r="Y7011" i="1"/>
  <c r="Z7011" i="1"/>
  <c r="AA7011" i="1" s="1"/>
  <c r="AB7011" i="1"/>
  <c r="Y7012" i="1"/>
  <c r="Z7012" i="1"/>
  <c r="AA7012" i="1" s="1"/>
  <c r="AB7012" i="1"/>
  <c r="Y7013" i="1"/>
  <c r="Z7013" i="1"/>
  <c r="AA7013" i="1" s="1"/>
  <c r="AB7013" i="1"/>
  <c r="Y7014" i="1"/>
  <c r="Z7014" i="1"/>
  <c r="AA7014" i="1" s="1"/>
  <c r="AB7014" i="1"/>
  <c r="Y7015" i="1"/>
  <c r="Z7015" i="1"/>
  <c r="AA7015" i="1" s="1"/>
  <c r="AB7015" i="1"/>
  <c r="Y7016" i="1"/>
  <c r="Z7016" i="1"/>
  <c r="AA7016" i="1" s="1"/>
  <c r="AB7016" i="1"/>
  <c r="Y7017" i="1"/>
  <c r="Z7017" i="1"/>
  <c r="AA7017" i="1" s="1"/>
  <c r="AB7017" i="1"/>
  <c r="Y7018" i="1"/>
  <c r="Z7018" i="1"/>
  <c r="AA7018" i="1" s="1"/>
  <c r="AB7018" i="1"/>
  <c r="Y7019" i="1"/>
  <c r="Z7019" i="1"/>
  <c r="AA7019" i="1" s="1"/>
  <c r="AB7019" i="1"/>
  <c r="Y7020" i="1"/>
  <c r="Z7020" i="1"/>
  <c r="AA7020" i="1" s="1"/>
  <c r="AB7020" i="1"/>
  <c r="Y7021" i="1"/>
  <c r="Z7021" i="1"/>
  <c r="AA7021" i="1" s="1"/>
  <c r="AB7021" i="1"/>
  <c r="Y7022" i="1"/>
  <c r="Z7022" i="1"/>
  <c r="AA7022" i="1" s="1"/>
  <c r="AB7022" i="1"/>
  <c r="Y7023" i="1"/>
  <c r="Z7023" i="1"/>
  <c r="AA7023" i="1" s="1"/>
  <c r="AB7023" i="1"/>
  <c r="Y7024" i="1"/>
  <c r="Z7024" i="1"/>
  <c r="AA7024" i="1" s="1"/>
  <c r="AB7024" i="1"/>
  <c r="Y7025" i="1"/>
  <c r="Z7025" i="1"/>
  <c r="AA7025" i="1" s="1"/>
  <c r="AB7025" i="1"/>
  <c r="Y7026" i="1"/>
  <c r="Z7026" i="1"/>
  <c r="AA7026" i="1" s="1"/>
  <c r="AB7026" i="1"/>
  <c r="Y7027" i="1"/>
  <c r="Z7027" i="1"/>
  <c r="AA7027" i="1" s="1"/>
  <c r="AB7027" i="1"/>
  <c r="Y7028" i="1"/>
  <c r="Z7028" i="1"/>
  <c r="AA7028" i="1" s="1"/>
  <c r="AB7028" i="1"/>
  <c r="Y7029" i="1"/>
  <c r="Z7029" i="1"/>
  <c r="AA7029" i="1" s="1"/>
  <c r="AB7029" i="1"/>
  <c r="Y7030" i="1"/>
  <c r="Z7030" i="1"/>
  <c r="AA7030" i="1" s="1"/>
  <c r="AB7030" i="1"/>
  <c r="Y7031" i="1"/>
  <c r="Z7031" i="1"/>
  <c r="AA7031" i="1" s="1"/>
  <c r="AB7031" i="1"/>
  <c r="Y7032" i="1"/>
  <c r="Z7032" i="1"/>
  <c r="AA7032" i="1" s="1"/>
  <c r="AB7032" i="1"/>
  <c r="Y7033" i="1"/>
  <c r="Z7033" i="1"/>
  <c r="AA7033" i="1" s="1"/>
  <c r="AB7033" i="1"/>
  <c r="Y7034" i="1"/>
  <c r="Z7034" i="1"/>
  <c r="AA7034" i="1" s="1"/>
  <c r="AB7034" i="1"/>
  <c r="Y7035" i="1"/>
  <c r="Z7035" i="1"/>
  <c r="AA7035" i="1" s="1"/>
  <c r="AB7035" i="1"/>
  <c r="Y7036" i="1"/>
  <c r="Z7036" i="1"/>
  <c r="AA7036" i="1" s="1"/>
  <c r="AB7036" i="1"/>
  <c r="Y7037" i="1"/>
  <c r="Z7037" i="1"/>
  <c r="AA7037" i="1" s="1"/>
  <c r="AB7037" i="1"/>
  <c r="Y7038" i="1"/>
  <c r="Z7038" i="1"/>
  <c r="AA7038" i="1" s="1"/>
  <c r="AB7038" i="1"/>
  <c r="Y7039" i="1"/>
  <c r="Z7039" i="1"/>
  <c r="AA7039" i="1" s="1"/>
  <c r="AB7039" i="1"/>
  <c r="Y7040" i="1"/>
  <c r="Z7040" i="1"/>
  <c r="AA7040" i="1" s="1"/>
  <c r="AB7040" i="1"/>
  <c r="Y7041" i="1"/>
  <c r="Z7041" i="1"/>
  <c r="AA7041" i="1" s="1"/>
  <c r="AB7041" i="1"/>
  <c r="Y7042" i="1"/>
  <c r="Z7042" i="1"/>
  <c r="AA7042" i="1" s="1"/>
  <c r="AB7042" i="1"/>
  <c r="Y7043" i="1"/>
  <c r="Z7043" i="1"/>
  <c r="AA7043" i="1" s="1"/>
  <c r="Y7044" i="1"/>
  <c r="Z7044" i="1"/>
  <c r="AA7044" i="1" s="1"/>
  <c r="AB7044" i="1"/>
  <c r="Y7045" i="1"/>
  <c r="Z7045" i="1"/>
  <c r="AA7045" i="1" s="1"/>
  <c r="Y7046" i="1"/>
  <c r="Z7046" i="1"/>
  <c r="AA7046" i="1" s="1"/>
  <c r="AB7046" i="1"/>
  <c r="Y7047" i="1"/>
  <c r="Z7047" i="1"/>
  <c r="AA7047" i="1" s="1"/>
  <c r="Y7048" i="1"/>
  <c r="Z7048" i="1"/>
  <c r="AA7048" i="1" s="1"/>
  <c r="AB7048" i="1"/>
  <c r="Y7049" i="1"/>
  <c r="Z7049" i="1"/>
  <c r="AA7049" i="1" s="1"/>
  <c r="Y7050" i="1"/>
  <c r="Z7050" i="1"/>
  <c r="AA7050" i="1" s="1"/>
  <c r="AB7050" i="1"/>
  <c r="Y7051" i="1"/>
  <c r="Z7051" i="1"/>
  <c r="AA7051" i="1" s="1"/>
  <c r="Y7052" i="1"/>
  <c r="Z7052" i="1"/>
  <c r="AA7052" i="1" s="1"/>
  <c r="AB7052" i="1"/>
  <c r="Y7053" i="1"/>
  <c r="Z7053" i="1"/>
  <c r="AA7053" i="1" s="1"/>
  <c r="AB7053" i="1"/>
  <c r="Y7054" i="1"/>
  <c r="Z7054" i="1"/>
  <c r="AA7054" i="1" s="1"/>
  <c r="AB7054" i="1"/>
  <c r="Y7055" i="1"/>
  <c r="Z7055" i="1"/>
  <c r="AA7055" i="1" s="1"/>
  <c r="Y7056" i="1"/>
  <c r="Z7056" i="1"/>
  <c r="AA7056" i="1" s="1"/>
  <c r="AB7056" i="1"/>
  <c r="Y7057" i="1"/>
  <c r="Z7057" i="1"/>
  <c r="AA7057" i="1" s="1"/>
  <c r="AB7057" i="1"/>
  <c r="Y7058" i="1"/>
  <c r="Z7058" i="1"/>
  <c r="AA7058" i="1" s="1"/>
  <c r="AB7058" i="1"/>
  <c r="Y7059" i="1"/>
  <c r="Z7059" i="1"/>
  <c r="AA7059" i="1" s="1"/>
  <c r="AB7059" i="1"/>
  <c r="Y7060" i="1"/>
  <c r="Z7060" i="1"/>
  <c r="AA7060" i="1" s="1"/>
  <c r="AB7060" i="1"/>
  <c r="Y7061" i="1"/>
  <c r="Z7061" i="1"/>
  <c r="AA7061" i="1" s="1"/>
  <c r="Y7062" i="1"/>
  <c r="Z7062" i="1"/>
  <c r="AA7062" i="1" s="1"/>
  <c r="AB7062" i="1"/>
  <c r="Y7063" i="1"/>
  <c r="Z7063" i="1"/>
  <c r="AA7063" i="1" s="1"/>
  <c r="AB7063" i="1"/>
  <c r="Y7064" i="1"/>
  <c r="Z7064" i="1"/>
  <c r="AA7064" i="1" s="1"/>
  <c r="AB7064" i="1"/>
  <c r="Y7065" i="1"/>
  <c r="Z7065" i="1"/>
  <c r="AA7065" i="1" s="1"/>
  <c r="AB7065" i="1"/>
  <c r="AB3" i="1"/>
  <c r="AB4" i="1"/>
  <c r="AB5" i="1"/>
  <c r="AB6" i="1"/>
  <c r="AB7" i="1"/>
  <c r="AB8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6" i="1"/>
  <c r="AB3077" i="1"/>
  <c r="AB3078" i="1"/>
  <c r="AB3079" i="1"/>
  <c r="AB3080" i="1"/>
  <c r="AB3081" i="1"/>
  <c r="AB3082" i="1"/>
  <c r="AB3083" i="1"/>
  <c r="AB3084" i="1"/>
  <c r="AB3085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6" i="1"/>
  <c r="AB4637" i="1"/>
  <c r="AB4638" i="1"/>
  <c r="AB4639" i="1"/>
  <c r="AB4640" i="1"/>
  <c r="AB4642" i="1"/>
  <c r="AB4643" i="1"/>
  <c r="AB4645" i="1"/>
  <c r="AB4646" i="1"/>
  <c r="AB4648" i="1"/>
  <c r="AB4649" i="1"/>
  <c r="AB4651" i="1"/>
  <c r="AB4652" i="1"/>
  <c r="AB4654" i="1"/>
  <c r="AB4655" i="1"/>
  <c r="AB4657" i="1"/>
  <c r="AB4658" i="1"/>
  <c r="AB4660" i="1"/>
  <c r="AB4661" i="1"/>
  <c r="AB4663" i="1"/>
  <c r="AB4664" i="1"/>
  <c r="AB4666" i="1"/>
  <c r="AB4667" i="1"/>
  <c r="AB4668" i="1"/>
  <c r="AB4669" i="1"/>
  <c r="AB4670" i="1"/>
  <c r="AB4672" i="1"/>
  <c r="AB4673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9" i="1"/>
  <c r="AB4690" i="1"/>
  <c r="AB4691" i="1"/>
  <c r="AB4693" i="1"/>
  <c r="AB4694" i="1"/>
  <c r="AB4695" i="1"/>
  <c r="AB4697" i="1"/>
  <c r="AB4698" i="1"/>
  <c r="AB4699" i="1"/>
  <c r="AB4701" i="1"/>
  <c r="AB4702" i="1"/>
  <c r="AB4703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5" i="1"/>
  <c r="AB4736" i="1"/>
  <c r="AB4737" i="1"/>
  <c r="AB4738" i="1"/>
  <c r="AB4740" i="1"/>
  <c r="AB4741" i="1"/>
  <c r="AB4742" i="1"/>
  <c r="AB4743" i="1"/>
  <c r="AB4745" i="1"/>
  <c r="AB4746" i="1"/>
  <c r="AB4747" i="1"/>
  <c r="AB4748" i="1"/>
  <c r="AB4750" i="1"/>
  <c r="AB4751" i="1"/>
  <c r="AB4752" i="1"/>
  <c r="AB4753" i="1"/>
  <c r="AB4754" i="1"/>
  <c r="AB4755" i="1"/>
  <c r="AB4756" i="1"/>
  <c r="AB4757" i="1"/>
  <c r="AB4758" i="1"/>
  <c r="AB4760" i="1"/>
  <c r="AB4761" i="1"/>
  <c r="AB4762" i="1"/>
  <c r="AB4763" i="1"/>
  <c r="AB4765" i="1"/>
  <c r="AB4766" i="1"/>
  <c r="AB4767" i="1"/>
  <c r="AB4768" i="1"/>
  <c r="AB4770" i="1"/>
  <c r="AB4771" i="1"/>
  <c r="AB4772" i="1"/>
  <c r="AB4773" i="1"/>
  <c r="AB4775" i="1"/>
  <c r="AB4776" i="1"/>
  <c r="AB4777" i="1"/>
  <c r="AB4778" i="1"/>
  <c r="AB4779" i="1"/>
  <c r="AB4781" i="1"/>
  <c r="AB4782" i="1"/>
  <c r="AB4783" i="1"/>
  <c r="AB4784" i="1"/>
  <c r="AB4786" i="1"/>
  <c r="AB4787" i="1"/>
  <c r="AB4788" i="1"/>
  <c r="AB4789" i="1"/>
  <c r="AB4790" i="1"/>
  <c r="AB4792" i="1"/>
  <c r="AB4793" i="1"/>
  <c r="AB4794" i="1"/>
  <c r="AB4795" i="1"/>
  <c r="AB4796" i="1"/>
  <c r="AB4797" i="1"/>
  <c r="AB4798" i="1"/>
  <c r="AB4799" i="1"/>
  <c r="AB4800" i="1"/>
  <c r="AB4801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900" i="1"/>
  <c r="AB4901" i="1"/>
  <c r="AB4902" i="1"/>
  <c r="AB4904" i="1"/>
  <c r="AB4905" i="1"/>
  <c r="AB4906" i="1"/>
  <c r="AB4908" i="1"/>
  <c r="AB4909" i="1"/>
  <c r="AB4910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2" i="1"/>
  <c r="AB5713" i="1"/>
  <c r="AB5714" i="1"/>
  <c r="AB5715" i="1"/>
  <c r="AB5716" i="1"/>
  <c r="AB5717" i="1"/>
  <c r="AB5718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1" i="1"/>
  <c r="AB5802" i="1"/>
  <c r="AB5803" i="1"/>
  <c r="AB5804" i="1"/>
  <c r="AB5805" i="1"/>
  <c r="AB5806" i="1"/>
  <c r="AB5807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2" i="1"/>
  <c r="AB5893" i="1"/>
  <c r="AB5894" i="1"/>
  <c r="AB5895" i="1"/>
  <c r="AB5896" i="1"/>
  <c r="AB5897" i="1"/>
  <c r="AB5898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80" i="1"/>
  <c r="AB5981" i="1"/>
  <c r="AB5982" i="1"/>
  <c r="AB5983" i="1"/>
  <c r="AB5984" i="1"/>
  <c r="AB5986" i="1"/>
  <c r="AB5987" i="1"/>
  <c r="AB5988" i="1"/>
  <c r="AB5989" i="1"/>
  <c r="AB5990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30" i="1"/>
  <c r="AB6031" i="1"/>
  <c r="AB6032" i="1"/>
  <c r="AB6033" i="1"/>
  <c r="AB6034" i="1"/>
  <c r="AB6035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3" i="1"/>
  <c r="AB6194" i="1"/>
  <c r="AB6195" i="1"/>
  <c r="AB6196" i="1"/>
  <c r="AB6197" i="1"/>
  <c r="AB6198" i="1"/>
  <c r="AB6200" i="1"/>
  <c r="AB6201" i="1"/>
  <c r="AB6202" i="1"/>
  <c r="AB6203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20" i="1"/>
  <c r="AB6221" i="1"/>
  <c r="AB6222" i="1"/>
  <c r="AB6223" i="1"/>
  <c r="AB6224" i="1"/>
  <c r="AB6225" i="1"/>
  <c r="AB6226" i="1"/>
  <c r="AB6227" i="1"/>
  <c r="AB6228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8" i="1"/>
  <c r="AB6719" i="1"/>
  <c r="AB6720" i="1"/>
  <c r="AB6721" i="1"/>
  <c r="AB6722" i="1"/>
  <c r="AB6723" i="1"/>
  <c r="AB6724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8" i="1"/>
  <c r="AB6809" i="1"/>
  <c r="AB6810" i="1"/>
  <c r="AB6811" i="1"/>
  <c r="AB6812" i="1"/>
  <c r="AB6813" i="1"/>
  <c r="AB6814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3" i="1"/>
  <c r="AB6894" i="1"/>
  <c r="AB6895" i="1"/>
  <c r="AB6896" i="1"/>
  <c r="AB6897" i="1"/>
  <c r="AB6898" i="1"/>
  <c r="AB6899" i="1"/>
  <c r="AB6900" i="1"/>
  <c r="AB6901" i="1"/>
  <c r="AB6902" i="1"/>
  <c r="AB6904" i="1"/>
  <c r="AB6905" i="1"/>
  <c r="AB6906" i="1"/>
  <c r="AB6907" i="1"/>
  <c r="AB6908" i="1"/>
  <c r="AB6910" i="1"/>
  <c r="AB6911" i="1"/>
  <c r="AB6912" i="1"/>
  <c r="AB6913" i="1"/>
  <c r="AB6914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6" i="1"/>
  <c r="AB6967" i="1"/>
  <c r="AB6968" i="1"/>
  <c r="AB6969" i="1"/>
  <c r="AB6970" i="1"/>
  <c r="AB6971" i="1"/>
  <c r="AB6972" i="1"/>
  <c r="AB6973" i="1"/>
  <c r="AB6974" i="1"/>
  <c r="AB2" i="1"/>
  <c r="AB7045" i="1" l="1"/>
  <c r="AB6981" i="1"/>
  <c r="AB7082" i="1"/>
  <c r="AB7069" i="1"/>
  <c r="AB9" i="1"/>
  <c r="AB7055" i="1"/>
  <c r="AB7130" i="1"/>
  <c r="AB7129" i="1"/>
  <c r="AB7096" i="1"/>
  <c r="AB7112" i="1"/>
  <c r="AB7105" i="1"/>
  <c r="AB7099" i="1"/>
  <c r="AB7083" i="1"/>
  <c r="AB7049" i="1"/>
  <c r="AB6985" i="1"/>
  <c r="AB7061" i="1"/>
  <c r="AB7138" i="1"/>
  <c r="AB7171" i="1"/>
  <c r="AB7199" i="1"/>
  <c r="AB3275" i="1"/>
  <c r="AB3387" i="1"/>
  <c r="AB3451" i="1"/>
  <c r="AB3519" i="1"/>
  <c r="AB3300" i="1"/>
  <c r="AB3328" i="1"/>
  <c r="AB3420" i="1"/>
  <c r="AB3484" i="1"/>
  <c r="AB3792" i="1"/>
  <c r="AB3844" i="1"/>
  <c r="AB7078" i="1"/>
  <c r="AB6988" i="1"/>
  <c r="AB103" i="1"/>
  <c r="AB211" i="1"/>
  <c r="AB319" i="1"/>
  <c r="AB2703" i="1"/>
  <c r="AB3075" i="1"/>
  <c r="AB5547" i="1"/>
  <c r="AB76" i="1"/>
  <c r="AB184" i="1"/>
  <c r="AB292" i="1"/>
  <c r="AB372" i="1"/>
  <c r="AB424" i="1"/>
  <c r="AB476" i="1"/>
  <c r="AB528" i="1"/>
  <c r="AB580" i="1"/>
  <c r="AB49" i="1"/>
  <c r="AB157" i="1"/>
  <c r="AB265" i="1"/>
  <c r="AB2725" i="1"/>
  <c r="AB2867" i="1"/>
  <c r="AB5027" i="1"/>
  <c r="AB5311" i="1"/>
  <c r="AB7051" i="1"/>
  <c r="AB3044" i="1"/>
  <c r="AB2985" i="1"/>
  <c r="AB5711" i="1"/>
  <c r="AB5891" i="1"/>
  <c r="AB639" i="1"/>
  <c r="AB671" i="1"/>
  <c r="AB707" i="1"/>
  <c r="AB827" i="1"/>
  <c r="AB963" i="1"/>
  <c r="AB1011" i="1"/>
  <c r="AB1167" i="1"/>
  <c r="AB1219" i="1"/>
  <c r="AB1387" i="1"/>
  <c r="AB3027" i="1"/>
  <c r="AB5295" i="1"/>
  <c r="AB5399" i="1"/>
  <c r="AB784" i="1"/>
  <c r="AB1276" i="1"/>
  <c r="AB1552" i="1"/>
  <c r="AB2968" i="1"/>
  <c r="AB745" i="1"/>
  <c r="AB869" i="1"/>
  <c r="AB913" i="1"/>
  <c r="AB1061" i="1"/>
  <c r="AB1113" i="1"/>
  <c r="AB1333" i="1"/>
  <c r="AB1441" i="1"/>
  <c r="AB1497" i="1"/>
  <c r="AB1605" i="1"/>
  <c r="AB1657" i="1"/>
  <c r="AB2909" i="1"/>
  <c r="AB5719" i="1"/>
  <c r="AB5899" i="1"/>
  <c r="AB7148" i="1"/>
  <c r="AB3403" i="1"/>
  <c r="AB3499" i="1"/>
  <c r="AB3539" i="1"/>
  <c r="AB3579" i="1"/>
  <c r="AB3619" i="1"/>
  <c r="AB3663" i="1"/>
  <c r="AB5863" i="1"/>
  <c r="AB3436" i="1"/>
  <c r="AB3928" i="1"/>
  <c r="AB5235" i="1"/>
  <c r="AB5699" i="1"/>
  <c r="AB5787" i="1"/>
  <c r="AB4739" i="1"/>
  <c r="AB4759" i="1"/>
  <c r="AB4791" i="1"/>
  <c r="AB4931" i="1"/>
  <c r="AB4987" i="1"/>
  <c r="AB7170" i="1"/>
  <c r="AB4203" i="1"/>
  <c r="AB4263" i="1"/>
  <c r="AB4323" i="1"/>
  <c r="AB4359" i="1"/>
  <c r="AB4395" i="1"/>
  <c r="AB4431" i="1"/>
  <c r="AB4467" i="1"/>
  <c r="AB4503" i="1"/>
  <c r="AB4188" i="1"/>
  <c r="AB4248" i="1"/>
  <c r="AB6745" i="1"/>
  <c r="AB6725" i="1"/>
  <c r="AB6717" i="1"/>
  <c r="AB6689" i="1"/>
  <c r="AB6613" i="1"/>
  <c r="AB6397" i="1"/>
  <c r="AB6385" i="1"/>
  <c r="AB6229" i="1"/>
  <c r="AB6141" i="1"/>
  <c r="AB6085" i="1"/>
  <c r="AB6073" i="1"/>
  <c r="AB6029" i="1"/>
  <c r="AB5985" i="1"/>
  <c r="AB5878" i="1"/>
  <c r="AB5772" i="1"/>
  <c r="AB5649" i="1"/>
  <c r="AB5621" i="1"/>
  <c r="AB5605" i="1"/>
  <c r="AB5260" i="1"/>
  <c r="AB5110" i="1"/>
  <c r="AB4774" i="1"/>
  <c r="AB4749" i="1"/>
  <c r="AB4704" i="1"/>
  <c r="AB4700" i="1"/>
  <c r="AB4696" i="1"/>
  <c r="AB4692" i="1"/>
  <c r="AB4688" i="1"/>
  <c r="AB4650" i="1"/>
  <c r="AB4641" i="1"/>
  <c r="AB4604" i="1"/>
  <c r="AB4588" i="1"/>
  <c r="AB4413" i="1"/>
  <c r="AB4278" i="1"/>
  <c r="AB4158" i="1"/>
  <c r="AB3869" i="1"/>
  <c r="AB3642" i="1"/>
  <c r="AB3601" i="1"/>
  <c r="AB2206" i="1"/>
  <c r="AB606" i="1"/>
  <c r="AB398" i="1"/>
  <c r="AB238" i="1"/>
  <c r="AB7141" i="1"/>
  <c r="AB7128" i="1"/>
  <c r="AB7113" i="1"/>
  <c r="AB7201" i="1"/>
  <c r="AB7195" i="1"/>
  <c r="AB7000" i="1"/>
  <c r="AB2039" i="1"/>
  <c r="AB2103" i="1"/>
  <c r="AB2139" i="1"/>
  <c r="AB5455" i="1"/>
  <c r="AB2156" i="1"/>
  <c r="AB2121" i="1"/>
  <c r="AB2173" i="1"/>
  <c r="AB2221" i="1"/>
  <c r="AB6965" i="1"/>
  <c r="AB6909" i="1"/>
  <c r="AB6892" i="1"/>
  <c r="AB6780" i="1"/>
  <c r="AB6704" i="1"/>
  <c r="AB6536" i="1"/>
  <c r="AB6472" i="1"/>
  <c r="AB6412" i="1"/>
  <c r="AB6324" i="1"/>
  <c r="AB6204" i="1"/>
  <c r="AB6192" i="1"/>
  <c r="AB6128" i="1"/>
  <c r="AB6036" i="1"/>
  <c r="AB5828" i="1"/>
  <c r="AB5808" i="1"/>
  <c r="AB5800" i="1"/>
  <c r="AB5684" i="1"/>
  <c r="AB5560" i="1"/>
  <c r="AB5442" i="1"/>
  <c r="AB5414" i="1"/>
  <c r="AB5353" i="1"/>
  <c r="AB5166" i="1"/>
  <c r="AB5154" i="1"/>
  <c r="AB5073" i="1"/>
  <c r="AB5012" i="1"/>
  <c r="AB4814" i="1"/>
  <c r="AB4802" i="1"/>
  <c r="AB4785" i="1"/>
  <c r="AB4769" i="1"/>
  <c r="AB4744" i="1"/>
  <c r="AB4662" i="1"/>
  <c r="AB4653" i="1"/>
  <c r="AB4449" i="1"/>
  <c r="AB4293" i="1"/>
  <c r="AB4173" i="1"/>
  <c r="AB3766" i="1"/>
  <c r="AB3714" i="1"/>
  <c r="AB3686" i="1"/>
  <c r="AB2926" i="1"/>
  <c r="AB2678" i="1"/>
  <c r="AB450" i="1"/>
  <c r="AB130" i="1"/>
  <c r="AB4635" i="1"/>
  <c r="AB4647" i="1"/>
  <c r="AB4659" i="1"/>
  <c r="AB4671" i="1"/>
  <c r="AB4899" i="1"/>
  <c r="AB4903" i="1"/>
  <c r="AB4907" i="1"/>
  <c r="AB4911" i="1"/>
  <c r="AB5123" i="1"/>
  <c r="AB5979" i="1"/>
  <c r="AB7185" i="1"/>
  <c r="AB6951" i="1"/>
  <c r="AB6915" i="1"/>
  <c r="AB6903" i="1"/>
  <c r="AB6879" i="1"/>
  <c r="AB6815" i="1"/>
  <c r="AB6807" i="1"/>
  <c r="AB6563" i="1"/>
  <c r="AB6279" i="1"/>
  <c r="AB6219" i="1"/>
  <c r="AB6199" i="1"/>
  <c r="AB5991" i="1"/>
  <c r="AB5518" i="1"/>
  <c r="AB5502" i="1"/>
  <c r="AB5340" i="1"/>
  <c r="AB5201" i="1"/>
  <c r="AB5056" i="1"/>
  <c r="AB4780" i="1"/>
  <c r="AB4764" i="1"/>
  <c r="AB4734" i="1"/>
  <c r="AB4674" i="1"/>
  <c r="AB4665" i="1"/>
  <c r="AB4656" i="1"/>
  <c r="AB4622" i="1"/>
  <c r="AB4570" i="1"/>
  <c r="AB4485" i="1"/>
  <c r="AB4341" i="1"/>
  <c r="AB4308" i="1"/>
  <c r="AB4218" i="1"/>
  <c r="AB3814" i="1"/>
  <c r="AB3745" i="1"/>
  <c r="AB3357" i="1"/>
  <c r="AB3086" i="1"/>
  <c r="AB502" i="1"/>
  <c r="AB22" i="1"/>
  <c r="AB7043" i="1"/>
  <c r="AB7175" i="1"/>
  <c r="AB7102" i="1"/>
  <c r="AC7206" i="1"/>
  <c r="AD7203" i="1"/>
  <c r="AC7202" i="1"/>
  <c r="AD7199" i="1"/>
  <c r="AC7198" i="1"/>
  <c r="AD7195" i="1"/>
  <c r="AC7194" i="1"/>
  <c r="AD7191" i="1"/>
  <c r="AC7190" i="1"/>
  <c r="AD7187" i="1"/>
  <c r="AD7183" i="1"/>
  <c r="AD7179" i="1"/>
  <c r="AD7184" i="1"/>
  <c r="AD7180" i="1"/>
  <c r="AD7171" i="1"/>
  <c r="AD7156" i="1"/>
  <c r="AC7176" i="1"/>
  <c r="AC7172" i="1"/>
  <c r="AC7168" i="1"/>
  <c r="AC7164" i="1"/>
  <c r="AD7161" i="1"/>
  <c r="AC7160" i="1"/>
  <c r="AD7157" i="1"/>
  <c r="AD7167" i="1"/>
  <c r="AD7175" i="1"/>
  <c r="AD7152" i="1"/>
  <c r="AD7136" i="1"/>
  <c r="AD7128" i="1"/>
  <c r="AD7120" i="1"/>
  <c r="AD7112" i="1"/>
  <c r="AD7104" i="1"/>
  <c r="AD7096" i="1"/>
  <c r="AD7088" i="1"/>
  <c r="AD7080" i="1"/>
  <c r="AD7072" i="1"/>
  <c r="AD7068" i="1"/>
  <c r="AD7148" i="1"/>
  <c r="AD7144" i="1"/>
  <c r="AD7140" i="1"/>
  <c r="AD7132" i="1"/>
  <c r="AD7124" i="1"/>
  <c r="AD7116" i="1"/>
  <c r="AD7108" i="1"/>
  <c r="AD7100" i="1"/>
  <c r="AD7092" i="1"/>
  <c r="AD7084" i="1"/>
  <c r="AD7076" i="1"/>
  <c r="AD7141" i="1"/>
  <c r="AD7137" i="1"/>
  <c r="AD7133" i="1"/>
  <c r="AD7129" i="1"/>
  <c r="AD7125" i="1"/>
  <c r="AD7121" i="1"/>
  <c r="AD7117" i="1"/>
  <c r="AD7113" i="1"/>
  <c r="AD7109" i="1"/>
  <c r="AD7105" i="1"/>
  <c r="AD7101" i="1"/>
  <c r="AD7097" i="1"/>
  <c r="AD7093" i="1"/>
  <c r="AD7089" i="1"/>
  <c r="AD7085" i="1"/>
  <c r="AD7081" i="1"/>
  <c r="AD7077" i="1"/>
  <c r="AD7073" i="1"/>
  <c r="AD7069" i="1"/>
  <c r="AD7066" i="1"/>
  <c r="AD7054" i="1"/>
  <c r="AD7042" i="1"/>
  <c r="AD7030" i="1"/>
  <c r="AD7018" i="1"/>
  <c r="AD7006" i="1"/>
  <c r="AD6994" i="1"/>
  <c r="AD7062" i="1"/>
  <c r="AD7050" i="1"/>
  <c r="AD7038" i="1"/>
  <c r="AD7026" i="1"/>
  <c r="AD7014" i="1"/>
  <c r="AD7002" i="1"/>
  <c r="AD6990" i="1"/>
  <c r="AD6978" i="1"/>
  <c r="AD7063" i="1"/>
  <c r="AD7059" i="1"/>
  <c r="AC7058" i="1"/>
  <c r="AD7055" i="1"/>
  <c r="AD7051" i="1"/>
  <c r="AD7047" i="1"/>
  <c r="AC7046" i="1"/>
  <c r="AD7043" i="1"/>
  <c r="AD7039" i="1"/>
  <c r="AD7035" i="1"/>
  <c r="AC7034" i="1"/>
  <c r="AD7031" i="1"/>
  <c r="AD7027" i="1"/>
  <c r="AD7023" i="1"/>
  <c r="AC7022" i="1"/>
  <c r="AD7019" i="1"/>
  <c r="AD7015" i="1"/>
  <c r="AD7011" i="1"/>
  <c r="AC7010" i="1"/>
  <c r="AD7007" i="1"/>
  <c r="AD7003" i="1"/>
  <c r="AD6999" i="1"/>
  <c r="AC6998" i="1"/>
  <c r="AD6995" i="1"/>
  <c r="AD6991" i="1"/>
  <c r="AD6987" i="1"/>
  <c r="AC6986" i="1"/>
  <c r="AD6983" i="1"/>
  <c r="AC6982" i="1"/>
  <c r="AD6979" i="1"/>
  <c r="AD6975" i="1"/>
  <c r="Y6903" i="1"/>
  <c r="Z6903" i="1"/>
  <c r="AA6903" i="1" s="1"/>
  <c r="AE6903" i="1"/>
  <c r="Y6904" i="1"/>
  <c r="Z6904" i="1"/>
  <c r="AA6904" i="1" s="1"/>
  <c r="AE6904" i="1"/>
  <c r="Y6905" i="1"/>
  <c r="Z6905" i="1"/>
  <c r="AA6905" i="1" s="1"/>
  <c r="AE6905" i="1"/>
  <c r="Y6906" i="1"/>
  <c r="Z6906" i="1"/>
  <c r="AA6906" i="1" s="1"/>
  <c r="AE6906" i="1"/>
  <c r="Y6907" i="1"/>
  <c r="Z6907" i="1"/>
  <c r="AA6907" i="1" s="1"/>
  <c r="AE6907" i="1"/>
  <c r="Y6908" i="1"/>
  <c r="Z6908" i="1"/>
  <c r="AA6908" i="1" s="1"/>
  <c r="AE6908" i="1"/>
  <c r="Y6909" i="1"/>
  <c r="Z6909" i="1"/>
  <c r="AA6909" i="1" s="1"/>
  <c r="AE6909" i="1"/>
  <c r="Y6910" i="1"/>
  <c r="Z6910" i="1"/>
  <c r="AA6910" i="1" s="1"/>
  <c r="AE6910" i="1"/>
  <c r="Y6911" i="1"/>
  <c r="Z6911" i="1"/>
  <c r="AA6911" i="1" s="1"/>
  <c r="AE6911" i="1"/>
  <c r="Y6912" i="1"/>
  <c r="Z6912" i="1"/>
  <c r="AA6912" i="1" s="1"/>
  <c r="AE6912" i="1"/>
  <c r="Y6913" i="1"/>
  <c r="Z6913" i="1"/>
  <c r="AA6913" i="1" s="1"/>
  <c r="AE6913" i="1"/>
  <c r="Y6914" i="1"/>
  <c r="Z6914" i="1"/>
  <c r="AA6914" i="1" s="1"/>
  <c r="AE6914" i="1"/>
  <c r="Y6915" i="1"/>
  <c r="Z6915" i="1"/>
  <c r="AA6915" i="1" s="1"/>
  <c r="AE6915" i="1"/>
  <c r="Y6916" i="1"/>
  <c r="Z6916" i="1"/>
  <c r="AA6916" i="1" s="1"/>
  <c r="AE6916" i="1"/>
  <c r="Y6917" i="1"/>
  <c r="Z6917" i="1"/>
  <c r="AA6917" i="1" s="1"/>
  <c r="AE6917" i="1"/>
  <c r="Y6918" i="1"/>
  <c r="Z6918" i="1"/>
  <c r="AA6918" i="1" s="1"/>
  <c r="AE6918" i="1"/>
  <c r="Y6919" i="1"/>
  <c r="Z6919" i="1"/>
  <c r="AA6919" i="1" s="1"/>
  <c r="AE6919" i="1"/>
  <c r="Y6920" i="1"/>
  <c r="Z6920" i="1"/>
  <c r="AA6920" i="1" s="1"/>
  <c r="AE6920" i="1"/>
  <c r="Y6921" i="1"/>
  <c r="Z6921" i="1"/>
  <c r="AA6921" i="1" s="1"/>
  <c r="AE6921" i="1"/>
  <c r="Y6922" i="1"/>
  <c r="Z6922" i="1"/>
  <c r="AA6922" i="1" s="1"/>
  <c r="AE6922" i="1"/>
  <c r="Y6923" i="1"/>
  <c r="Z6923" i="1"/>
  <c r="AA6923" i="1" s="1"/>
  <c r="AE6923" i="1"/>
  <c r="Y6924" i="1"/>
  <c r="Z6924" i="1"/>
  <c r="AA6924" i="1" s="1"/>
  <c r="AE6924" i="1"/>
  <c r="Y6925" i="1"/>
  <c r="Z6925" i="1"/>
  <c r="AA6925" i="1" s="1"/>
  <c r="AE6925" i="1"/>
  <c r="Y6926" i="1"/>
  <c r="Z6926" i="1"/>
  <c r="AA6926" i="1" s="1"/>
  <c r="AE6926" i="1"/>
  <c r="Y6927" i="1"/>
  <c r="Z6927" i="1"/>
  <c r="AA6927" i="1" s="1"/>
  <c r="AE6927" i="1"/>
  <c r="Y6928" i="1"/>
  <c r="Z6928" i="1"/>
  <c r="AA6928" i="1" s="1"/>
  <c r="AE6928" i="1"/>
  <c r="Y6929" i="1"/>
  <c r="Z6929" i="1"/>
  <c r="AA6929" i="1" s="1"/>
  <c r="AE6929" i="1"/>
  <c r="Y6930" i="1"/>
  <c r="Z6930" i="1"/>
  <c r="AA6930" i="1" s="1"/>
  <c r="AE6930" i="1"/>
  <c r="Y6931" i="1"/>
  <c r="Z6931" i="1"/>
  <c r="AA6931" i="1" s="1"/>
  <c r="AE6931" i="1"/>
  <c r="Y6932" i="1"/>
  <c r="Z6932" i="1"/>
  <c r="AA6932" i="1" s="1"/>
  <c r="AE6932" i="1"/>
  <c r="Y6933" i="1"/>
  <c r="Z6933" i="1"/>
  <c r="AA6933" i="1" s="1"/>
  <c r="AE6933" i="1"/>
  <c r="Y6934" i="1"/>
  <c r="Z6934" i="1"/>
  <c r="AA6934" i="1" s="1"/>
  <c r="AE6934" i="1"/>
  <c r="Y6935" i="1"/>
  <c r="Z6935" i="1"/>
  <c r="AA6935" i="1" s="1"/>
  <c r="AE6935" i="1"/>
  <c r="Y6936" i="1"/>
  <c r="Z6936" i="1"/>
  <c r="AA6936" i="1" s="1"/>
  <c r="AE6936" i="1"/>
  <c r="Y6937" i="1"/>
  <c r="Z6937" i="1"/>
  <c r="AA6937" i="1" s="1"/>
  <c r="AE6937" i="1"/>
  <c r="Y6938" i="1"/>
  <c r="Z6938" i="1"/>
  <c r="AA6938" i="1" s="1"/>
  <c r="AE6938" i="1"/>
  <c r="Y6939" i="1"/>
  <c r="Z6939" i="1"/>
  <c r="AA6939" i="1" s="1"/>
  <c r="AE6939" i="1"/>
  <c r="Y6940" i="1"/>
  <c r="Z6940" i="1"/>
  <c r="AA6940" i="1" s="1"/>
  <c r="AE6940" i="1"/>
  <c r="Y6941" i="1"/>
  <c r="Z6941" i="1"/>
  <c r="AA6941" i="1" s="1"/>
  <c r="AE6941" i="1"/>
  <c r="Y6942" i="1"/>
  <c r="Z6942" i="1"/>
  <c r="AA6942" i="1" s="1"/>
  <c r="AE6942" i="1"/>
  <c r="Y6943" i="1"/>
  <c r="Z6943" i="1"/>
  <c r="AA6943" i="1" s="1"/>
  <c r="AE6943" i="1"/>
  <c r="Y6944" i="1"/>
  <c r="Z6944" i="1"/>
  <c r="AA6944" i="1" s="1"/>
  <c r="AE6944" i="1"/>
  <c r="Y6945" i="1"/>
  <c r="Z6945" i="1"/>
  <c r="AA6945" i="1" s="1"/>
  <c r="AE6945" i="1"/>
  <c r="Y6946" i="1"/>
  <c r="Z6946" i="1"/>
  <c r="AA6946" i="1" s="1"/>
  <c r="AE6946" i="1"/>
  <c r="Y6947" i="1"/>
  <c r="Z6947" i="1"/>
  <c r="AA6947" i="1" s="1"/>
  <c r="AE6947" i="1"/>
  <c r="Y6948" i="1"/>
  <c r="Z6948" i="1"/>
  <c r="AA6948" i="1" s="1"/>
  <c r="AE6948" i="1"/>
  <c r="Y6949" i="1"/>
  <c r="Z6949" i="1"/>
  <c r="AA6949" i="1" s="1"/>
  <c r="AE6949" i="1"/>
  <c r="Y6950" i="1"/>
  <c r="Z6950" i="1"/>
  <c r="AA6950" i="1" s="1"/>
  <c r="AE6950" i="1"/>
  <c r="Y6951" i="1"/>
  <c r="Z6951" i="1"/>
  <c r="AA6951" i="1" s="1"/>
  <c r="AE6951" i="1"/>
  <c r="Y6952" i="1"/>
  <c r="Z6952" i="1"/>
  <c r="AA6952" i="1" s="1"/>
  <c r="AE6952" i="1"/>
  <c r="Y6953" i="1"/>
  <c r="Z6953" i="1"/>
  <c r="AA6953" i="1" s="1"/>
  <c r="AE6953" i="1"/>
  <c r="Y6954" i="1"/>
  <c r="Z6954" i="1"/>
  <c r="AA6954" i="1" s="1"/>
  <c r="AE6954" i="1"/>
  <c r="Y6955" i="1"/>
  <c r="Z6955" i="1"/>
  <c r="AA6955" i="1" s="1"/>
  <c r="AE6955" i="1"/>
  <c r="Y6956" i="1"/>
  <c r="Z6956" i="1"/>
  <c r="AA6956" i="1" s="1"/>
  <c r="AE6956" i="1"/>
  <c r="Y6957" i="1"/>
  <c r="Z6957" i="1"/>
  <c r="AA6957" i="1" s="1"/>
  <c r="AE6957" i="1"/>
  <c r="Y6958" i="1"/>
  <c r="Z6958" i="1"/>
  <c r="AA6958" i="1" s="1"/>
  <c r="AE6958" i="1"/>
  <c r="Y6959" i="1"/>
  <c r="Z6959" i="1"/>
  <c r="AA6959" i="1" s="1"/>
  <c r="AE6959" i="1"/>
  <c r="Y6960" i="1"/>
  <c r="Z6960" i="1"/>
  <c r="AA6960" i="1" s="1"/>
  <c r="AE6960" i="1"/>
  <c r="Y6961" i="1"/>
  <c r="Z6961" i="1"/>
  <c r="AA6961" i="1" s="1"/>
  <c r="AE6961" i="1"/>
  <c r="Y6962" i="1"/>
  <c r="Z6962" i="1"/>
  <c r="AA6962" i="1" s="1"/>
  <c r="AE6962" i="1"/>
  <c r="Y6963" i="1"/>
  <c r="Z6963" i="1"/>
  <c r="AA6963" i="1" s="1"/>
  <c r="AE6963" i="1"/>
  <c r="Y6964" i="1"/>
  <c r="Z6964" i="1"/>
  <c r="AA6964" i="1" s="1"/>
  <c r="AE6964" i="1"/>
  <c r="Y6965" i="1"/>
  <c r="Z6965" i="1"/>
  <c r="AA6965" i="1" s="1"/>
  <c r="AE6965" i="1"/>
  <c r="Y6966" i="1"/>
  <c r="Z6966" i="1"/>
  <c r="AA6966" i="1" s="1"/>
  <c r="AE6966" i="1"/>
  <c r="Y6967" i="1"/>
  <c r="Z6967" i="1"/>
  <c r="AA6967" i="1" s="1"/>
  <c r="AE6967" i="1"/>
  <c r="Y6968" i="1"/>
  <c r="Z6968" i="1"/>
  <c r="AA6968" i="1" s="1"/>
  <c r="AE6968" i="1"/>
  <c r="Y6969" i="1"/>
  <c r="Z6969" i="1"/>
  <c r="AA6969" i="1" s="1"/>
  <c r="AE6969" i="1"/>
  <c r="Y6970" i="1"/>
  <c r="Z6970" i="1"/>
  <c r="AA6970" i="1" s="1"/>
  <c r="AE6970" i="1"/>
  <c r="Y6971" i="1"/>
  <c r="Z6971" i="1"/>
  <c r="AA6971" i="1" s="1"/>
  <c r="AE6971" i="1"/>
  <c r="Y6972" i="1"/>
  <c r="Z6972" i="1"/>
  <c r="AA6972" i="1" s="1"/>
  <c r="AE6972" i="1"/>
  <c r="Y6973" i="1"/>
  <c r="Z6973" i="1"/>
  <c r="AA6973" i="1" s="1"/>
  <c r="AE6973" i="1"/>
  <c r="Y6974" i="1"/>
  <c r="Z6974" i="1"/>
  <c r="AA6974" i="1" s="1"/>
  <c r="AE6974" i="1"/>
  <c r="Y6822" i="1"/>
  <c r="Z6822" i="1"/>
  <c r="AA6822" i="1" s="1"/>
  <c r="AE6822" i="1"/>
  <c r="Y6823" i="1"/>
  <c r="Z6823" i="1"/>
  <c r="AE6823" i="1"/>
  <c r="Y6824" i="1"/>
  <c r="Z6824" i="1"/>
  <c r="AE6824" i="1"/>
  <c r="Y6825" i="1"/>
  <c r="Z6825" i="1"/>
  <c r="AE6825" i="1"/>
  <c r="Y6826" i="1"/>
  <c r="Z6826" i="1"/>
  <c r="AE6826" i="1"/>
  <c r="Y6827" i="1"/>
  <c r="Z6827" i="1"/>
  <c r="AA6827" i="1" s="1"/>
  <c r="AE6827" i="1"/>
  <c r="Y6828" i="1"/>
  <c r="Z6828" i="1"/>
  <c r="AA6828" i="1" s="1"/>
  <c r="AE6828" i="1"/>
  <c r="Y6829" i="1"/>
  <c r="Z6829" i="1"/>
  <c r="AA6829" i="1" s="1"/>
  <c r="AE6829" i="1"/>
  <c r="Y6830" i="1"/>
  <c r="Z6830" i="1"/>
  <c r="AA6830" i="1" s="1"/>
  <c r="AE6830" i="1"/>
  <c r="Y6831" i="1"/>
  <c r="Z6831" i="1"/>
  <c r="AA6831" i="1" s="1"/>
  <c r="AE6831" i="1"/>
  <c r="Y6832" i="1"/>
  <c r="Z6832" i="1"/>
  <c r="AA6832" i="1" s="1"/>
  <c r="AE6832" i="1"/>
  <c r="Y6833" i="1"/>
  <c r="Z6833" i="1"/>
  <c r="AA6833" i="1" s="1"/>
  <c r="AE6833" i="1"/>
  <c r="Y6834" i="1"/>
  <c r="Z6834" i="1"/>
  <c r="AA6834" i="1" s="1"/>
  <c r="AE6834" i="1"/>
  <c r="Y6835" i="1"/>
  <c r="Z6835" i="1"/>
  <c r="AA6835" i="1" s="1"/>
  <c r="AE6835" i="1"/>
  <c r="Y6836" i="1"/>
  <c r="Z6836" i="1"/>
  <c r="AA6836" i="1" s="1"/>
  <c r="AE6836" i="1"/>
  <c r="Y6837" i="1"/>
  <c r="Z6837" i="1"/>
  <c r="AA6837" i="1" s="1"/>
  <c r="AE6837" i="1"/>
  <c r="Y6838" i="1"/>
  <c r="Z6838" i="1"/>
  <c r="AA6838" i="1" s="1"/>
  <c r="AE6838" i="1"/>
  <c r="Y6839" i="1"/>
  <c r="Z6839" i="1"/>
  <c r="AA6839" i="1" s="1"/>
  <c r="AE6839" i="1"/>
  <c r="Y6840" i="1"/>
  <c r="Z6840" i="1"/>
  <c r="AA6840" i="1" s="1"/>
  <c r="AE6840" i="1"/>
  <c r="Y6841" i="1"/>
  <c r="Z6841" i="1"/>
  <c r="AA6841" i="1" s="1"/>
  <c r="AE6841" i="1"/>
  <c r="Y6842" i="1"/>
  <c r="Z6842" i="1"/>
  <c r="AA6842" i="1" s="1"/>
  <c r="AE6842" i="1"/>
  <c r="Y6843" i="1"/>
  <c r="Z6843" i="1"/>
  <c r="AA6843" i="1" s="1"/>
  <c r="AE6843" i="1"/>
  <c r="Y6844" i="1"/>
  <c r="Z6844" i="1"/>
  <c r="AA6844" i="1" s="1"/>
  <c r="AE6844" i="1"/>
  <c r="Y6845" i="1"/>
  <c r="Z6845" i="1"/>
  <c r="AA6845" i="1" s="1"/>
  <c r="AE6845" i="1"/>
  <c r="Y6846" i="1"/>
  <c r="Z6846" i="1"/>
  <c r="AA6846" i="1" s="1"/>
  <c r="AE6846" i="1"/>
  <c r="Y6847" i="1"/>
  <c r="Z6847" i="1"/>
  <c r="AA6847" i="1" s="1"/>
  <c r="AE6847" i="1"/>
  <c r="Y6848" i="1"/>
  <c r="Z6848" i="1"/>
  <c r="AA6848" i="1" s="1"/>
  <c r="AE6848" i="1"/>
  <c r="Y6849" i="1"/>
  <c r="Z6849" i="1"/>
  <c r="AA6849" i="1" s="1"/>
  <c r="AE6849" i="1"/>
  <c r="Y6850" i="1"/>
  <c r="Z6850" i="1"/>
  <c r="AA6850" i="1" s="1"/>
  <c r="AE6850" i="1"/>
  <c r="Y6851" i="1"/>
  <c r="Z6851" i="1"/>
  <c r="AA6851" i="1" s="1"/>
  <c r="AE6851" i="1"/>
  <c r="Y6852" i="1"/>
  <c r="Z6852" i="1"/>
  <c r="AA6852" i="1" s="1"/>
  <c r="AE6852" i="1"/>
  <c r="Y6853" i="1"/>
  <c r="Z6853" i="1"/>
  <c r="AA6853" i="1" s="1"/>
  <c r="AE6853" i="1"/>
  <c r="Y6854" i="1"/>
  <c r="Z6854" i="1"/>
  <c r="AA6854" i="1" s="1"/>
  <c r="AE6854" i="1"/>
  <c r="Y6855" i="1"/>
  <c r="Z6855" i="1"/>
  <c r="AA6855" i="1" s="1"/>
  <c r="AE6855" i="1"/>
  <c r="Y6856" i="1"/>
  <c r="Z6856" i="1"/>
  <c r="AA6856" i="1" s="1"/>
  <c r="AE6856" i="1"/>
  <c r="Y6857" i="1"/>
  <c r="Z6857" i="1"/>
  <c r="AA6857" i="1" s="1"/>
  <c r="AE6857" i="1"/>
  <c r="Y6858" i="1"/>
  <c r="Z6858" i="1"/>
  <c r="AA6858" i="1" s="1"/>
  <c r="AE6858" i="1"/>
  <c r="Y6859" i="1"/>
  <c r="Z6859" i="1"/>
  <c r="AA6859" i="1" s="1"/>
  <c r="AE6859" i="1"/>
  <c r="Y6860" i="1"/>
  <c r="Z6860" i="1"/>
  <c r="AA6860" i="1" s="1"/>
  <c r="AE6860" i="1"/>
  <c r="Y6861" i="1"/>
  <c r="Z6861" i="1"/>
  <c r="AA6861" i="1" s="1"/>
  <c r="AE6861" i="1"/>
  <c r="Y6862" i="1"/>
  <c r="Z6862" i="1"/>
  <c r="AA6862" i="1" s="1"/>
  <c r="AE6862" i="1"/>
  <c r="Y6863" i="1"/>
  <c r="Z6863" i="1"/>
  <c r="AA6863" i="1" s="1"/>
  <c r="AE6863" i="1"/>
  <c r="Y6864" i="1"/>
  <c r="Z6864" i="1"/>
  <c r="AA6864" i="1" s="1"/>
  <c r="AE6864" i="1"/>
  <c r="Y6865" i="1"/>
  <c r="Z6865" i="1"/>
  <c r="AA6865" i="1" s="1"/>
  <c r="AE6865" i="1"/>
  <c r="Y6866" i="1"/>
  <c r="Z6866" i="1"/>
  <c r="AA6866" i="1" s="1"/>
  <c r="AE6866" i="1"/>
  <c r="Y6867" i="1"/>
  <c r="Z6867" i="1"/>
  <c r="AA6867" i="1" s="1"/>
  <c r="AE6867" i="1"/>
  <c r="Y6868" i="1"/>
  <c r="Z6868" i="1"/>
  <c r="AA6868" i="1" s="1"/>
  <c r="AE6868" i="1"/>
  <c r="Y6869" i="1"/>
  <c r="Z6869" i="1"/>
  <c r="AA6869" i="1" s="1"/>
  <c r="AE6869" i="1"/>
  <c r="Y6870" i="1"/>
  <c r="Z6870" i="1"/>
  <c r="AA6870" i="1" s="1"/>
  <c r="AE6870" i="1"/>
  <c r="Y6871" i="1"/>
  <c r="Z6871" i="1"/>
  <c r="AA6871" i="1" s="1"/>
  <c r="AE6871" i="1"/>
  <c r="Y6872" i="1"/>
  <c r="Z6872" i="1"/>
  <c r="AA6872" i="1" s="1"/>
  <c r="AE6872" i="1"/>
  <c r="Y6873" i="1"/>
  <c r="Z6873" i="1"/>
  <c r="AA6873" i="1" s="1"/>
  <c r="AE6873" i="1"/>
  <c r="Y6874" i="1"/>
  <c r="Z6874" i="1"/>
  <c r="AA6874" i="1" s="1"/>
  <c r="AE6874" i="1"/>
  <c r="Y6875" i="1"/>
  <c r="Z6875" i="1"/>
  <c r="AA6875" i="1" s="1"/>
  <c r="AE6875" i="1"/>
  <c r="Y6876" i="1"/>
  <c r="Z6876" i="1"/>
  <c r="AA6876" i="1" s="1"/>
  <c r="AE6876" i="1"/>
  <c r="Y6877" i="1"/>
  <c r="Z6877" i="1"/>
  <c r="AA6877" i="1" s="1"/>
  <c r="AE6877" i="1"/>
  <c r="Y6878" i="1"/>
  <c r="Z6878" i="1"/>
  <c r="AA6878" i="1" s="1"/>
  <c r="AE6878" i="1"/>
  <c r="Y6879" i="1"/>
  <c r="Z6879" i="1"/>
  <c r="AA6879" i="1" s="1"/>
  <c r="AE6879" i="1"/>
  <c r="Y6880" i="1"/>
  <c r="Z6880" i="1"/>
  <c r="AA6880" i="1" s="1"/>
  <c r="AE6880" i="1"/>
  <c r="Y6881" i="1"/>
  <c r="Z6881" i="1"/>
  <c r="AA6881" i="1" s="1"/>
  <c r="AE6881" i="1"/>
  <c r="Y6882" i="1"/>
  <c r="Z6882" i="1"/>
  <c r="AA6882" i="1" s="1"/>
  <c r="AE6882" i="1"/>
  <c r="Y6883" i="1"/>
  <c r="Z6883" i="1"/>
  <c r="AA6883" i="1" s="1"/>
  <c r="AE6883" i="1"/>
  <c r="Y6884" i="1"/>
  <c r="Z6884" i="1"/>
  <c r="AE6884" i="1"/>
  <c r="Y6885" i="1"/>
  <c r="Z6885" i="1"/>
  <c r="AA6885" i="1" s="1"/>
  <c r="AE6885" i="1"/>
  <c r="Y6886" i="1"/>
  <c r="Z6886" i="1"/>
  <c r="AA6886" i="1" s="1"/>
  <c r="AE6886" i="1"/>
  <c r="Y6887" i="1"/>
  <c r="Z6887" i="1"/>
  <c r="AE6887" i="1"/>
  <c r="Y6888" i="1"/>
  <c r="Z6888" i="1"/>
  <c r="AA6888" i="1" s="1"/>
  <c r="AE6888" i="1"/>
  <c r="Y6889" i="1"/>
  <c r="Z6889" i="1"/>
  <c r="AA6889" i="1" s="1"/>
  <c r="AE6889" i="1"/>
  <c r="Y6890" i="1"/>
  <c r="Z6890" i="1"/>
  <c r="AA6890" i="1" s="1"/>
  <c r="AE6890" i="1"/>
  <c r="Y6891" i="1"/>
  <c r="Z6891" i="1"/>
  <c r="AA6891" i="1" s="1"/>
  <c r="AE6891" i="1"/>
  <c r="Y6892" i="1"/>
  <c r="Z6892" i="1"/>
  <c r="AA6892" i="1" s="1"/>
  <c r="AE6892" i="1"/>
  <c r="Y6893" i="1"/>
  <c r="Z6893" i="1"/>
  <c r="AA6893" i="1" s="1"/>
  <c r="AE6893" i="1"/>
  <c r="Y6894" i="1"/>
  <c r="Z6894" i="1"/>
  <c r="AE6894" i="1"/>
  <c r="Y6895" i="1"/>
  <c r="Z6895" i="1"/>
  <c r="AA6895" i="1" s="1"/>
  <c r="AE6895" i="1"/>
  <c r="Y6896" i="1"/>
  <c r="Z6896" i="1"/>
  <c r="AA6896" i="1" s="1"/>
  <c r="AE6896" i="1"/>
  <c r="Y6897" i="1"/>
  <c r="Z6897" i="1"/>
  <c r="AE6897" i="1"/>
  <c r="Y6898" i="1"/>
  <c r="Z6898" i="1"/>
  <c r="AA6898" i="1" s="1"/>
  <c r="AE6898" i="1"/>
  <c r="Y6899" i="1"/>
  <c r="Z6899" i="1"/>
  <c r="AA6899" i="1" s="1"/>
  <c r="AE6899" i="1"/>
  <c r="Y6900" i="1"/>
  <c r="Z6900" i="1"/>
  <c r="AE6900" i="1"/>
  <c r="Y6901" i="1"/>
  <c r="Z6901" i="1"/>
  <c r="AA6901" i="1" s="1"/>
  <c r="AE6901" i="1"/>
  <c r="Y6902" i="1"/>
  <c r="Z6902" i="1"/>
  <c r="AA6902" i="1" s="1"/>
  <c r="AE6902" i="1"/>
  <c r="Y6551" i="1"/>
  <c r="Z6551" i="1"/>
  <c r="AA6551" i="1" s="1"/>
  <c r="AE6551" i="1"/>
  <c r="Y6552" i="1"/>
  <c r="Z6552" i="1"/>
  <c r="AE6552" i="1"/>
  <c r="Y6553" i="1"/>
  <c r="Z6553" i="1"/>
  <c r="AA6553" i="1" s="1"/>
  <c r="AE6553" i="1"/>
  <c r="Y6554" i="1"/>
  <c r="Z6554" i="1"/>
  <c r="AA6554" i="1" s="1"/>
  <c r="AE6554" i="1"/>
  <c r="Y6555" i="1"/>
  <c r="Z6555" i="1"/>
  <c r="AA6555" i="1" s="1"/>
  <c r="AE6555" i="1"/>
  <c r="Y6556" i="1"/>
  <c r="Z6556" i="1"/>
  <c r="AA6556" i="1" s="1"/>
  <c r="AE6556" i="1"/>
  <c r="Y6557" i="1"/>
  <c r="Z6557" i="1"/>
  <c r="AA6557" i="1" s="1"/>
  <c r="AE6557" i="1"/>
  <c r="Y6558" i="1"/>
  <c r="Z6558" i="1"/>
  <c r="AA6558" i="1" s="1"/>
  <c r="AE6558" i="1"/>
  <c r="Y6559" i="1"/>
  <c r="Z6559" i="1"/>
  <c r="AA6559" i="1" s="1"/>
  <c r="AE6559" i="1"/>
  <c r="Y6560" i="1"/>
  <c r="Z6560" i="1"/>
  <c r="AA6560" i="1" s="1"/>
  <c r="AE6560" i="1"/>
  <c r="Y6561" i="1"/>
  <c r="Z6561" i="1"/>
  <c r="AA6561" i="1" s="1"/>
  <c r="AE6561" i="1"/>
  <c r="Y6562" i="1"/>
  <c r="Z6562" i="1"/>
  <c r="AA6562" i="1" s="1"/>
  <c r="AE6562" i="1"/>
  <c r="Y6563" i="1"/>
  <c r="Z6563" i="1"/>
  <c r="AA6563" i="1" s="1"/>
  <c r="AE6563" i="1"/>
  <c r="Y6564" i="1"/>
  <c r="Z6564" i="1"/>
  <c r="AA6564" i="1" s="1"/>
  <c r="AE6564" i="1"/>
  <c r="Y6565" i="1"/>
  <c r="Z6565" i="1"/>
  <c r="AA6565" i="1" s="1"/>
  <c r="AE6565" i="1"/>
  <c r="Y6566" i="1"/>
  <c r="Z6566" i="1"/>
  <c r="AA6566" i="1" s="1"/>
  <c r="AE6566" i="1"/>
  <c r="Y6567" i="1"/>
  <c r="Z6567" i="1"/>
  <c r="AA6567" i="1" s="1"/>
  <c r="AE6567" i="1"/>
  <c r="Y6568" i="1"/>
  <c r="Z6568" i="1"/>
  <c r="AA6568" i="1" s="1"/>
  <c r="AE6568" i="1"/>
  <c r="Y6569" i="1"/>
  <c r="Z6569" i="1"/>
  <c r="AA6569" i="1" s="1"/>
  <c r="AE6569" i="1"/>
  <c r="Y6570" i="1"/>
  <c r="Z6570" i="1"/>
  <c r="AA6570" i="1" s="1"/>
  <c r="AE6570" i="1"/>
  <c r="Y6571" i="1"/>
  <c r="Z6571" i="1"/>
  <c r="AA6571" i="1" s="1"/>
  <c r="AE6571" i="1"/>
  <c r="Y6572" i="1"/>
  <c r="Z6572" i="1"/>
  <c r="AA6572" i="1" s="1"/>
  <c r="AE6572" i="1"/>
  <c r="Y6573" i="1"/>
  <c r="Z6573" i="1"/>
  <c r="AA6573" i="1" s="1"/>
  <c r="AE6573" i="1"/>
  <c r="Y6574" i="1"/>
  <c r="Z6574" i="1"/>
  <c r="AA6574" i="1" s="1"/>
  <c r="AE6574" i="1"/>
  <c r="Y6575" i="1"/>
  <c r="Z6575" i="1"/>
  <c r="AA6575" i="1" s="1"/>
  <c r="AE6575" i="1"/>
  <c r="Y6576" i="1"/>
  <c r="Z6576" i="1"/>
  <c r="AA6576" i="1" s="1"/>
  <c r="AE6576" i="1"/>
  <c r="Y6577" i="1"/>
  <c r="Z6577" i="1"/>
  <c r="AA6577" i="1" s="1"/>
  <c r="AE6577" i="1"/>
  <c r="Y6578" i="1"/>
  <c r="Z6578" i="1"/>
  <c r="AA6578" i="1" s="1"/>
  <c r="AE6578" i="1"/>
  <c r="Y6579" i="1"/>
  <c r="Z6579" i="1"/>
  <c r="AA6579" i="1" s="1"/>
  <c r="AE6579" i="1"/>
  <c r="Y6580" i="1"/>
  <c r="Z6580" i="1"/>
  <c r="AA6580" i="1" s="1"/>
  <c r="AE6580" i="1"/>
  <c r="Y6581" i="1"/>
  <c r="Z6581" i="1"/>
  <c r="AA6581" i="1" s="1"/>
  <c r="AE6581" i="1"/>
  <c r="Y6582" i="1"/>
  <c r="Z6582" i="1"/>
  <c r="AE6582" i="1"/>
  <c r="Y6583" i="1"/>
  <c r="Z6583" i="1"/>
  <c r="AA6583" i="1" s="1"/>
  <c r="AE6583" i="1"/>
  <c r="Y6584" i="1"/>
  <c r="Z6584" i="1"/>
  <c r="AE6584" i="1"/>
  <c r="Y6585" i="1"/>
  <c r="Z6585" i="1"/>
  <c r="AE6585" i="1"/>
  <c r="Y6586" i="1"/>
  <c r="Z6586" i="1"/>
  <c r="AA6586" i="1" s="1"/>
  <c r="AE6586" i="1"/>
  <c r="Y6587" i="1"/>
  <c r="Z6587" i="1"/>
  <c r="AA6587" i="1" s="1"/>
  <c r="AE6587" i="1"/>
  <c r="Y6588" i="1"/>
  <c r="Z6588" i="1"/>
  <c r="AE6588" i="1"/>
  <c r="Y6589" i="1"/>
  <c r="Z6589" i="1"/>
  <c r="AA6589" i="1" s="1"/>
  <c r="AE6589" i="1"/>
  <c r="Y6590" i="1"/>
  <c r="Z6590" i="1"/>
  <c r="AA6590" i="1" s="1"/>
  <c r="AE6590" i="1"/>
  <c r="Y6591" i="1"/>
  <c r="Z6591" i="1"/>
  <c r="AE6591" i="1"/>
  <c r="Y6592" i="1"/>
  <c r="Z6592" i="1"/>
  <c r="AE6592" i="1"/>
  <c r="Y6593" i="1"/>
  <c r="Z6593" i="1"/>
  <c r="AA6593" i="1" s="1"/>
  <c r="AE6593" i="1"/>
  <c r="Y6594" i="1"/>
  <c r="Z6594" i="1"/>
  <c r="AA6594" i="1" s="1"/>
  <c r="AE6594" i="1"/>
  <c r="Y6595" i="1"/>
  <c r="Z6595" i="1"/>
  <c r="AA6595" i="1" s="1"/>
  <c r="AE6595" i="1"/>
  <c r="Y6596" i="1"/>
  <c r="Z6596" i="1"/>
  <c r="AE6596" i="1"/>
  <c r="Y6597" i="1"/>
  <c r="Z6597" i="1"/>
  <c r="AA6597" i="1" s="1"/>
  <c r="AE6597" i="1"/>
  <c r="Y6598" i="1"/>
  <c r="Z6598" i="1"/>
  <c r="AA6598" i="1" s="1"/>
  <c r="AE6598" i="1"/>
  <c r="Y6599" i="1"/>
  <c r="Z6599" i="1"/>
  <c r="AA6599" i="1" s="1"/>
  <c r="AE6599" i="1"/>
  <c r="Y6600" i="1"/>
  <c r="Z6600" i="1"/>
  <c r="AE6600" i="1"/>
  <c r="Y6601" i="1"/>
  <c r="Z6601" i="1"/>
  <c r="AA6601" i="1" s="1"/>
  <c r="AE6601" i="1"/>
  <c r="Y6602" i="1"/>
  <c r="Z6602" i="1"/>
  <c r="AA6602" i="1" s="1"/>
  <c r="AE6602" i="1"/>
  <c r="Y6603" i="1"/>
  <c r="Z6603" i="1"/>
  <c r="AA6603" i="1" s="1"/>
  <c r="AE6603" i="1"/>
  <c r="Y6604" i="1"/>
  <c r="Z6604" i="1"/>
  <c r="AE6604" i="1"/>
  <c r="Y6605" i="1"/>
  <c r="Z6605" i="1"/>
  <c r="AA6605" i="1" s="1"/>
  <c r="AE6605" i="1"/>
  <c r="Y6606" i="1"/>
  <c r="Z6606" i="1"/>
  <c r="AA6606" i="1" s="1"/>
  <c r="AE6606" i="1"/>
  <c r="Y6607" i="1"/>
  <c r="Z6607" i="1"/>
  <c r="AA6607" i="1" s="1"/>
  <c r="AE6607" i="1"/>
  <c r="Y6608" i="1"/>
  <c r="Z6608" i="1"/>
  <c r="AE6608" i="1"/>
  <c r="Y6609" i="1"/>
  <c r="Z6609" i="1"/>
  <c r="AA6609" i="1" s="1"/>
  <c r="AE6609" i="1"/>
  <c r="Y6610" i="1"/>
  <c r="Z6610" i="1"/>
  <c r="AA6610" i="1" s="1"/>
  <c r="AE6610" i="1"/>
  <c r="Y6611" i="1"/>
  <c r="Z6611" i="1"/>
  <c r="AA6611" i="1" s="1"/>
  <c r="AE6611" i="1"/>
  <c r="Y6612" i="1"/>
  <c r="Z6612" i="1"/>
  <c r="AE6612" i="1"/>
  <c r="Y6613" i="1"/>
  <c r="Z6613" i="1"/>
  <c r="AE6613" i="1"/>
  <c r="Y6614" i="1"/>
  <c r="Z6614" i="1"/>
  <c r="AA6614" i="1" s="1"/>
  <c r="AE6614" i="1"/>
  <c r="Y6615" i="1"/>
  <c r="Z6615" i="1"/>
  <c r="AA6615" i="1" s="1"/>
  <c r="AE6615" i="1"/>
  <c r="Y6616" i="1"/>
  <c r="Z6616" i="1"/>
  <c r="AE6616" i="1"/>
  <c r="Y6617" i="1"/>
  <c r="Z6617" i="1"/>
  <c r="AA6617" i="1" s="1"/>
  <c r="AE6617" i="1"/>
  <c r="Y6618" i="1"/>
  <c r="Z6618" i="1"/>
  <c r="AA6618" i="1" s="1"/>
  <c r="AE6618" i="1"/>
  <c r="Y6619" i="1"/>
  <c r="Z6619" i="1"/>
  <c r="AE6619" i="1"/>
  <c r="Y6620" i="1"/>
  <c r="Z6620" i="1"/>
  <c r="AE6620" i="1"/>
  <c r="Y6621" i="1"/>
  <c r="Z6621" i="1"/>
  <c r="AA6621" i="1" s="1"/>
  <c r="AE6621" i="1"/>
  <c r="Y6622" i="1"/>
  <c r="Z6622" i="1"/>
  <c r="AA6622" i="1" s="1"/>
  <c r="AE6622" i="1"/>
  <c r="Y6623" i="1"/>
  <c r="Z6623" i="1"/>
  <c r="AE6623" i="1"/>
  <c r="Y6624" i="1"/>
  <c r="Z6624" i="1"/>
  <c r="AE6624" i="1"/>
  <c r="Y6625" i="1"/>
  <c r="Z6625" i="1"/>
  <c r="AA6625" i="1" s="1"/>
  <c r="AE6625" i="1"/>
  <c r="Y6626" i="1"/>
  <c r="Z6626" i="1"/>
  <c r="AA6626" i="1" s="1"/>
  <c r="AE6626" i="1"/>
  <c r="Y6627" i="1"/>
  <c r="Z6627" i="1"/>
  <c r="AA6627" i="1" s="1"/>
  <c r="AE6627" i="1"/>
  <c r="Y6628" i="1"/>
  <c r="Z6628" i="1"/>
  <c r="AE6628" i="1"/>
  <c r="Y6629" i="1"/>
  <c r="Z6629" i="1"/>
  <c r="AA6629" i="1" s="1"/>
  <c r="AE6629" i="1"/>
  <c r="Y6630" i="1"/>
  <c r="Z6630" i="1"/>
  <c r="AE6630" i="1"/>
  <c r="Y6631" i="1"/>
  <c r="Z6631" i="1"/>
  <c r="AA6631" i="1" s="1"/>
  <c r="AE6631" i="1"/>
  <c r="Y6632" i="1"/>
  <c r="Z6632" i="1"/>
  <c r="AE6632" i="1"/>
  <c r="Y6633" i="1"/>
  <c r="Z6633" i="1"/>
  <c r="AE6633" i="1"/>
  <c r="Y6634" i="1"/>
  <c r="Z6634" i="1"/>
  <c r="AA6634" i="1" s="1"/>
  <c r="AE6634" i="1"/>
  <c r="Y6635" i="1"/>
  <c r="Z6635" i="1"/>
  <c r="AA6635" i="1" s="1"/>
  <c r="AE6635" i="1"/>
  <c r="Y6636" i="1"/>
  <c r="Z6636" i="1"/>
  <c r="AA6636" i="1" s="1"/>
  <c r="AE6636" i="1"/>
  <c r="Y6637" i="1"/>
  <c r="Z6637" i="1"/>
  <c r="AA6637" i="1" s="1"/>
  <c r="AE6637" i="1"/>
  <c r="Y6638" i="1"/>
  <c r="Z6638" i="1"/>
  <c r="AA6638" i="1" s="1"/>
  <c r="AE6638" i="1"/>
  <c r="Y6639" i="1"/>
  <c r="Z6639" i="1"/>
  <c r="AA6639" i="1" s="1"/>
  <c r="AE6639" i="1"/>
  <c r="Y6640" i="1"/>
  <c r="Z6640" i="1"/>
  <c r="AA6640" i="1" s="1"/>
  <c r="AE6640" i="1"/>
  <c r="Y6641" i="1"/>
  <c r="Z6641" i="1"/>
  <c r="AA6641" i="1" s="1"/>
  <c r="AE6641" i="1"/>
  <c r="Y6642" i="1"/>
  <c r="Z6642" i="1"/>
  <c r="AA6642" i="1" s="1"/>
  <c r="AE6642" i="1"/>
  <c r="Y6643" i="1"/>
  <c r="Z6643" i="1"/>
  <c r="AE6643" i="1"/>
  <c r="Y6644" i="1"/>
  <c r="Z6644" i="1"/>
  <c r="AA6644" i="1" s="1"/>
  <c r="AE6644" i="1"/>
  <c r="Y6645" i="1"/>
  <c r="Z6645" i="1"/>
  <c r="AA6645" i="1" s="1"/>
  <c r="AE6645" i="1"/>
  <c r="Y6646" i="1"/>
  <c r="Z6646" i="1"/>
  <c r="AA6646" i="1" s="1"/>
  <c r="AE6646" i="1"/>
  <c r="Y6647" i="1"/>
  <c r="Z6647" i="1"/>
  <c r="AA6647" i="1" s="1"/>
  <c r="AE6647" i="1"/>
  <c r="Y6648" i="1"/>
  <c r="Z6648" i="1"/>
  <c r="AA6648" i="1" s="1"/>
  <c r="AE6648" i="1"/>
  <c r="Y6649" i="1"/>
  <c r="Z6649" i="1"/>
  <c r="AA6649" i="1" s="1"/>
  <c r="AE6649" i="1"/>
  <c r="Y6650" i="1"/>
  <c r="Z6650" i="1"/>
  <c r="AA6650" i="1" s="1"/>
  <c r="AE6650" i="1"/>
  <c r="Y6651" i="1"/>
  <c r="Z6651" i="1"/>
  <c r="AE6651" i="1"/>
  <c r="Y6652" i="1"/>
  <c r="Z6652" i="1"/>
  <c r="AA6652" i="1" s="1"/>
  <c r="AE6652" i="1"/>
  <c r="Y6653" i="1"/>
  <c r="Z6653" i="1"/>
  <c r="AA6653" i="1" s="1"/>
  <c r="AE6653" i="1"/>
  <c r="Y6654" i="1"/>
  <c r="Z6654" i="1"/>
  <c r="AA6654" i="1" s="1"/>
  <c r="AE6654" i="1"/>
  <c r="Y6655" i="1"/>
  <c r="Z6655" i="1"/>
  <c r="AA6655" i="1" s="1"/>
  <c r="AE6655" i="1"/>
  <c r="Y6656" i="1"/>
  <c r="Z6656" i="1"/>
  <c r="AA6656" i="1" s="1"/>
  <c r="AE6656" i="1"/>
  <c r="Y6657" i="1"/>
  <c r="Z6657" i="1"/>
  <c r="AA6657" i="1" s="1"/>
  <c r="AE6657" i="1"/>
  <c r="Y6658" i="1"/>
  <c r="Z6658" i="1"/>
  <c r="AA6658" i="1" s="1"/>
  <c r="AE6658" i="1"/>
  <c r="Y6659" i="1"/>
  <c r="Z6659" i="1"/>
  <c r="AA6659" i="1" s="1"/>
  <c r="AE6659" i="1"/>
  <c r="Y6660" i="1"/>
  <c r="Z6660" i="1"/>
  <c r="AA6660" i="1" s="1"/>
  <c r="AE6660" i="1"/>
  <c r="Y6661" i="1"/>
  <c r="Z6661" i="1"/>
  <c r="AA6661" i="1" s="1"/>
  <c r="AE6661" i="1"/>
  <c r="Y6662" i="1"/>
  <c r="Z6662" i="1"/>
  <c r="AA6662" i="1" s="1"/>
  <c r="AE6662" i="1"/>
  <c r="Y6663" i="1"/>
  <c r="Z6663" i="1"/>
  <c r="AA6663" i="1" s="1"/>
  <c r="AE6663" i="1"/>
  <c r="Y6664" i="1"/>
  <c r="Z6664" i="1"/>
  <c r="AA6664" i="1" s="1"/>
  <c r="AE6664" i="1"/>
  <c r="Y6665" i="1"/>
  <c r="Z6665" i="1"/>
  <c r="AA6665" i="1" s="1"/>
  <c r="AE6665" i="1"/>
  <c r="Y6666" i="1"/>
  <c r="Z6666" i="1"/>
  <c r="AA6666" i="1" s="1"/>
  <c r="AE6666" i="1"/>
  <c r="Y6667" i="1"/>
  <c r="Z6667" i="1"/>
  <c r="AE6667" i="1"/>
  <c r="Y6668" i="1"/>
  <c r="Z6668" i="1"/>
  <c r="AA6668" i="1" s="1"/>
  <c r="AE6668" i="1"/>
  <c r="Y6669" i="1"/>
  <c r="Z6669" i="1"/>
  <c r="AA6669" i="1" s="1"/>
  <c r="AE6669" i="1"/>
  <c r="Y6670" i="1"/>
  <c r="Z6670" i="1"/>
  <c r="AA6670" i="1" s="1"/>
  <c r="AE6670" i="1"/>
  <c r="Y6671" i="1"/>
  <c r="Z6671" i="1"/>
  <c r="AA6671" i="1" s="1"/>
  <c r="AE6671" i="1"/>
  <c r="Y6672" i="1"/>
  <c r="Z6672" i="1"/>
  <c r="AA6672" i="1" s="1"/>
  <c r="AE6672" i="1"/>
  <c r="Y6673" i="1"/>
  <c r="Z6673" i="1"/>
  <c r="AE6673" i="1"/>
  <c r="Y6674" i="1"/>
  <c r="Z6674" i="1"/>
  <c r="AA6674" i="1" s="1"/>
  <c r="AE6674" i="1"/>
  <c r="Y6675" i="1"/>
  <c r="Z6675" i="1"/>
  <c r="AA6675" i="1" s="1"/>
  <c r="AE6675" i="1"/>
  <c r="Y6676" i="1"/>
  <c r="Z6676" i="1"/>
  <c r="AE6676" i="1"/>
  <c r="Y6677" i="1"/>
  <c r="Z6677" i="1"/>
  <c r="AA6677" i="1" s="1"/>
  <c r="AE6677" i="1"/>
  <c r="Y6678" i="1"/>
  <c r="Z6678" i="1"/>
  <c r="AA6678" i="1" s="1"/>
  <c r="AE6678" i="1"/>
  <c r="Y6679" i="1"/>
  <c r="Z6679" i="1"/>
  <c r="AA6679" i="1" s="1"/>
  <c r="AE6679" i="1"/>
  <c r="Y6680" i="1"/>
  <c r="Z6680" i="1"/>
  <c r="AA6680" i="1" s="1"/>
  <c r="AE6680" i="1"/>
  <c r="Y6681" i="1"/>
  <c r="Z6681" i="1"/>
  <c r="AA6681" i="1" s="1"/>
  <c r="AE6681" i="1"/>
  <c r="Y6682" i="1"/>
  <c r="Z6682" i="1"/>
  <c r="AA6682" i="1" s="1"/>
  <c r="AE6682" i="1"/>
  <c r="Y6683" i="1"/>
  <c r="Z6683" i="1"/>
  <c r="AA6683" i="1" s="1"/>
  <c r="AE6683" i="1"/>
  <c r="Y6684" i="1"/>
  <c r="Z6684" i="1"/>
  <c r="AA6684" i="1" s="1"/>
  <c r="AE6684" i="1"/>
  <c r="Y6685" i="1"/>
  <c r="Z6685" i="1"/>
  <c r="AE6685" i="1"/>
  <c r="Y6686" i="1"/>
  <c r="Z6686" i="1"/>
  <c r="AA6686" i="1" s="1"/>
  <c r="AE6686" i="1"/>
  <c r="Y6687" i="1"/>
  <c r="Z6687" i="1"/>
  <c r="AA6687" i="1" s="1"/>
  <c r="AE6687" i="1"/>
  <c r="Y6688" i="1"/>
  <c r="Z6688" i="1"/>
  <c r="AE6688" i="1"/>
  <c r="Y6689" i="1"/>
  <c r="Z6689" i="1"/>
  <c r="AA6689" i="1" s="1"/>
  <c r="AE6689" i="1"/>
  <c r="Y6690" i="1"/>
  <c r="Z6690" i="1"/>
  <c r="AA6690" i="1" s="1"/>
  <c r="AE6690" i="1"/>
  <c r="Y6691" i="1"/>
  <c r="Z6691" i="1"/>
  <c r="AA6691" i="1" s="1"/>
  <c r="AE6691" i="1"/>
  <c r="Y6692" i="1"/>
  <c r="Z6692" i="1"/>
  <c r="AA6692" i="1" s="1"/>
  <c r="AE6692" i="1"/>
  <c r="Y6693" i="1"/>
  <c r="Z6693" i="1"/>
  <c r="AA6693" i="1" s="1"/>
  <c r="AE6693" i="1"/>
  <c r="Y6694" i="1"/>
  <c r="Z6694" i="1"/>
  <c r="AA6694" i="1" s="1"/>
  <c r="AE6694" i="1"/>
  <c r="Y6695" i="1"/>
  <c r="Z6695" i="1"/>
  <c r="AA6695" i="1" s="1"/>
  <c r="AE6695" i="1"/>
  <c r="Y6696" i="1"/>
  <c r="Z6696" i="1"/>
  <c r="AA6696" i="1" s="1"/>
  <c r="AE6696" i="1"/>
  <c r="Y6697" i="1"/>
  <c r="Z6697" i="1"/>
  <c r="AE6697" i="1"/>
  <c r="Y6698" i="1"/>
  <c r="Z6698" i="1"/>
  <c r="AA6698" i="1" s="1"/>
  <c r="AE6698" i="1"/>
  <c r="Y6699" i="1"/>
  <c r="Z6699" i="1"/>
  <c r="AA6699" i="1" s="1"/>
  <c r="AE6699" i="1"/>
  <c r="Y6700" i="1"/>
  <c r="Z6700" i="1"/>
  <c r="AE6700" i="1"/>
  <c r="Y6701" i="1"/>
  <c r="Z6701" i="1"/>
  <c r="AA6701" i="1" s="1"/>
  <c r="AE6701" i="1"/>
  <c r="Y6702" i="1"/>
  <c r="Z6702" i="1"/>
  <c r="AA6702" i="1" s="1"/>
  <c r="AE6702" i="1"/>
  <c r="Y6703" i="1"/>
  <c r="Z6703" i="1"/>
  <c r="AA6703" i="1" s="1"/>
  <c r="AE6703" i="1"/>
  <c r="Y6704" i="1"/>
  <c r="Z6704" i="1"/>
  <c r="AA6704" i="1" s="1"/>
  <c r="AE6704" i="1"/>
  <c r="Y6705" i="1"/>
  <c r="Z6705" i="1"/>
  <c r="AA6705" i="1" s="1"/>
  <c r="AE6705" i="1"/>
  <c r="Y6706" i="1"/>
  <c r="Z6706" i="1"/>
  <c r="AA6706" i="1" s="1"/>
  <c r="AE6706" i="1"/>
  <c r="Y6707" i="1"/>
  <c r="Z6707" i="1"/>
  <c r="AA6707" i="1" s="1"/>
  <c r="AE6707" i="1"/>
  <c r="Y6708" i="1"/>
  <c r="Z6708" i="1"/>
  <c r="AA6708" i="1" s="1"/>
  <c r="AE6708" i="1"/>
  <c r="Y6709" i="1"/>
  <c r="Z6709" i="1"/>
  <c r="AA6709" i="1" s="1"/>
  <c r="AE6709" i="1"/>
  <c r="Y6710" i="1"/>
  <c r="Z6710" i="1"/>
  <c r="AA6710" i="1" s="1"/>
  <c r="AE6710" i="1"/>
  <c r="Y6711" i="1"/>
  <c r="Z6711" i="1"/>
  <c r="AE6711" i="1"/>
  <c r="Y6712" i="1"/>
  <c r="Z6712" i="1"/>
  <c r="AA6712" i="1" s="1"/>
  <c r="AE6712" i="1"/>
  <c r="Y6713" i="1"/>
  <c r="Z6713" i="1"/>
  <c r="AF6713" i="1" s="1"/>
  <c r="AE6713" i="1"/>
  <c r="Y6714" i="1"/>
  <c r="Z6714" i="1"/>
  <c r="AA6714" i="1" s="1"/>
  <c r="AE6714" i="1"/>
  <c r="Y6715" i="1"/>
  <c r="Z6715" i="1"/>
  <c r="AF6715" i="1" s="1"/>
  <c r="AE6715" i="1"/>
  <c r="Y6716" i="1"/>
  <c r="Z6716" i="1"/>
  <c r="AA6716" i="1" s="1"/>
  <c r="AE6716" i="1"/>
  <c r="Y6717" i="1"/>
  <c r="Z6717" i="1"/>
  <c r="AA6717" i="1" s="1"/>
  <c r="AE6717" i="1"/>
  <c r="Y6718" i="1"/>
  <c r="Z6718" i="1"/>
  <c r="AA6718" i="1" s="1"/>
  <c r="AE6718" i="1"/>
  <c r="Y6719" i="1"/>
  <c r="Z6719" i="1"/>
  <c r="AA6719" i="1" s="1"/>
  <c r="AE6719" i="1"/>
  <c r="Y6720" i="1"/>
  <c r="Z6720" i="1"/>
  <c r="AA6720" i="1" s="1"/>
  <c r="AE6720" i="1"/>
  <c r="Y6721" i="1"/>
  <c r="Z6721" i="1"/>
  <c r="AF6721" i="1" s="1"/>
  <c r="AE6721" i="1"/>
  <c r="Y6722" i="1"/>
  <c r="Z6722" i="1"/>
  <c r="AA6722" i="1" s="1"/>
  <c r="AE6722" i="1"/>
  <c r="Y6723" i="1"/>
  <c r="Z6723" i="1"/>
  <c r="AA6723" i="1" s="1"/>
  <c r="AE6723" i="1"/>
  <c r="Y6724" i="1"/>
  <c r="Z6724" i="1"/>
  <c r="AA6724" i="1" s="1"/>
  <c r="AE6724" i="1"/>
  <c r="Y6725" i="1"/>
  <c r="Z6725" i="1"/>
  <c r="AA6725" i="1" s="1"/>
  <c r="AE6725" i="1"/>
  <c r="Y6726" i="1"/>
  <c r="Z6726" i="1"/>
  <c r="AA6726" i="1" s="1"/>
  <c r="AE6726" i="1"/>
  <c r="Y6727" i="1"/>
  <c r="Z6727" i="1"/>
  <c r="AA6727" i="1" s="1"/>
  <c r="AE6727" i="1"/>
  <c r="Y6728" i="1"/>
  <c r="Z6728" i="1"/>
  <c r="AE6728" i="1"/>
  <c r="Y6729" i="1"/>
  <c r="Z6729" i="1"/>
  <c r="AA6729" i="1" s="1"/>
  <c r="AE6729" i="1"/>
  <c r="Y6730" i="1"/>
  <c r="Z6730" i="1"/>
  <c r="AE6730" i="1"/>
  <c r="Y6731" i="1"/>
  <c r="Z6731" i="1"/>
  <c r="AA6731" i="1" s="1"/>
  <c r="AE6731" i="1"/>
  <c r="Y6732" i="1"/>
  <c r="Z6732" i="1"/>
  <c r="AE6732" i="1"/>
  <c r="Y6733" i="1"/>
  <c r="Z6733" i="1"/>
  <c r="AA6733" i="1" s="1"/>
  <c r="AE6733" i="1"/>
  <c r="Y6734" i="1"/>
  <c r="Z6734" i="1"/>
  <c r="AA6734" i="1" s="1"/>
  <c r="AE6734" i="1"/>
  <c r="Y6735" i="1"/>
  <c r="Z6735" i="1"/>
  <c r="AA6735" i="1" s="1"/>
  <c r="AE6735" i="1"/>
  <c r="Y6736" i="1"/>
  <c r="Z6736" i="1"/>
  <c r="AE6736" i="1"/>
  <c r="Y6737" i="1"/>
  <c r="Z6737" i="1"/>
  <c r="AA6737" i="1" s="1"/>
  <c r="AE6737" i="1"/>
  <c r="Y6738" i="1"/>
  <c r="Z6738" i="1"/>
  <c r="AE6738" i="1"/>
  <c r="Y6739" i="1"/>
  <c r="Z6739" i="1"/>
  <c r="AA6739" i="1" s="1"/>
  <c r="AE6739" i="1"/>
  <c r="Y6740" i="1"/>
  <c r="Z6740" i="1"/>
  <c r="AA6740" i="1" s="1"/>
  <c r="AE6740" i="1"/>
  <c r="Y6741" i="1"/>
  <c r="Z6741" i="1"/>
  <c r="AA6741" i="1" s="1"/>
  <c r="AE6741" i="1"/>
  <c r="Y6742" i="1"/>
  <c r="Z6742" i="1"/>
  <c r="AE6742" i="1"/>
  <c r="Y6743" i="1"/>
  <c r="Z6743" i="1"/>
  <c r="AA6743" i="1" s="1"/>
  <c r="AE6743" i="1"/>
  <c r="Y6744" i="1"/>
  <c r="Z6744" i="1"/>
  <c r="AA6744" i="1" s="1"/>
  <c r="AE6744" i="1"/>
  <c r="Y6745" i="1"/>
  <c r="Z6745" i="1"/>
  <c r="AE6745" i="1"/>
  <c r="Y6746" i="1"/>
  <c r="Z6746" i="1"/>
  <c r="AA6746" i="1" s="1"/>
  <c r="AE6746" i="1"/>
  <c r="Y6747" i="1"/>
  <c r="Z6747" i="1"/>
  <c r="AE6747" i="1"/>
  <c r="Y6748" i="1"/>
  <c r="Z6748" i="1"/>
  <c r="AA6748" i="1" s="1"/>
  <c r="AE6748" i="1"/>
  <c r="Y6749" i="1"/>
  <c r="Z6749" i="1"/>
  <c r="AA6749" i="1" s="1"/>
  <c r="AE6749" i="1"/>
  <c r="Y6750" i="1"/>
  <c r="Z6750" i="1"/>
  <c r="AA6750" i="1" s="1"/>
  <c r="AE6750" i="1"/>
  <c r="Y6751" i="1"/>
  <c r="Z6751" i="1"/>
  <c r="AA6751" i="1" s="1"/>
  <c r="AE6751" i="1"/>
  <c r="Y6752" i="1"/>
  <c r="Z6752" i="1"/>
  <c r="AA6752" i="1" s="1"/>
  <c r="AE6752" i="1"/>
  <c r="Y6753" i="1"/>
  <c r="Z6753" i="1"/>
  <c r="AE6753" i="1"/>
  <c r="Y6754" i="1"/>
  <c r="Z6754" i="1"/>
  <c r="AA6754" i="1" s="1"/>
  <c r="AE6754" i="1"/>
  <c r="Y6755" i="1"/>
  <c r="Z6755" i="1"/>
  <c r="AA6755" i="1" s="1"/>
  <c r="AE6755" i="1"/>
  <c r="Y6756" i="1"/>
  <c r="Z6756" i="1"/>
  <c r="AE6756" i="1"/>
  <c r="Y6757" i="1"/>
  <c r="Z6757" i="1"/>
  <c r="AE6757" i="1"/>
  <c r="Y6758" i="1"/>
  <c r="Z6758" i="1"/>
  <c r="AA6758" i="1" s="1"/>
  <c r="AE6758" i="1"/>
  <c r="Y6759" i="1"/>
  <c r="Z6759" i="1"/>
  <c r="AF6759" i="1" s="1"/>
  <c r="AE6759" i="1"/>
  <c r="Y6760" i="1"/>
  <c r="Z6760" i="1"/>
  <c r="AA6760" i="1" s="1"/>
  <c r="AE6760" i="1"/>
  <c r="Y6761" i="1"/>
  <c r="Z6761" i="1"/>
  <c r="AE6761" i="1"/>
  <c r="Y6762" i="1"/>
  <c r="Z6762" i="1"/>
  <c r="AE6762" i="1"/>
  <c r="Y6763" i="1"/>
  <c r="Z6763" i="1"/>
  <c r="AA6763" i="1" s="1"/>
  <c r="AE6763" i="1"/>
  <c r="Y6764" i="1"/>
  <c r="Z6764" i="1"/>
  <c r="AA6764" i="1" s="1"/>
  <c r="AE6764" i="1"/>
  <c r="Y6765" i="1"/>
  <c r="Z6765" i="1"/>
  <c r="AA6765" i="1" s="1"/>
  <c r="AE6765" i="1"/>
  <c r="Y6766" i="1"/>
  <c r="Z6766" i="1"/>
  <c r="AE6766" i="1"/>
  <c r="Y6767" i="1"/>
  <c r="Z6767" i="1"/>
  <c r="AA6767" i="1" s="1"/>
  <c r="AE6767" i="1"/>
  <c r="Y6768" i="1"/>
  <c r="Z6768" i="1"/>
  <c r="AA6768" i="1" s="1"/>
  <c r="AE6768" i="1"/>
  <c r="Y6769" i="1"/>
  <c r="Z6769" i="1"/>
  <c r="AA6769" i="1" s="1"/>
  <c r="AE6769" i="1"/>
  <c r="Y6770" i="1"/>
  <c r="Z6770" i="1"/>
  <c r="AA6770" i="1" s="1"/>
  <c r="AE6770" i="1"/>
  <c r="Y6771" i="1"/>
  <c r="Z6771" i="1"/>
  <c r="AA6771" i="1" s="1"/>
  <c r="AE6771" i="1"/>
  <c r="Y6772" i="1"/>
  <c r="Z6772" i="1"/>
  <c r="AA6772" i="1" s="1"/>
  <c r="AE6772" i="1"/>
  <c r="Y6773" i="1"/>
  <c r="Z6773" i="1"/>
  <c r="AA6773" i="1" s="1"/>
  <c r="AE6773" i="1"/>
  <c r="Y6774" i="1"/>
  <c r="Z6774" i="1"/>
  <c r="AA6774" i="1" s="1"/>
  <c r="AE6774" i="1"/>
  <c r="Y6775" i="1"/>
  <c r="Z6775" i="1"/>
  <c r="AA6775" i="1" s="1"/>
  <c r="AE6775" i="1"/>
  <c r="Y6776" i="1"/>
  <c r="Z6776" i="1"/>
  <c r="AA6776" i="1" s="1"/>
  <c r="AE6776" i="1"/>
  <c r="Y6777" i="1"/>
  <c r="Z6777" i="1"/>
  <c r="AA6777" i="1" s="1"/>
  <c r="AE6777" i="1"/>
  <c r="Y6778" i="1"/>
  <c r="Z6778" i="1"/>
  <c r="AA6778" i="1" s="1"/>
  <c r="AE6778" i="1"/>
  <c r="Y6779" i="1"/>
  <c r="Z6779" i="1"/>
  <c r="AA6779" i="1" s="1"/>
  <c r="AE6779" i="1"/>
  <c r="Y6780" i="1"/>
  <c r="Z6780" i="1"/>
  <c r="AA6780" i="1" s="1"/>
  <c r="AE6780" i="1"/>
  <c r="Y6781" i="1"/>
  <c r="Z6781" i="1"/>
  <c r="AA6781" i="1" s="1"/>
  <c r="AE6781" i="1"/>
  <c r="Y6782" i="1"/>
  <c r="Z6782" i="1"/>
  <c r="AA6782" i="1" s="1"/>
  <c r="AE6782" i="1"/>
  <c r="Y6783" i="1"/>
  <c r="Z6783" i="1"/>
  <c r="AA6783" i="1" s="1"/>
  <c r="AE6783" i="1"/>
  <c r="Y6784" i="1"/>
  <c r="Z6784" i="1"/>
  <c r="AA6784" i="1" s="1"/>
  <c r="AE6784" i="1"/>
  <c r="Y6785" i="1"/>
  <c r="Z6785" i="1"/>
  <c r="AA6785" i="1" s="1"/>
  <c r="AE6785" i="1"/>
  <c r="Y6786" i="1"/>
  <c r="Z6786" i="1"/>
  <c r="AA6786" i="1" s="1"/>
  <c r="AE6786" i="1"/>
  <c r="Y6787" i="1"/>
  <c r="Z6787" i="1"/>
  <c r="AE6787" i="1"/>
  <c r="Y6788" i="1"/>
  <c r="Z6788" i="1"/>
  <c r="AA6788" i="1" s="1"/>
  <c r="AE6788" i="1"/>
  <c r="Y6789" i="1"/>
  <c r="Z6789" i="1"/>
  <c r="AE6789" i="1"/>
  <c r="Y6790" i="1"/>
  <c r="Z6790" i="1"/>
  <c r="AF6790" i="1" s="1"/>
  <c r="AE6790" i="1"/>
  <c r="Y6791" i="1"/>
  <c r="Z6791" i="1"/>
  <c r="AA6791" i="1" s="1"/>
  <c r="AE6791" i="1"/>
  <c r="Y6792" i="1"/>
  <c r="Z6792" i="1"/>
  <c r="AA6792" i="1" s="1"/>
  <c r="AE6792" i="1"/>
  <c r="Y6793" i="1"/>
  <c r="Z6793" i="1"/>
  <c r="AA6793" i="1" s="1"/>
  <c r="AE6793" i="1"/>
  <c r="Y6794" i="1"/>
  <c r="Z6794" i="1"/>
  <c r="AE6794" i="1"/>
  <c r="Y6795" i="1"/>
  <c r="Z6795" i="1"/>
  <c r="AA6795" i="1" s="1"/>
  <c r="AE6795" i="1"/>
  <c r="Y6796" i="1"/>
  <c r="Z6796" i="1"/>
  <c r="AA6796" i="1" s="1"/>
  <c r="AE6796" i="1"/>
  <c r="Y6797" i="1"/>
  <c r="Z6797" i="1"/>
  <c r="AA6797" i="1" s="1"/>
  <c r="AE6797" i="1"/>
  <c r="Y6798" i="1"/>
  <c r="Z6798" i="1"/>
  <c r="AA6798" i="1" s="1"/>
  <c r="AE6798" i="1"/>
  <c r="Y6799" i="1"/>
  <c r="Z6799" i="1"/>
  <c r="AE6799" i="1"/>
  <c r="Y6800" i="1"/>
  <c r="Z6800" i="1"/>
  <c r="AA6800" i="1" s="1"/>
  <c r="AE6800" i="1"/>
  <c r="Y6801" i="1"/>
  <c r="Z6801" i="1"/>
  <c r="AF6801" i="1" s="1"/>
  <c r="AE6801" i="1"/>
  <c r="Y6802" i="1"/>
  <c r="Z6802" i="1"/>
  <c r="AA6802" i="1" s="1"/>
  <c r="AE6802" i="1"/>
  <c r="Y6803" i="1"/>
  <c r="Z6803" i="1"/>
  <c r="AA6803" i="1" s="1"/>
  <c r="AE6803" i="1"/>
  <c r="Y6804" i="1"/>
  <c r="Z6804" i="1"/>
  <c r="AA6804" i="1" s="1"/>
  <c r="AE6804" i="1"/>
  <c r="Y6805" i="1"/>
  <c r="Z6805" i="1"/>
  <c r="AA6805" i="1" s="1"/>
  <c r="AE6805" i="1"/>
  <c r="Y6806" i="1"/>
  <c r="Z6806" i="1"/>
  <c r="AA6806" i="1" s="1"/>
  <c r="AE6806" i="1"/>
  <c r="Y6807" i="1"/>
  <c r="Z6807" i="1"/>
  <c r="AA6807" i="1" s="1"/>
  <c r="AE6807" i="1"/>
  <c r="Y6808" i="1"/>
  <c r="Z6808" i="1"/>
  <c r="AA6808" i="1" s="1"/>
  <c r="AE6808" i="1"/>
  <c r="Y6809" i="1"/>
  <c r="Z6809" i="1"/>
  <c r="AE6809" i="1"/>
  <c r="Y6810" i="1"/>
  <c r="Z6810" i="1"/>
  <c r="AA6810" i="1" s="1"/>
  <c r="AE6810" i="1"/>
  <c r="Y6811" i="1"/>
  <c r="Z6811" i="1"/>
  <c r="AE6811" i="1"/>
  <c r="Y6812" i="1"/>
  <c r="Z6812" i="1"/>
  <c r="AA6812" i="1" s="1"/>
  <c r="AE6812" i="1"/>
  <c r="Y6813" i="1"/>
  <c r="Z6813" i="1"/>
  <c r="AF6813" i="1" s="1"/>
  <c r="AE6813" i="1"/>
  <c r="Y6814" i="1"/>
  <c r="Z6814" i="1"/>
  <c r="AA6814" i="1" s="1"/>
  <c r="AE6814" i="1"/>
  <c r="Y6815" i="1"/>
  <c r="Z6815" i="1"/>
  <c r="AA6815" i="1" s="1"/>
  <c r="AE6815" i="1"/>
  <c r="Y6816" i="1"/>
  <c r="Z6816" i="1"/>
  <c r="AA6816" i="1" s="1"/>
  <c r="AE6816" i="1"/>
  <c r="Y6817" i="1"/>
  <c r="Z6817" i="1"/>
  <c r="AA6817" i="1" s="1"/>
  <c r="AE6817" i="1"/>
  <c r="Y6818" i="1"/>
  <c r="Z6818" i="1"/>
  <c r="AA6818" i="1" s="1"/>
  <c r="AE6818" i="1"/>
  <c r="Y6819" i="1"/>
  <c r="Z6819" i="1"/>
  <c r="AA6819" i="1" s="1"/>
  <c r="AE6819" i="1"/>
  <c r="Y6820" i="1"/>
  <c r="Z6820" i="1"/>
  <c r="AA6820" i="1" s="1"/>
  <c r="AE6820" i="1"/>
  <c r="Y6821" i="1"/>
  <c r="Z6821" i="1"/>
  <c r="AA6821" i="1" s="1"/>
  <c r="AE6821" i="1"/>
  <c r="Y6253" i="1"/>
  <c r="Z6253" i="1"/>
  <c r="AE6253" i="1"/>
  <c r="Y6254" i="1"/>
  <c r="Z6254" i="1"/>
  <c r="AA6254" i="1" s="1"/>
  <c r="AE6254" i="1"/>
  <c r="Y6255" i="1"/>
  <c r="Z6255" i="1"/>
  <c r="AA6255" i="1" s="1"/>
  <c r="AE6255" i="1"/>
  <c r="Y6256" i="1"/>
  <c r="Z6256" i="1"/>
  <c r="AE6256" i="1"/>
  <c r="Y6257" i="1"/>
  <c r="Z6257" i="1"/>
  <c r="AF6257" i="1" s="1"/>
  <c r="AE6257" i="1"/>
  <c r="Y6258" i="1"/>
  <c r="Z6258" i="1"/>
  <c r="AA6258" i="1" s="1"/>
  <c r="AE6258" i="1"/>
  <c r="Y6259" i="1"/>
  <c r="Z6259" i="1"/>
  <c r="AF6259" i="1" s="1"/>
  <c r="AE6259" i="1"/>
  <c r="Y6260" i="1"/>
  <c r="Z6260" i="1"/>
  <c r="AA6260" i="1" s="1"/>
  <c r="AE6260" i="1"/>
  <c r="Y6261" i="1"/>
  <c r="Z6261" i="1"/>
  <c r="AF6261" i="1" s="1"/>
  <c r="AE6261" i="1"/>
  <c r="Y6262" i="1"/>
  <c r="Z6262" i="1"/>
  <c r="AA6262" i="1" s="1"/>
  <c r="AE6262" i="1"/>
  <c r="Y6263" i="1"/>
  <c r="Z6263" i="1"/>
  <c r="AA6263" i="1" s="1"/>
  <c r="AE6263" i="1"/>
  <c r="Y6264" i="1"/>
  <c r="Z6264" i="1"/>
  <c r="AA6264" i="1" s="1"/>
  <c r="AE6264" i="1"/>
  <c r="Y6265" i="1"/>
  <c r="Z6265" i="1"/>
  <c r="AA6265" i="1" s="1"/>
  <c r="AE6265" i="1"/>
  <c r="Y6266" i="1"/>
  <c r="Z6266" i="1"/>
  <c r="AA6266" i="1" s="1"/>
  <c r="AE6266" i="1"/>
  <c r="Y6267" i="1"/>
  <c r="Z6267" i="1"/>
  <c r="AA6267" i="1" s="1"/>
  <c r="AE6267" i="1"/>
  <c r="Y6268" i="1"/>
  <c r="Z6268" i="1"/>
  <c r="AF6268" i="1" s="1"/>
  <c r="AE6268" i="1"/>
  <c r="Y6269" i="1"/>
  <c r="Z6269" i="1"/>
  <c r="AA6269" i="1" s="1"/>
  <c r="AE6269" i="1"/>
  <c r="Y6270" i="1"/>
  <c r="Z6270" i="1"/>
  <c r="AF6270" i="1" s="1"/>
  <c r="AE6270" i="1"/>
  <c r="Y6271" i="1"/>
  <c r="Z6271" i="1"/>
  <c r="AE6271" i="1"/>
  <c r="Y6272" i="1"/>
  <c r="Z6272" i="1"/>
  <c r="AF6272" i="1" s="1"/>
  <c r="AE6272" i="1"/>
  <c r="Y6273" i="1"/>
  <c r="Z6273" i="1"/>
  <c r="AE6273" i="1"/>
  <c r="Y6274" i="1"/>
  <c r="Z6274" i="1"/>
  <c r="AF6274" i="1" s="1"/>
  <c r="AE6274" i="1"/>
  <c r="Y6275" i="1"/>
  <c r="Z6275" i="1"/>
  <c r="AF6275" i="1" s="1"/>
  <c r="AE6275" i="1"/>
  <c r="Y6276" i="1"/>
  <c r="Z6276" i="1"/>
  <c r="AE6276" i="1"/>
  <c r="Y6277" i="1"/>
  <c r="Z6277" i="1"/>
  <c r="AA6277" i="1" s="1"/>
  <c r="AE6277" i="1"/>
  <c r="Y6278" i="1"/>
  <c r="Z6278" i="1"/>
  <c r="AA6278" i="1" s="1"/>
  <c r="AE6278" i="1"/>
  <c r="Y6279" i="1"/>
  <c r="Z6279" i="1"/>
  <c r="AA6279" i="1" s="1"/>
  <c r="AE6279" i="1"/>
  <c r="Y6280" i="1"/>
  <c r="Z6280" i="1"/>
  <c r="AA6280" i="1" s="1"/>
  <c r="AE6280" i="1"/>
  <c r="Y6281" i="1"/>
  <c r="Z6281" i="1"/>
  <c r="AE6281" i="1"/>
  <c r="Y6282" i="1"/>
  <c r="Z6282" i="1"/>
  <c r="AA6282" i="1" s="1"/>
  <c r="AE6282" i="1"/>
  <c r="Y6283" i="1"/>
  <c r="Z6283" i="1"/>
  <c r="AA6283" i="1" s="1"/>
  <c r="AE6283" i="1"/>
  <c r="Y6284" i="1"/>
  <c r="Z6284" i="1"/>
  <c r="AE6284" i="1"/>
  <c r="Y6285" i="1"/>
  <c r="Z6285" i="1"/>
  <c r="AA6285" i="1" s="1"/>
  <c r="AE6285" i="1"/>
  <c r="Y6286" i="1"/>
  <c r="Z6286" i="1"/>
  <c r="AA6286" i="1" s="1"/>
  <c r="AE6286" i="1"/>
  <c r="Y6287" i="1"/>
  <c r="Z6287" i="1"/>
  <c r="AE6287" i="1"/>
  <c r="Y6288" i="1"/>
  <c r="Z6288" i="1"/>
  <c r="AE6288" i="1"/>
  <c r="Y6289" i="1"/>
  <c r="Z6289" i="1"/>
  <c r="AE6289" i="1"/>
  <c r="Y6290" i="1"/>
  <c r="Z6290" i="1"/>
  <c r="AA6290" i="1" s="1"/>
  <c r="AE6290" i="1"/>
  <c r="Y6291" i="1"/>
  <c r="Z6291" i="1"/>
  <c r="AA6291" i="1" s="1"/>
  <c r="AE6291" i="1"/>
  <c r="Y6292" i="1"/>
  <c r="Z6292" i="1"/>
  <c r="AE6292" i="1"/>
  <c r="Y6293" i="1"/>
  <c r="Z6293" i="1"/>
  <c r="AE6293" i="1"/>
  <c r="Y6294" i="1"/>
  <c r="Z6294" i="1"/>
  <c r="AA6294" i="1" s="1"/>
  <c r="AE6294" i="1"/>
  <c r="Y6295" i="1"/>
  <c r="Z6295" i="1"/>
  <c r="AA6295" i="1" s="1"/>
  <c r="AE6295" i="1"/>
  <c r="Y6296" i="1"/>
  <c r="Z6296" i="1"/>
  <c r="AE6296" i="1"/>
  <c r="Y6297" i="1"/>
  <c r="Z6297" i="1"/>
  <c r="AE6297" i="1"/>
  <c r="Y6298" i="1"/>
  <c r="Z6298" i="1"/>
  <c r="AA6298" i="1" s="1"/>
  <c r="AE6298" i="1"/>
  <c r="Y6299" i="1"/>
  <c r="Z6299" i="1"/>
  <c r="AA6299" i="1" s="1"/>
  <c r="AE6299" i="1"/>
  <c r="Y6300" i="1"/>
  <c r="Z6300" i="1"/>
  <c r="AE6300" i="1"/>
  <c r="Y6301" i="1"/>
  <c r="Z6301" i="1"/>
  <c r="AA6301" i="1" s="1"/>
  <c r="AE6301" i="1"/>
  <c r="Y6302" i="1"/>
  <c r="Z6302" i="1"/>
  <c r="AA6302" i="1" s="1"/>
  <c r="AE6302" i="1"/>
  <c r="Y6303" i="1"/>
  <c r="Z6303" i="1"/>
  <c r="AE6303" i="1"/>
  <c r="Y6304" i="1"/>
  <c r="Z6304" i="1"/>
  <c r="AE6304" i="1"/>
  <c r="Y6305" i="1"/>
  <c r="Z6305" i="1"/>
  <c r="AE6305" i="1"/>
  <c r="Y6306" i="1"/>
  <c r="Z6306" i="1"/>
  <c r="AA6306" i="1" s="1"/>
  <c r="AE6306" i="1"/>
  <c r="Y6307" i="1"/>
  <c r="Z6307" i="1"/>
  <c r="AE6307" i="1"/>
  <c r="Y6308" i="1"/>
  <c r="Z6308" i="1"/>
  <c r="AE6308" i="1"/>
  <c r="Y6309" i="1"/>
  <c r="Z6309" i="1"/>
  <c r="AA6309" i="1" s="1"/>
  <c r="AE6309" i="1"/>
  <c r="Y6310" i="1"/>
  <c r="Z6310" i="1"/>
  <c r="AA6310" i="1" s="1"/>
  <c r="AE6310" i="1"/>
  <c r="Y6311" i="1"/>
  <c r="Z6311" i="1"/>
  <c r="AE6311" i="1"/>
  <c r="Y6312" i="1"/>
  <c r="Z6312" i="1"/>
  <c r="AA6312" i="1" s="1"/>
  <c r="AE6312" i="1"/>
  <c r="Y6313" i="1"/>
  <c r="Z6313" i="1"/>
  <c r="AA6313" i="1" s="1"/>
  <c r="AE6313" i="1"/>
  <c r="Y6314" i="1"/>
  <c r="Z6314" i="1"/>
  <c r="AE6314" i="1"/>
  <c r="Y6315" i="1"/>
  <c r="Z6315" i="1"/>
  <c r="AE6315" i="1"/>
  <c r="Y6316" i="1"/>
  <c r="Z6316" i="1"/>
  <c r="AA6316" i="1" s="1"/>
  <c r="AE6316" i="1"/>
  <c r="Y6317" i="1"/>
  <c r="Z6317" i="1"/>
  <c r="AA6317" i="1" s="1"/>
  <c r="AE6317" i="1"/>
  <c r="Y6318" i="1"/>
  <c r="Z6318" i="1"/>
  <c r="AE6318" i="1"/>
  <c r="Y6319" i="1"/>
  <c r="Z6319" i="1"/>
  <c r="AE6319" i="1"/>
  <c r="Y6320" i="1"/>
  <c r="Z6320" i="1"/>
  <c r="AA6320" i="1" s="1"/>
  <c r="AE6320" i="1"/>
  <c r="Y6321" i="1"/>
  <c r="Z6321" i="1"/>
  <c r="AA6321" i="1" s="1"/>
  <c r="AE6321" i="1"/>
  <c r="Y6322" i="1"/>
  <c r="Z6322" i="1"/>
  <c r="AE6322" i="1"/>
  <c r="Y6323" i="1"/>
  <c r="Z6323" i="1"/>
  <c r="AE6323" i="1"/>
  <c r="Y6324" i="1"/>
  <c r="Z6324" i="1"/>
  <c r="AA6324" i="1" s="1"/>
  <c r="AE6324" i="1"/>
  <c r="Y6325" i="1"/>
  <c r="Z6325" i="1"/>
  <c r="AA6325" i="1" s="1"/>
  <c r="AE6325" i="1"/>
  <c r="Y6326" i="1"/>
  <c r="Z6326" i="1"/>
  <c r="AE6326" i="1"/>
  <c r="Y6327" i="1"/>
  <c r="Z6327" i="1"/>
  <c r="AE6327" i="1"/>
  <c r="Y6328" i="1"/>
  <c r="Z6328" i="1"/>
  <c r="AE6328" i="1"/>
  <c r="Y6329" i="1"/>
  <c r="Z6329" i="1"/>
  <c r="AE6329" i="1"/>
  <c r="Y6330" i="1"/>
  <c r="Z6330" i="1"/>
  <c r="AE6330" i="1"/>
  <c r="Y6331" i="1"/>
  <c r="Z6331" i="1"/>
  <c r="AE6331" i="1"/>
  <c r="Y6332" i="1"/>
  <c r="Z6332" i="1"/>
  <c r="AE6332" i="1"/>
  <c r="Y6333" i="1"/>
  <c r="Z6333" i="1"/>
  <c r="AA6333" i="1" s="1"/>
  <c r="AE6333" i="1"/>
  <c r="Y6334" i="1"/>
  <c r="Z6334" i="1"/>
  <c r="AA6334" i="1" s="1"/>
  <c r="AE6334" i="1"/>
  <c r="Y6335" i="1"/>
  <c r="Z6335" i="1"/>
  <c r="AE6335" i="1"/>
  <c r="Y6336" i="1"/>
  <c r="Z6336" i="1"/>
  <c r="AA6336" i="1" s="1"/>
  <c r="AE6336" i="1"/>
  <c r="Y6337" i="1"/>
  <c r="Z6337" i="1"/>
  <c r="AA6337" i="1" s="1"/>
  <c r="AE6337" i="1"/>
  <c r="Y6338" i="1"/>
  <c r="Z6338" i="1"/>
  <c r="AE6338" i="1"/>
  <c r="Y6339" i="1"/>
  <c r="Z6339" i="1"/>
  <c r="AE6339" i="1"/>
  <c r="Y6340" i="1"/>
  <c r="Z6340" i="1"/>
  <c r="AA6340" i="1" s="1"/>
  <c r="AE6340" i="1"/>
  <c r="Y6341" i="1"/>
  <c r="Z6341" i="1"/>
  <c r="AE6341" i="1"/>
  <c r="Y6342" i="1"/>
  <c r="Z6342" i="1"/>
  <c r="AA6342" i="1" s="1"/>
  <c r="AE6342" i="1"/>
  <c r="Y6343" i="1"/>
  <c r="Z6343" i="1"/>
  <c r="AE6343" i="1"/>
  <c r="Y6344" i="1"/>
  <c r="Z6344" i="1"/>
  <c r="AA6344" i="1" s="1"/>
  <c r="AE6344" i="1"/>
  <c r="Y6345" i="1"/>
  <c r="Z6345" i="1"/>
  <c r="AA6345" i="1" s="1"/>
  <c r="AE6345" i="1"/>
  <c r="Y6346" i="1"/>
  <c r="Z6346" i="1"/>
  <c r="AE6346" i="1"/>
  <c r="Y6347" i="1"/>
  <c r="Z6347" i="1"/>
  <c r="AE6347" i="1"/>
  <c r="Y6348" i="1"/>
  <c r="Z6348" i="1"/>
  <c r="AE6348" i="1"/>
  <c r="Y6349" i="1"/>
  <c r="Z6349" i="1"/>
  <c r="AA6349" i="1" s="1"/>
  <c r="AE6349" i="1"/>
  <c r="Y6350" i="1"/>
  <c r="Z6350" i="1"/>
  <c r="AA6350" i="1" s="1"/>
  <c r="AE6350" i="1"/>
  <c r="Y6351" i="1"/>
  <c r="Z6351" i="1"/>
  <c r="AE6351" i="1"/>
  <c r="Y6352" i="1"/>
  <c r="Z6352" i="1"/>
  <c r="AA6352" i="1" s="1"/>
  <c r="AE6352" i="1"/>
  <c r="Y6353" i="1"/>
  <c r="Z6353" i="1"/>
  <c r="AA6353" i="1" s="1"/>
  <c r="AE6353" i="1"/>
  <c r="Y6354" i="1"/>
  <c r="Z6354" i="1"/>
  <c r="AE6354" i="1"/>
  <c r="Y6355" i="1"/>
  <c r="Z6355" i="1"/>
  <c r="AE6355" i="1"/>
  <c r="Y6356" i="1"/>
  <c r="Z6356" i="1"/>
  <c r="AA6356" i="1" s="1"/>
  <c r="AE6356" i="1"/>
  <c r="Y6357" i="1"/>
  <c r="Z6357" i="1"/>
  <c r="AA6357" i="1" s="1"/>
  <c r="AE6357" i="1"/>
  <c r="Y6358" i="1"/>
  <c r="Z6358" i="1"/>
  <c r="AA6358" i="1" s="1"/>
  <c r="AE6358" i="1"/>
  <c r="Y6359" i="1"/>
  <c r="Z6359" i="1"/>
  <c r="AE6359" i="1"/>
  <c r="Y6360" i="1"/>
  <c r="Z6360" i="1"/>
  <c r="AF6360" i="1" s="1"/>
  <c r="AE6360" i="1"/>
  <c r="Y6361" i="1"/>
  <c r="Z6361" i="1"/>
  <c r="AE6361" i="1"/>
  <c r="Y6362" i="1"/>
  <c r="Z6362" i="1"/>
  <c r="AE6362" i="1"/>
  <c r="Y6363" i="1"/>
  <c r="Z6363" i="1"/>
  <c r="AF6363" i="1" s="1"/>
  <c r="AE6363" i="1"/>
  <c r="Y6364" i="1"/>
  <c r="Z6364" i="1"/>
  <c r="AF6364" i="1" s="1"/>
  <c r="AE6364" i="1"/>
  <c r="Y6365" i="1"/>
  <c r="Z6365" i="1"/>
  <c r="AE6365" i="1"/>
  <c r="Y6366" i="1"/>
  <c r="Z6366" i="1"/>
  <c r="AF6366" i="1" s="1"/>
  <c r="AE6366" i="1"/>
  <c r="Y6367" i="1"/>
  <c r="Z6367" i="1"/>
  <c r="AF6367" i="1" s="1"/>
  <c r="AE6367" i="1"/>
  <c r="Y6368" i="1"/>
  <c r="Z6368" i="1"/>
  <c r="AF6368" i="1" s="1"/>
  <c r="AE6368" i="1"/>
  <c r="Y6369" i="1"/>
  <c r="Z6369" i="1"/>
  <c r="AE6369" i="1"/>
  <c r="Y6370" i="1"/>
  <c r="Z6370" i="1"/>
  <c r="AF6370" i="1" s="1"/>
  <c r="AE6370" i="1"/>
  <c r="Y6371" i="1"/>
  <c r="Z6371" i="1"/>
  <c r="AF6371" i="1" s="1"/>
  <c r="AE6371" i="1"/>
  <c r="Y6372" i="1"/>
  <c r="Z6372" i="1"/>
  <c r="AF6372" i="1" s="1"/>
  <c r="AE6372" i="1"/>
  <c r="Y6373" i="1"/>
  <c r="Z6373" i="1"/>
  <c r="AE6373" i="1"/>
  <c r="Y6374" i="1"/>
  <c r="Z6374" i="1"/>
  <c r="AE6374" i="1"/>
  <c r="Y6375" i="1"/>
  <c r="Z6375" i="1"/>
  <c r="AF6375" i="1" s="1"/>
  <c r="AE6375" i="1"/>
  <c r="Y6376" i="1"/>
  <c r="Z6376" i="1"/>
  <c r="AE6376" i="1"/>
  <c r="Y6377" i="1"/>
  <c r="Z6377" i="1"/>
  <c r="AF6377" i="1" s="1"/>
  <c r="AE6377" i="1"/>
  <c r="Y6378" i="1"/>
  <c r="Z6378" i="1"/>
  <c r="AE6378" i="1"/>
  <c r="Y6379" i="1"/>
  <c r="Z6379" i="1"/>
  <c r="AF6379" i="1" s="1"/>
  <c r="AE6379" i="1"/>
  <c r="Y6380" i="1"/>
  <c r="Z6380" i="1"/>
  <c r="AE6380" i="1"/>
  <c r="Y6381" i="1"/>
  <c r="Z6381" i="1"/>
  <c r="AF6381" i="1" s="1"/>
  <c r="AE6381" i="1"/>
  <c r="Y6382" i="1"/>
  <c r="Z6382" i="1"/>
  <c r="AE6382" i="1"/>
  <c r="Y6383" i="1"/>
  <c r="Z6383" i="1"/>
  <c r="AF6383" i="1" s="1"/>
  <c r="AE6383" i="1"/>
  <c r="Y6384" i="1"/>
  <c r="Z6384" i="1"/>
  <c r="AE6384" i="1"/>
  <c r="Y6385" i="1"/>
  <c r="Z6385" i="1"/>
  <c r="AE6385" i="1"/>
  <c r="Y6386" i="1"/>
  <c r="Z6386" i="1"/>
  <c r="AF6386" i="1" s="1"/>
  <c r="AE6386" i="1"/>
  <c r="Y6387" i="1"/>
  <c r="Z6387" i="1"/>
  <c r="AF6387" i="1" s="1"/>
  <c r="AE6387" i="1"/>
  <c r="Y6388" i="1"/>
  <c r="Z6388" i="1"/>
  <c r="AE6388" i="1"/>
  <c r="Y6389" i="1"/>
  <c r="Z6389" i="1"/>
  <c r="AE6389" i="1"/>
  <c r="Y6390" i="1"/>
  <c r="Z6390" i="1"/>
  <c r="AF6390" i="1" s="1"/>
  <c r="AE6390" i="1"/>
  <c r="Y6391" i="1"/>
  <c r="Z6391" i="1"/>
  <c r="AF6391" i="1" s="1"/>
  <c r="AE6391" i="1"/>
  <c r="Y6392" i="1"/>
  <c r="Z6392" i="1"/>
  <c r="AE6392" i="1"/>
  <c r="Y6393" i="1"/>
  <c r="Z6393" i="1"/>
  <c r="AF6393" i="1" s="1"/>
  <c r="AE6393" i="1"/>
  <c r="Y6394" i="1"/>
  <c r="Z6394" i="1"/>
  <c r="AE6394" i="1"/>
  <c r="Y6395" i="1"/>
  <c r="Z6395" i="1"/>
  <c r="AF6395" i="1" s="1"/>
  <c r="AE6395" i="1"/>
  <c r="Y6396" i="1"/>
  <c r="Z6396" i="1"/>
  <c r="AE6396" i="1"/>
  <c r="Y6397" i="1"/>
  <c r="Z6397" i="1"/>
  <c r="AF6397" i="1" s="1"/>
  <c r="AE6397" i="1"/>
  <c r="Y6398" i="1"/>
  <c r="Z6398" i="1"/>
  <c r="AF6398" i="1" s="1"/>
  <c r="AE6398" i="1"/>
  <c r="Y6399" i="1"/>
  <c r="Z6399" i="1"/>
  <c r="AF6399" i="1" s="1"/>
  <c r="AE6399" i="1"/>
  <c r="Y6400" i="1"/>
  <c r="Z6400" i="1"/>
  <c r="AE6400" i="1"/>
  <c r="Y6401" i="1"/>
  <c r="Z6401" i="1"/>
  <c r="AF6401" i="1" s="1"/>
  <c r="AE6401" i="1"/>
  <c r="Y6402" i="1"/>
  <c r="Z6402" i="1"/>
  <c r="AF6402" i="1" s="1"/>
  <c r="AE6402" i="1"/>
  <c r="Y6403" i="1"/>
  <c r="Z6403" i="1"/>
  <c r="AF6403" i="1" s="1"/>
  <c r="AE6403" i="1"/>
  <c r="Y6404" i="1"/>
  <c r="Z6404" i="1"/>
  <c r="AE6404" i="1"/>
  <c r="Y6405" i="1"/>
  <c r="Z6405" i="1"/>
  <c r="AE6405" i="1"/>
  <c r="Y6406" i="1"/>
  <c r="Z6406" i="1"/>
  <c r="AF6406" i="1" s="1"/>
  <c r="AE6406" i="1"/>
  <c r="Y6407" i="1"/>
  <c r="Z6407" i="1"/>
  <c r="AF6407" i="1" s="1"/>
  <c r="AE6407" i="1"/>
  <c r="Y6408" i="1"/>
  <c r="Z6408" i="1"/>
  <c r="AE6408" i="1"/>
  <c r="Y6409" i="1"/>
  <c r="Z6409" i="1"/>
  <c r="AF6409" i="1" s="1"/>
  <c r="AE6409" i="1"/>
  <c r="Y6410" i="1"/>
  <c r="Z6410" i="1"/>
  <c r="AE6410" i="1"/>
  <c r="Y6411" i="1"/>
  <c r="Z6411" i="1"/>
  <c r="AF6411" i="1" s="1"/>
  <c r="AE6411" i="1"/>
  <c r="Y6412" i="1"/>
  <c r="Z6412" i="1"/>
  <c r="AE6412" i="1"/>
  <c r="Y6413" i="1"/>
  <c r="Z6413" i="1"/>
  <c r="AE6413" i="1"/>
  <c r="Y6414" i="1"/>
  <c r="Z6414" i="1"/>
  <c r="AF6414" i="1" s="1"/>
  <c r="AE6414" i="1"/>
  <c r="Y6415" i="1"/>
  <c r="Z6415" i="1"/>
  <c r="AF6415" i="1" s="1"/>
  <c r="AE6415" i="1"/>
  <c r="Y6416" i="1"/>
  <c r="Z6416" i="1"/>
  <c r="AE6416" i="1"/>
  <c r="Y6417" i="1"/>
  <c r="Z6417" i="1"/>
  <c r="AE6417" i="1"/>
  <c r="Y6418" i="1"/>
  <c r="Z6418" i="1"/>
  <c r="AF6418" i="1" s="1"/>
  <c r="AE6418" i="1"/>
  <c r="Y6419" i="1"/>
  <c r="Z6419" i="1"/>
  <c r="AF6419" i="1" s="1"/>
  <c r="AE6419" i="1"/>
  <c r="Y6420" i="1"/>
  <c r="Z6420" i="1"/>
  <c r="AE6420" i="1"/>
  <c r="Y6421" i="1"/>
  <c r="Z6421" i="1"/>
  <c r="AE6421" i="1"/>
  <c r="Y6422" i="1"/>
  <c r="Z6422" i="1"/>
  <c r="AF6422" i="1" s="1"/>
  <c r="AE6422" i="1"/>
  <c r="Y6423" i="1"/>
  <c r="Z6423" i="1"/>
  <c r="AF6423" i="1" s="1"/>
  <c r="AE6423" i="1"/>
  <c r="Y6424" i="1"/>
  <c r="Z6424" i="1"/>
  <c r="AE6424" i="1"/>
  <c r="Y6425" i="1"/>
  <c r="Z6425" i="1"/>
  <c r="AF6425" i="1" s="1"/>
  <c r="AE6425" i="1"/>
  <c r="Y6426" i="1"/>
  <c r="Z6426" i="1"/>
  <c r="AE6426" i="1"/>
  <c r="Y6427" i="1"/>
  <c r="Z6427" i="1"/>
  <c r="AF6427" i="1" s="1"/>
  <c r="AE6427" i="1"/>
  <c r="Y6428" i="1"/>
  <c r="Z6428" i="1"/>
  <c r="AE6428" i="1"/>
  <c r="Y6429" i="1"/>
  <c r="Z6429" i="1"/>
  <c r="AE6429" i="1"/>
  <c r="Y6430" i="1"/>
  <c r="Z6430" i="1"/>
  <c r="AE6430" i="1"/>
  <c r="Y6431" i="1"/>
  <c r="Z6431" i="1"/>
  <c r="AA6431" i="1" s="1"/>
  <c r="AE6431" i="1"/>
  <c r="Y6432" i="1"/>
  <c r="Z6432" i="1"/>
  <c r="AA6432" i="1" s="1"/>
  <c r="AE6432" i="1"/>
  <c r="Y6433" i="1"/>
  <c r="Z6433" i="1"/>
  <c r="AA6433" i="1" s="1"/>
  <c r="AE6433" i="1"/>
  <c r="Y6434" i="1"/>
  <c r="Z6434" i="1"/>
  <c r="AA6434" i="1" s="1"/>
  <c r="AE6434" i="1"/>
  <c r="Y6435" i="1"/>
  <c r="Z6435" i="1"/>
  <c r="AF6435" i="1" s="1"/>
  <c r="AE6435" i="1"/>
  <c r="Y6436" i="1"/>
  <c r="Z6436" i="1"/>
  <c r="AA6436" i="1" s="1"/>
  <c r="AE6436" i="1"/>
  <c r="Y6437" i="1"/>
  <c r="Z6437" i="1"/>
  <c r="AF6437" i="1" s="1"/>
  <c r="AE6437" i="1"/>
  <c r="Y6438" i="1"/>
  <c r="Z6438" i="1"/>
  <c r="AE6438" i="1"/>
  <c r="Y6439" i="1"/>
  <c r="Z6439" i="1"/>
  <c r="AA6439" i="1" s="1"/>
  <c r="AE6439" i="1"/>
  <c r="Y6440" i="1"/>
  <c r="Z6440" i="1"/>
  <c r="AA6440" i="1" s="1"/>
  <c r="AE6440" i="1"/>
  <c r="Y6441" i="1"/>
  <c r="Z6441" i="1"/>
  <c r="AA6441" i="1" s="1"/>
  <c r="AE6441" i="1"/>
  <c r="Y6442" i="1"/>
  <c r="Z6442" i="1"/>
  <c r="AA6442" i="1" s="1"/>
  <c r="AE6442" i="1"/>
  <c r="Y6443" i="1"/>
  <c r="Z6443" i="1"/>
  <c r="AF6443" i="1" s="1"/>
  <c r="AE6443" i="1"/>
  <c r="Y6444" i="1"/>
  <c r="Z6444" i="1"/>
  <c r="AA6444" i="1" s="1"/>
  <c r="AE6444" i="1"/>
  <c r="Y6445" i="1"/>
  <c r="Z6445" i="1"/>
  <c r="AF6445" i="1" s="1"/>
  <c r="AE6445" i="1"/>
  <c r="Y6446" i="1"/>
  <c r="Z6446" i="1"/>
  <c r="AE6446" i="1"/>
  <c r="Y6447" i="1"/>
  <c r="Z6447" i="1"/>
  <c r="AE6447" i="1"/>
  <c r="Y6448" i="1"/>
  <c r="Z6448" i="1"/>
  <c r="AA6448" i="1" s="1"/>
  <c r="AE6448" i="1"/>
  <c r="Y6449" i="1"/>
  <c r="Z6449" i="1"/>
  <c r="AF6449" i="1" s="1"/>
  <c r="AE6449" i="1"/>
  <c r="Y6450" i="1"/>
  <c r="Z6450" i="1"/>
  <c r="AA6450" i="1" s="1"/>
  <c r="AE6450" i="1"/>
  <c r="Y6451" i="1"/>
  <c r="Z6451" i="1"/>
  <c r="AF6451" i="1" s="1"/>
  <c r="AE6451" i="1"/>
  <c r="Y6452" i="1"/>
  <c r="Z6452" i="1"/>
  <c r="AE6452" i="1"/>
  <c r="Y6453" i="1"/>
  <c r="Z6453" i="1"/>
  <c r="AA6453" i="1" s="1"/>
  <c r="AE6453" i="1"/>
  <c r="Y6454" i="1"/>
  <c r="Z6454" i="1"/>
  <c r="AA6454" i="1" s="1"/>
  <c r="AE6454" i="1"/>
  <c r="Y6455" i="1"/>
  <c r="Z6455" i="1"/>
  <c r="AA6455" i="1" s="1"/>
  <c r="AE6455" i="1"/>
  <c r="Y6456" i="1"/>
  <c r="Z6456" i="1"/>
  <c r="AA6456" i="1" s="1"/>
  <c r="AE6456" i="1"/>
  <c r="Y6457" i="1"/>
  <c r="Z6457" i="1"/>
  <c r="AA6457" i="1" s="1"/>
  <c r="AE6457" i="1"/>
  <c r="Y6458" i="1"/>
  <c r="Z6458" i="1"/>
  <c r="AA6458" i="1" s="1"/>
  <c r="AE6458" i="1"/>
  <c r="Y6459" i="1"/>
  <c r="Z6459" i="1"/>
  <c r="AA6459" i="1" s="1"/>
  <c r="AE6459" i="1"/>
  <c r="Y6460" i="1"/>
  <c r="Z6460" i="1"/>
  <c r="AA6460" i="1" s="1"/>
  <c r="AE6460" i="1"/>
  <c r="Y6461" i="1"/>
  <c r="Z6461" i="1"/>
  <c r="AF6461" i="1" s="1"/>
  <c r="AE6461" i="1"/>
  <c r="Y6462" i="1"/>
  <c r="Z6462" i="1"/>
  <c r="AA6462" i="1" s="1"/>
  <c r="AE6462" i="1"/>
  <c r="Y6463" i="1"/>
  <c r="Z6463" i="1"/>
  <c r="AF6463" i="1" s="1"/>
  <c r="AE6463" i="1"/>
  <c r="Y6464" i="1"/>
  <c r="Z6464" i="1"/>
  <c r="AA6464" i="1" s="1"/>
  <c r="AE6464" i="1"/>
  <c r="Y6465" i="1"/>
  <c r="Z6465" i="1"/>
  <c r="AA6465" i="1" s="1"/>
  <c r="AE6465" i="1"/>
  <c r="Y6466" i="1"/>
  <c r="Z6466" i="1"/>
  <c r="AA6466" i="1" s="1"/>
  <c r="AE6466" i="1"/>
  <c r="Y6467" i="1"/>
  <c r="Z6467" i="1"/>
  <c r="AF6467" i="1" s="1"/>
  <c r="AE6467" i="1"/>
  <c r="Y6468" i="1"/>
  <c r="Z6468" i="1"/>
  <c r="AA6468" i="1" s="1"/>
  <c r="AE6468" i="1"/>
  <c r="Y6469" i="1"/>
  <c r="Z6469" i="1"/>
  <c r="AA6469" i="1" s="1"/>
  <c r="AE6469" i="1"/>
  <c r="Y6470" i="1"/>
  <c r="Z6470" i="1"/>
  <c r="AE6470" i="1"/>
  <c r="Y6471" i="1"/>
  <c r="Z6471" i="1"/>
  <c r="AA6471" i="1" s="1"/>
  <c r="AE6471" i="1"/>
  <c r="Y6472" i="1"/>
  <c r="Z6472" i="1"/>
  <c r="AA6472" i="1" s="1"/>
  <c r="AE6472" i="1"/>
  <c r="Y6473" i="1"/>
  <c r="Z6473" i="1"/>
  <c r="AF6473" i="1" s="1"/>
  <c r="AE6473" i="1"/>
  <c r="Y6474" i="1"/>
  <c r="Z6474" i="1"/>
  <c r="AE6474" i="1"/>
  <c r="Y6475" i="1"/>
  <c r="Z6475" i="1"/>
  <c r="AA6475" i="1" s="1"/>
  <c r="AE6475" i="1"/>
  <c r="Y6476" i="1"/>
  <c r="Z6476" i="1"/>
  <c r="AA6476" i="1" s="1"/>
  <c r="AE6476" i="1"/>
  <c r="Y6477" i="1"/>
  <c r="Z6477" i="1"/>
  <c r="AA6477" i="1" s="1"/>
  <c r="AE6477" i="1"/>
  <c r="Y6478" i="1"/>
  <c r="Z6478" i="1"/>
  <c r="AA6478" i="1" s="1"/>
  <c r="AE6478" i="1"/>
  <c r="Y6479" i="1"/>
  <c r="Z6479" i="1"/>
  <c r="AA6479" i="1" s="1"/>
  <c r="AE6479" i="1"/>
  <c r="Y6480" i="1"/>
  <c r="Z6480" i="1"/>
  <c r="AA6480" i="1" s="1"/>
  <c r="AE6480" i="1"/>
  <c r="Y6481" i="1"/>
  <c r="Z6481" i="1"/>
  <c r="AF6481" i="1" s="1"/>
  <c r="AE6481" i="1"/>
  <c r="Y6482" i="1"/>
  <c r="Z6482" i="1"/>
  <c r="AE6482" i="1"/>
  <c r="Y6483" i="1"/>
  <c r="Z6483" i="1"/>
  <c r="AE6483" i="1"/>
  <c r="Y6484" i="1"/>
  <c r="Z6484" i="1"/>
  <c r="AA6484" i="1" s="1"/>
  <c r="AE6484" i="1"/>
  <c r="Y6485" i="1"/>
  <c r="Z6485" i="1"/>
  <c r="AA6485" i="1" s="1"/>
  <c r="AE6485" i="1"/>
  <c r="Y6486" i="1"/>
  <c r="Z6486" i="1"/>
  <c r="AA6486" i="1" s="1"/>
  <c r="AE6486" i="1"/>
  <c r="Y6487" i="1"/>
  <c r="Z6487" i="1"/>
  <c r="AA6487" i="1" s="1"/>
  <c r="AE6487" i="1"/>
  <c r="Y6488" i="1"/>
  <c r="Z6488" i="1"/>
  <c r="AA6488" i="1" s="1"/>
  <c r="AE6488" i="1"/>
  <c r="Y6489" i="1"/>
  <c r="Z6489" i="1"/>
  <c r="AA6489" i="1" s="1"/>
  <c r="AE6489" i="1"/>
  <c r="Y6490" i="1"/>
  <c r="Z6490" i="1"/>
  <c r="AE6490" i="1"/>
  <c r="Y6491" i="1"/>
  <c r="Z6491" i="1"/>
  <c r="AE6491" i="1"/>
  <c r="Y6492" i="1"/>
  <c r="Z6492" i="1"/>
  <c r="AA6492" i="1" s="1"/>
  <c r="AE6492" i="1"/>
  <c r="Y6493" i="1"/>
  <c r="Z6493" i="1"/>
  <c r="AA6493" i="1" s="1"/>
  <c r="AE6493" i="1"/>
  <c r="Y6494" i="1"/>
  <c r="Z6494" i="1"/>
  <c r="AF6494" i="1" s="1"/>
  <c r="AE6494" i="1"/>
  <c r="Y6495" i="1"/>
  <c r="Z6495" i="1"/>
  <c r="AA6495" i="1" s="1"/>
  <c r="AE6495" i="1"/>
  <c r="Y6496" i="1"/>
  <c r="Z6496" i="1"/>
  <c r="AA6496" i="1" s="1"/>
  <c r="AE6496" i="1"/>
  <c r="Y6497" i="1"/>
  <c r="Z6497" i="1"/>
  <c r="AA6497" i="1" s="1"/>
  <c r="AE6497" i="1"/>
  <c r="Y6498" i="1"/>
  <c r="Z6498" i="1"/>
  <c r="AA6498" i="1" s="1"/>
  <c r="AE6498" i="1"/>
  <c r="Y6499" i="1"/>
  <c r="Z6499" i="1"/>
  <c r="AA6499" i="1" s="1"/>
  <c r="AE6499" i="1"/>
  <c r="Y6500" i="1"/>
  <c r="Z6500" i="1"/>
  <c r="AA6500" i="1" s="1"/>
  <c r="AE6500" i="1"/>
  <c r="Y6501" i="1"/>
  <c r="Z6501" i="1"/>
  <c r="AA6501" i="1" s="1"/>
  <c r="AE6501" i="1"/>
  <c r="Y6502" i="1"/>
  <c r="Z6502" i="1"/>
  <c r="AA6502" i="1" s="1"/>
  <c r="AE6502" i="1"/>
  <c r="Y6503" i="1"/>
  <c r="Z6503" i="1"/>
  <c r="AE6503" i="1"/>
  <c r="Y6504" i="1"/>
  <c r="Z6504" i="1"/>
  <c r="AA6504" i="1" s="1"/>
  <c r="AE6504" i="1"/>
  <c r="Y6505" i="1"/>
  <c r="Z6505" i="1"/>
  <c r="AA6505" i="1" s="1"/>
  <c r="AE6505" i="1"/>
  <c r="Y6506" i="1"/>
  <c r="Z6506" i="1"/>
  <c r="AE6506" i="1"/>
  <c r="Y6507" i="1"/>
  <c r="Z6507" i="1"/>
  <c r="AE6507" i="1"/>
  <c r="Y6508" i="1"/>
  <c r="Z6508" i="1"/>
  <c r="AA6508" i="1" s="1"/>
  <c r="AE6508" i="1"/>
  <c r="Y6509" i="1"/>
  <c r="Z6509" i="1"/>
  <c r="AA6509" i="1" s="1"/>
  <c r="AE6509" i="1"/>
  <c r="Y6510" i="1"/>
  <c r="Z6510" i="1"/>
  <c r="AA6510" i="1" s="1"/>
  <c r="AE6510" i="1"/>
  <c r="Y6511" i="1"/>
  <c r="Z6511" i="1"/>
  <c r="AE6511" i="1"/>
  <c r="Y6512" i="1"/>
  <c r="Z6512" i="1"/>
  <c r="AA6512" i="1" s="1"/>
  <c r="AE6512" i="1"/>
  <c r="Y6513" i="1"/>
  <c r="Z6513" i="1"/>
  <c r="AA6513" i="1" s="1"/>
  <c r="AE6513" i="1"/>
  <c r="Y6514" i="1"/>
  <c r="Z6514" i="1"/>
  <c r="AA6514" i="1" s="1"/>
  <c r="AE6514" i="1"/>
  <c r="Y6515" i="1"/>
  <c r="Z6515" i="1"/>
  <c r="AE6515" i="1"/>
  <c r="Y6516" i="1"/>
  <c r="Z6516" i="1"/>
  <c r="AA6516" i="1" s="1"/>
  <c r="AE6516" i="1"/>
  <c r="Y6517" i="1"/>
  <c r="Z6517" i="1"/>
  <c r="AE6517" i="1"/>
  <c r="Y6518" i="1"/>
  <c r="Z6518" i="1"/>
  <c r="AA6518" i="1" s="1"/>
  <c r="AE6518" i="1"/>
  <c r="Y6519" i="1"/>
  <c r="Z6519" i="1"/>
  <c r="AE6519" i="1"/>
  <c r="Y6520" i="1"/>
  <c r="Z6520" i="1"/>
  <c r="AA6520" i="1" s="1"/>
  <c r="AE6520" i="1"/>
  <c r="Y6521" i="1"/>
  <c r="Z6521" i="1"/>
  <c r="AA6521" i="1" s="1"/>
  <c r="AE6521" i="1"/>
  <c r="Y6522" i="1"/>
  <c r="Z6522" i="1"/>
  <c r="AE6522" i="1"/>
  <c r="Y6523" i="1"/>
  <c r="Z6523" i="1"/>
  <c r="AE6523" i="1"/>
  <c r="Y6524" i="1"/>
  <c r="Z6524" i="1"/>
  <c r="AA6524" i="1" s="1"/>
  <c r="AE6524" i="1"/>
  <c r="Y6525" i="1"/>
  <c r="Z6525" i="1"/>
  <c r="AA6525" i="1" s="1"/>
  <c r="AE6525" i="1"/>
  <c r="Y6526" i="1"/>
  <c r="Z6526" i="1"/>
  <c r="AA6526" i="1" s="1"/>
  <c r="AE6526" i="1"/>
  <c r="Y6527" i="1"/>
  <c r="Z6527" i="1"/>
  <c r="AE6527" i="1"/>
  <c r="Y6528" i="1"/>
  <c r="Z6528" i="1"/>
  <c r="AA6528" i="1" s="1"/>
  <c r="AE6528" i="1"/>
  <c r="Y6529" i="1"/>
  <c r="Z6529" i="1"/>
  <c r="AA6529" i="1" s="1"/>
  <c r="AE6529" i="1"/>
  <c r="Y6530" i="1"/>
  <c r="Z6530" i="1"/>
  <c r="AA6530" i="1" s="1"/>
  <c r="AE6530" i="1"/>
  <c r="Y6531" i="1"/>
  <c r="Z6531" i="1"/>
  <c r="AE6531" i="1"/>
  <c r="Y6532" i="1"/>
  <c r="Z6532" i="1"/>
  <c r="AA6532" i="1" s="1"/>
  <c r="AE6532" i="1"/>
  <c r="Y6533" i="1"/>
  <c r="Z6533" i="1"/>
  <c r="AE6533" i="1"/>
  <c r="Y6534" i="1"/>
  <c r="Z6534" i="1"/>
  <c r="AA6534" i="1" s="1"/>
  <c r="AE6534" i="1"/>
  <c r="Y6535" i="1"/>
  <c r="Z6535" i="1"/>
  <c r="AE6535" i="1"/>
  <c r="Y6536" i="1"/>
  <c r="Z6536" i="1"/>
  <c r="AA6536" i="1" s="1"/>
  <c r="AE6536" i="1"/>
  <c r="Y6537" i="1"/>
  <c r="Z6537" i="1"/>
  <c r="AA6537" i="1" s="1"/>
  <c r="AE6537" i="1"/>
  <c r="Y6538" i="1"/>
  <c r="Z6538" i="1"/>
  <c r="AE6538" i="1"/>
  <c r="Y6539" i="1"/>
  <c r="Z6539" i="1"/>
  <c r="AE6539" i="1"/>
  <c r="Y6540" i="1"/>
  <c r="Z6540" i="1"/>
  <c r="AA6540" i="1" s="1"/>
  <c r="AE6540" i="1"/>
  <c r="Y6541" i="1"/>
  <c r="Z6541" i="1"/>
  <c r="AA6541" i="1" s="1"/>
  <c r="AE6541" i="1"/>
  <c r="Y6542" i="1"/>
  <c r="Z6542" i="1"/>
  <c r="AA6542" i="1" s="1"/>
  <c r="AE6542" i="1"/>
  <c r="Y6543" i="1"/>
  <c r="Z6543" i="1"/>
  <c r="AE6543" i="1"/>
  <c r="Y6544" i="1"/>
  <c r="Z6544" i="1"/>
  <c r="AA6544" i="1" s="1"/>
  <c r="AE6544" i="1"/>
  <c r="Y6545" i="1"/>
  <c r="Z6545" i="1"/>
  <c r="AA6545" i="1" s="1"/>
  <c r="AE6545" i="1"/>
  <c r="Y6546" i="1"/>
  <c r="Z6546" i="1"/>
  <c r="AE6546" i="1"/>
  <c r="Y6547" i="1"/>
  <c r="Z6547" i="1"/>
  <c r="AE6547" i="1"/>
  <c r="Y6548" i="1"/>
  <c r="Z6548" i="1"/>
  <c r="AA6548" i="1" s="1"/>
  <c r="AE6548" i="1"/>
  <c r="Y6549" i="1"/>
  <c r="Z6549" i="1"/>
  <c r="AA6549" i="1" s="1"/>
  <c r="AE6549" i="1"/>
  <c r="Y6550" i="1"/>
  <c r="Z6550" i="1"/>
  <c r="AA6550" i="1" s="1"/>
  <c r="AE6550" i="1"/>
  <c r="AF6526" i="1" l="1"/>
  <c r="AF6521" i="1"/>
  <c r="AF6699" i="1"/>
  <c r="AF6878" i="1"/>
  <c r="AA6494" i="1"/>
  <c r="AA6449" i="1"/>
  <c r="AF6814" i="1"/>
  <c r="AF6805" i="1"/>
  <c r="AF6258" i="1"/>
  <c r="AF6927" i="1"/>
  <c r="AF6485" i="1"/>
  <c r="AF6484" i="1"/>
  <c r="AF6434" i="1"/>
  <c r="AF6433" i="1"/>
  <c r="AF6279" i="1"/>
  <c r="AF6262" i="1"/>
  <c r="AF6255" i="1"/>
  <c r="AF6254" i="1"/>
  <c r="AF6661" i="1"/>
  <c r="AA6481" i="1"/>
  <c r="AF6334" i="1"/>
  <c r="AF6317" i="1"/>
  <c r="AA6715" i="1"/>
  <c r="AF6954" i="1"/>
  <c r="AF6260" i="1"/>
  <c r="AF6821" i="1"/>
  <c r="AF6752" i="1"/>
  <c r="AF6810" i="1"/>
  <c r="AF6537" i="1"/>
  <c r="AF6536" i="1"/>
  <c r="AF6442" i="1"/>
  <c r="AF6441" i="1"/>
  <c r="AF6357" i="1"/>
  <c r="AF6352" i="1"/>
  <c r="AA6275" i="1"/>
  <c r="AA6257" i="1"/>
  <c r="AF6778" i="1"/>
  <c r="AF6641" i="1"/>
  <c r="AF6477" i="1"/>
  <c r="AF6719" i="1"/>
  <c r="AF6480" i="1"/>
  <c r="AF6457" i="1"/>
  <c r="AF6456" i="1"/>
  <c r="AF6455" i="1"/>
  <c r="AF6448" i="1"/>
  <c r="AA6390" i="1"/>
  <c r="AF6806" i="1"/>
  <c r="AF6659" i="1"/>
  <c r="AF6940" i="1"/>
  <c r="AF6939" i="1"/>
  <c r="AF6586" i="1"/>
  <c r="AF6968" i="1"/>
  <c r="AF6514" i="1"/>
  <c r="AF6505" i="1"/>
  <c r="AF6504" i="1"/>
  <c r="AF6493" i="1"/>
  <c r="AF6492" i="1"/>
  <c r="AA6463" i="1"/>
  <c r="AA6443" i="1"/>
  <c r="AA6435" i="1"/>
  <c r="AA6366" i="1"/>
  <c r="AF6344" i="1"/>
  <c r="AF6795" i="1"/>
  <c r="AF6793" i="1"/>
  <c r="AF6773" i="1"/>
  <c r="AF6921" i="1"/>
  <c r="AF6488" i="1"/>
  <c r="AF6478" i="1"/>
  <c r="AF6471" i="1"/>
  <c r="AF6306" i="1"/>
  <c r="AF6817" i="1"/>
  <c r="AF6768" i="1"/>
  <c r="AF6763" i="1"/>
  <c r="AF6758" i="1"/>
  <c r="AF6748" i="1"/>
  <c r="AF6716" i="1"/>
  <c r="AF6684" i="1"/>
  <c r="AF6675" i="1"/>
  <c r="AA6422" i="1"/>
  <c r="AF6798" i="1"/>
  <c r="AF6785" i="1"/>
  <c r="AF6718" i="1"/>
  <c r="AF6645" i="1"/>
  <c r="AF6627" i="1"/>
  <c r="AF6614" i="1"/>
  <c r="AF6545" i="1"/>
  <c r="AF6530" i="1"/>
  <c r="AF6524" i="1"/>
  <c r="AF6518" i="1"/>
  <c r="AF6469" i="1"/>
  <c r="AF6450" i="1"/>
  <c r="AF6444" i="1"/>
  <c r="AF6439" i="1"/>
  <c r="AF6436" i="1"/>
  <c r="AF6320" i="1"/>
  <c r="AF6291" i="1"/>
  <c r="AF6277" i="1"/>
  <c r="AF6267" i="1"/>
  <c r="AF6266" i="1"/>
  <c r="AF6733" i="1"/>
  <c r="AF6720" i="1"/>
  <c r="AF6712" i="1"/>
  <c r="AF6707" i="1"/>
  <c r="AF6706" i="1"/>
  <c r="AF6696" i="1"/>
  <c r="AF6687" i="1"/>
  <c r="AF6672" i="1"/>
  <c r="AF6657" i="1"/>
  <c r="AF6617" i="1"/>
  <c r="AF6611" i="1"/>
  <c r="AF6486" i="1"/>
  <c r="AF6479" i="1"/>
  <c r="AA6467" i="1"/>
  <c r="AA6461" i="1"/>
  <c r="AA6451" i="1"/>
  <c r="AA6445" i="1"/>
  <c r="AA6437" i="1"/>
  <c r="AA6414" i="1"/>
  <c r="AA6401" i="1"/>
  <c r="AA6386" i="1"/>
  <c r="AA6274" i="1"/>
  <c r="AA6272" i="1"/>
  <c r="AA6270" i="1"/>
  <c r="AA6268" i="1"/>
  <c r="AA6259" i="1"/>
  <c r="AF6815" i="1"/>
  <c r="AA6813" i="1"/>
  <c r="AF6807" i="1"/>
  <c r="AA6801" i="1"/>
  <c r="AA6790" i="1"/>
  <c r="AF6786" i="1"/>
  <c r="AF6783" i="1"/>
  <c r="AF6770" i="1"/>
  <c r="AA6721" i="1"/>
  <c r="AF6717" i="1"/>
  <c r="AA6713" i="1"/>
  <c r="AF6848" i="1"/>
  <c r="AF6843" i="1"/>
  <c r="AF6951" i="1"/>
  <c r="AF6931" i="1"/>
  <c r="AF6943" i="1"/>
  <c r="AF6548" i="1"/>
  <c r="AF6901" i="1"/>
  <c r="AF6875" i="1"/>
  <c r="AF6839" i="1"/>
  <c r="AF6834" i="1"/>
  <c r="AF6962" i="1"/>
  <c r="AF6550" i="1"/>
  <c r="AF6476" i="1"/>
  <c r="AF6475" i="1"/>
  <c r="AA6473" i="1"/>
  <c r="AF6465" i="1"/>
  <c r="AF6462" i="1"/>
  <c r="AF6459" i="1"/>
  <c r="AA6398" i="1"/>
  <c r="AF6309" i="1"/>
  <c r="AF6299" i="1"/>
  <c r="AF6264" i="1"/>
  <c r="AA6261" i="1"/>
  <c r="AA6759" i="1"/>
  <c r="AF6723" i="1"/>
  <c r="AF6722" i="1"/>
  <c r="AF6714" i="1"/>
  <c r="AF6589" i="1"/>
  <c r="AF6555" i="1"/>
  <c r="AF6867" i="1"/>
  <c r="AF6909" i="1"/>
  <c r="AF6929" i="1"/>
  <c r="AA6491" i="1"/>
  <c r="AF6491" i="1"/>
  <c r="AA6474" i="1"/>
  <c r="AF6474" i="1"/>
  <c r="AA6438" i="1"/>
  <c r="AF6438" i="1"/>
  <c r="AF6378" i="1"/>
  <c r="AA6378" i="1"/>
  <c r="AF6350" i="1"/>
  <c r="AF6333" i="1"/>
  <c r="AA6314" i="1"/>
  <c r="AF6314" i="1"/>
  <c r="AA6287" i="1"/>
  <c r="AF6287" i="1"/>
  <c r="AA6271" i="1"/>
  <c r="AF6271" i="1"/>
  <c r="AF6269" i="1"/>
  <c r="AA6789" i="1"/>
  <c r="AF6789" i="1"/>
  <c r="AF6743" i="1"/>
  <c r="AA6809" i="1"/>
  <c r="AF6809" i="1"/>
  <c r="AA6794" i="1"/>
  <c r="AF6794" i="1"/>
  <c r="AA6756" i="1"/>
  <c r="AF6756" i="1"/>
  <c r="AF6542" i="1"/>
  <c r="AF6510" i="1"/>
  <c r="AF6487" i="1"/>
  <c r="AA6483" i="1"/>
  <c r="AF6483" i="1"/>
  <c r="AA6452" i="1"/>
  <c r="AF6452" i="1"/>
  <c r="AA6430" i="1"/>
  <c r="AF6430" i="1"/>
  <c r="AF6382" i="1"/>
  <c r="AA6382" i="1"/>
  <c r="AA6341" i="1"/>
  <c r="AF6341" i="1"/>
  <c r="AF6549" i="1"/>
  <c r="AA6546" i="1"/>
  <c r="AF6546" i="1"/>
  <c r="AF6540" i="1"/>
  <c r="AF6520" i="1"/>
  <c r="AA6517" i="1"/>
  <c r="AF6517" i="1"/>
  <c r="AF6508" i="1"/>
  <c r="AF6489" i="1"/>
  <c r="AF6468" i="1"/>
  <c r="AF6453" i="1"/>
  <c r="AF6431" i="1"/>
  <c r="AF6385" i="1"/>
  <c r="AA6385" i="1"/>
  <c r="AF6342" i="1"/>
  <c r="AA6328" i="1"/>
  <c r="AF6328" i="1"/>
  <c r="AA6304" i="1"/>
  <c r="AF6304" i="1"/>
  <c r="AA6276" i="1"/>
  <c r="AF6276" i="1"/>
  <c r="AA6253" i="1"/>
  <c r="AF6253" i="1"/>
  <c r="AA6533" i="1"/>
  <c r="AF6533" i="1"/>
  <c r="AA6538" i="1"/>
  <c r="AF6538" i="1"/>
  <c r="AF6534" i="1"/>
  <c r="AA6506" i="1"/>
  <c r="AF6506" i="1"/>
  <c r="AA6522" i="1"/>
  <c r="AF6522" i="1"/>
  <c r="AA6470" i="1"/>
  <c r="AF6470" i="1"/>
  <c r="AF6447" i="1"/>
  <c r="AA6447" i="1"/>
  <c r="AA6446" i="1"/>
  <c r="AF6446" i="1"/>
  <c r="AF6410" i="1"/>
  <c r="AA6410" i="1"/>
  <c r="AA6402" i="1"/>
  <c r="AA6348" i="1"/>
  <c r="AF6348" i="1"/>
  <c r="AA6330" i="1"/>
  <c r="AF6330" i="1"/>
  <c r="AA6256" i="1"/>
  <c r="AF6256" i="1"/>
  <c r="AA6761" i="1"/>
  <c r="AF6761" i="1"/>
  <c r="AF6797" i="1"/>
  <c r="AF6777" i="1"/>
  <c r="AF6755" i="1"/>
  <c r="AF6729" i="1"/>
  <c r="AF6705" i="1"/>
  <c r="AF6681" i="1"/>
  <c r="AF6653" i="1"/>
  <c r="AF6635" i="1"/>
  <c r="AF6610" i="1"/>
  <c r="AF6583" i="1"/>
  <c r="AF6454" i="1"/>
  <c r="AF6440" i="1"/>
  <c r="AF6432" i="1"/>
  <c r="AF6358" i="1"/>
  <c r="AF6345" i="1"/>
  <c r="AF6336" i="1"/>
  <c r="AF6325" i="1"/>
  <c r="AF6312" i="1"/>
  <c r="AF6301" i="1"/>
  <c r="AF6283" i="1"/>
  <c r="AF6265" i="1"/>
  <c r="AF6782" i="1"/>
  <c r="AF6781" i="1"/>
  <c r="AF6769" i="1"/>
  <c r="AF6765" i="1"/>
  <c r="AF6754" i="1"/>
  <c r="AF6744" i="1"/>
  <c r="AF6737" i="1"/>
  <c r="AF6725" i="1"/>
  <c r="AF6709" i="1"/>
  <c r="AF6703" i="1"/>
  <c r="AF6701" i="1"/>
  <c r="AF6691" i="1"/>
  <c r="AF6689" i="1"/>
  <c r="AF6677" i="1"/>
  <c r="AF6665" i="1"/>
  <c r="AF6649" i="1"/>
  <c r="AF6631" i="1"/>
  <c r="AF6605" i="1"/>
  <c r="AF6597" i="1"/>
  <c r="AF6568" i="1"/>
  <c r="AF6564" i="1"/>
  <c r="AF6888" i="1"/>
  <c r="AF6859" i="1"/>
  <c r="AF6974" i="1"/>
  <c r="AF6959" i="1"/>
  <c r="AF6948" i="1"/>
  <c r="AF6936" i="1"/>
  <c r="AF6854" i="1"/>
  <c r="AF6971" i="1"/>
  <c r="AF6956" i="1"/>
  <c r="AF6946" i="1"/>
  <c r="AF6731" i="1"/>
  <c r="AF6767" i="1"/>
  <c r="AF6746" i="1"/>
  <c r="AF6739" i="1"/>
  <c r="AF6710" i="1"/>
  <c r="AF6693" i="1"/>
  <c r="AF6669" i="1"/>
  <c r="AF6898" i="1"/>
  <c r="AA6539" i="1"/>
  <c r="AF6539" i="1"/>
  <c r="AA6523" i="1"/>
  <c r="AF6523" i="1"/>
  <c r="AA6507" i="1"/>
  <c r="AF6507" i="1"/>
  <c r="AA6543" i="1"/>
  <c r="AF6543" i="1"/>
  <c r="AA6527" i="1"/>
  <c r="AF6527" i="1"/>
  <c r="AA6547" i="1"/>
  <c r="AF6547" i="1"/>
  <c r="AF6544" i="1"/>
  <c r="AF6541" i="1"/>
  <c r="AA6531" i="1"/>
  <c r="AF6531" i="1"/>
  <c r="AF6528" i="1"/>
  <c r="AF6525" i="1"/>
  <c r="AA6515" i="1"/>
  <c r="AF6515" i="1"/>
  <c r="AF6512" i="1"/>
  <c r="AF6509" i="1"/>
  <c r="AF6466" i="1"/>
  <c r="AF6458" i="1"/>
  <c r="AF6426" i="1"/>
  <c r="AA6426" i="1"/>
  <c r="AF6389" i="1"/>
  <c r="AA6389" i="1"/>
  <c r="AA6332" i="1"/>
  <c r="AF6332" i="1"/>
  <c r="AA6281" i="1"/>
  <c r="AF6281" i="1"/>
  <c r="AA6535" i="1"/>
  <c r="AF6535" i="1"/>
  <c r="AF6532" i="1"/>
  <c r="AF6529" i="1"/>
  <c r="AA6519" i="1"/>
  <c r="AF6519" i="1"/>
  <c r="AF6516" i="1"/>
  <c r="AF6513" i="1"/>
  <c r="AA6503" i="1"/>
  <c r="AF6503" i="1"/>
  <c r="AF6460" i="1"/>
  <c r="AF6405" i="1"/>
  <c r="AA6405" i="1"/>
  <c r="AA6338" i="1"/>
  <c r="AF6338" i="1"/>
  <c r="AA6293" i="1"/>
  <c r="AF6293" i="1"/>
  <c r="AA6490" i="1"/>
  <c r="AF6490" i="1"/>
  <c r="AF6417" i="1"/>
  <c r="AA6417" i="1"/>
  <c r="AA6354" i="1"/>
  <c r="AF6354" i="1"/>
  <c r="AA6322" i="1"/>
  <c r="AF6322" i="1"/>
  <c r="AA6511" i="1"/>
  <c r="AF6511" i="1"/>
  <c r="AA6482" i="1"/>
  <c r="AF6482" i="1"/>
  <c r="AF6472" i="1"/>
  <c r="AF6464" i="1"/>
  <c r="AA6329" i="1"/>
  <c r="AF6329" i="1"/>
  <c r="AA6308" i="1"/>
  <c r="AF6308" i="1"/>
  <c r="AA6787" i="1"/>
  <c r="AF6787" i="1"/>
  <c r="AA6757" i="1"/>
  <c r="AF6757" i="1"/>
  <c r="AA6745" i="1"/>
  <c r="AF6745" i="1"/>
  <c r="AA6728" i="1"/>
  <c r="AF6728" i="1"/>
  <c r="AA6700" i="1"/>
  <c r="AF6700" i="1"/>
  <c r="AA6688" i="1"/>
  <c r="AF6688" i="1"/>
  <c r="AA6676" i="1"/>
  <c r="AF6676" i="1"/>
  <c r="AA6630" i="1"/>
  <c r="AF6630" i="1"/>
  <c r="AA6613" i="1"/>
  <c r="AF6613" i="1"/>
  <c r="AA6585" i="1"/>
  <c r="AF6585" i="1"/>
  <c r="AA6884" i="1"/>
  <c r="AF6884" i="1"/>
  <c r="AF6362" i="1"/>
  <c r="AA6362" i="1"/>
  <c r="AF6760" i="1"/>
  <c r="AF6741" i="1"/>
  <c r="AF6735" i="1"/>
  <c r="AF6724" i="1"/>
  <c r="AA6667" i="1"/>
  <c r="AF6667" i="1"/>
  <c r="AA6651" i="1"/>
  <c r="AF6651" i="1"/>
  <c r="AA6633" i="1"/>
  <c r="AF6633" i="1"/>
  <c r="AA6552" i="1"/>
  <c r="AF6552" i="1"/>
  <c r="AA6897" i="1"/>
  <c r="AF6897" i="1"/>
  <c r="AF6413" i="1"/>
  <c r="AA6413" i="1"/>
  <c r="AA6318" i="1"/>
  <c r="AF6318" i="1"/>
  <c r="AA6289" i="1"/>
  <c r="AF6289" i="1"/>
  <c r="AF6421" i="1"/>
  <c r="AA6421" i="1"/>
  <c r="AA6418" i="1"/>
  <c r="AA6406" i="1"/>
  <c r="AF6374" i="1"/>
  <c r="AA6374" i="1"/>
  <c r="AA6370" i="1"/>
  <c r="AA6360" i="1"/>
  <c r="AA6326" i="1"/>
  <c r="AF6326" i="1"/>
  <c r="AF6316" i="1"/>
  <c r="AF6313" i="1"/>
  <c r="AF6310" i="1"/>
  <c r="AA6297" i="1"/>
  <c r="AF6297" i="1"/>
  <c r="AF6295" i="1"/>
  <c r="AF6285" i="1"/>
  <c r="AA6273" i="1"/>
  <c r="AF6273" i="1"/>
  <c r="AF6818" i="1"/>
  <c r="AF6802" i="1"/>
  <c r="AF6791" i="1"/>
  <c r="AF6779" i="1"/>
  <c r="AF6774" i="1"/>
  <c r="AF6764" i="1"/>
  <c r="AA6762" i="1"/>
  <c r="AF6762" i="1"/>
  <c r="AF6751" i="1"/>
  <c r="AF6740" i="1"/>
  <c r="AA6738" i="1"/>
  <c r="AF6738" i="1"/>
  <c r="AF6734" i="1"/>
  <c r="AA6732" i="1"/>
  <c r="AF6732" i="1"/>
  <c r="AF6727" i="1"/>
  <c r="AF6711" i="1"/>
  <c r="AA6711" i="1"/>
  <c r="AF6708" i="1"/>
  <c r="AF6704" i="1"/>
  <c r="AA6619" i="1"/>
  <c r="AF6619" i="1"/>
  <c r="AA6591" i="1"/>
  <c r="AF6591" i="1"/>
  <c r="AA6900" i="1"/>
  <c r="AF6900" i="1"/>
  <c r="AA6887" i="1"/>
  <c r="AF6887" i="1"/>
  <c r="AF6429" i="1"/>
  <c r="AA6429" i="1"/>
  <c r="AF6394" i="1"/>
  <c r="AA6394" i="1"/>
  <c r="AA6346" i="1"/>
  <c r="AF6346" i="1"/>
  <c r="AA6305" i="1"/>
  <c r="AF6305" i="1"/>
  <c r="AF6263" i="1"/>
  <c r="AF6819" i="1"/>
  <c r="AA6811" i="1"/>
  <c r="AF6811" i="1"/>
  <c r="AF6803" i="1"/>
  <c r="AA6799" i="1"/>
  <c r="AF6799" i="1"/>
  <c r="AA6766" i="1"/>
  <c r="AF6766" i="1"/>
  <c r="AA6753" i="1"/>
  <c r="AF6753" i="1"/>
  <c r="AF6750" i="1"/>
  <c r="AA6747" i="1"/>
  <c r="AF6747" i="1"/>
  <c r="AA6742" i="1"/>
  <c r="AF6742" i="1"/>
  <c r="AA6736" i="1"/>
  <c r="AF6736" i="1"/>
  <c r="AA6730" i="1"/>
  <c r="AF6730" i="1"/>
  <c r="AF6726" i="1"/>
  <c r="AA6697" i="1"/>
  <c r="AF6697" i="1"/>
  <c r="AA6685" i="1"/>
  <c r="AF6685" i="1"/>
  <c r="AA6673" i="1"/>
  <c r="AF6673" i="1"/>
  <c r="AA6643" i="1"/>
  <c r="AF6643" i="1"/>
  <c r="AA6623" i="1"/>
  <c r="AF6623" i="1"/>
  <c r="AA6894" i="1"/>
  <c r="AF6894" i="1"/>
  <c r="AF6958" i="1"/>
  <c r="AF6955" i="1"/>
  <c r="AF6952" i="1"/>
  <c r="AF6942" i="1"/>
  <c r="AF6923" i="1"/>
  <c r="AF6913" i="1"/>
  <c r="AF6749" i="1"/>
  <c r="AF6695" i="1"/>
  <c r="AF6692" i="1"/>
  <c r="AF6683" i="1"/>
  <c r="AF6680" i="1"/>
  <c r="AF6671" i="1"/>
  <c r="AF6663" i="1"/>
  <c r="AF6660" i="1"/>
  <c r="AF6655" i="1"/>
  <c r="AF6647" i="1"/>
  <c r="AF6637" i="1"/>
  <c r="AF6615" i="1"/>
  <c r="AF6609" i="1"/>
  <c r="AF6606" i="1"/>
  <c r="AF6603" i="1"/>
  <c r="AF6598" i="1"/>
  <c r="AF6595" i="1"/>
  <c r="AF6587" i="1"/>
  <c r="AF6579" i="1"/>
  <c r="AF6560" i="1"/>
  <c r="AF6902" i="1"/>
  <c r="AF6892" i="1"/>
  <c r="AF6889" i="1"/>
  <c r="AF6882" i="1"/>
  <c r="AF6879" i="1"/>
  <c r="AF6876" i="1"/>
  <c r="AF6870" i="1"/>
  <c r="AF6862" i="1"/>
  <c r="AF6847" i="1"/>
  <c r="AF6972" i="1"/>
  <c r="AF6607" i="1"/>
  <c r="AF6601" i="1"/>
  <c r="AF6599" i="1"/>
  <c r="AF6593" i="1"/>
  <c r="AF6551" i="1"/>
  <c r="AF6896" i="1"/>
  <c r="AF6893" i="1"/>
  <c r="AF6890" i="1"/>
  <c r="AF6886" i="1"/>
  <c r="AF6883" i="1"/>
  <c r="AF6880" i="1"/>
  <c r="AF6871" i="1"/>
  <c r="AF6863" i="1"/>
  <c r="AF6855" i="1"/>
  <c r="AF6966" i="1"/>
  <c r="AF6963" i="1"/>
  <c r="AF6960" i="1"/>
  <c r="AF6950" i="1"/>
  <c r="AF6947" i="1"/>
  <c r="AF6944" i="1"/>
  <c r="AF6938" i="1"/>
  <c r="AF6935" i="1"/>
  <c r="AF6919" i="1"/>
  <c r="AF6905" i="1"/>
  <c r="AF6874" i="1"/>
  <c r="AF6866" i="1"/>
  <c r="AF6858" i="1"/>
  <c r="AF6851" i="1"/>
  <c r="AF6835" i="1"/>
  <c r="AF6830" i="1"/>
  <c r="AF6822" i="1"/>
  <c r="AF6970" i="1"/>
  <c r="AF6967" i="1"/>
  <c r="AF6964" i="1"/>
  <c r="AF6933" i="1"/>
  <c r="AF6925" i="1"/>
  <c r="AF6917" i="1"/>
  <c r="AF6903" i="1"/>
  <c r="AF6934" i="1"/>
  <c r="AF6930" i="1"/>
  <c r="AF6926" i="1"/>
  <c r="AF6922" i="1"/>
  <c r="AF6918" i="1"/>
  <c r="AF6914" i="1"/>
  <c r="AF6910" i="1"/>
  <c r="AF6906" i="1"/>
  <c r="AF6915" i="1"/>
  <c r="AF6911" i="1"/>
  <c r="AF6907" i="1"/>
  <c r="AF6932" i="1"/>
  <c r="AF6928" i="1"/>
  <c r="AF6924" i="1"/>
  <c r="AF6920" i="1"/>
  <c r="AF6916" i="1"/>
  <c r="AF6912" i="1"/>
  <c r="AF6908" i="1"/>
  <c r="AF6904" i="1"/>
  <c r="AF6973" i="1"/>
  <c r="AF6969" i="1"/>
  <c r="AF6965" i="1"/>
  <c r="AF6961" i="1"/>
  <c r="AF6957" i="1"/>
  <c r="AF6953" i="1"/>
  <c r="AF6949" i="1"/>
  <c r="AF6945" i="1"/>
  <c r="AF6941" i="1"/>
  <c r="AF6937" i="1"/>
  <c r="AF6885" i="1"/>
  <c r="AF6881" i="1"/>
  <c r="AF6877" i="1"/>
  <c r="AF6873" i="1"/>
  <c r="AF6869" i="1"/>
  <c r="AF6865" i="1"/>
  <c r="AF6861" i="1"/>
  <c r="AF6857" i="1"/>
  <c r="AF6853" i="1"/>
  <c r="AF6849" i="1"/>
  <c r="AF6845" i="1"/>
  <c r="AF6841" i="1"/>
  <c r="AF6837" i="1"/>
  <c r="AF6833" i="1"/>
  <c r="AF6829" i="1"/>
  <c r="AF6850" i="1"/>
  <c r="AF6846" i="1"/>
  <c r="AF6842" i="1"/>
  <c r="AF6838" i="1"/>
  <c r="AA6826" i="1"/>
  <c r="AF6826" i="1"/>
  <c r="AA6824" i="1"/>
  <c r="AF6824" i="1"/>
  <c r="AF6899" i="1"/>
  <c r="AF6895" i="1"/>
  <c r="AF6891" i="1"/>
  <c r="AF6831" i="1"/>
  <c r="AF6827" i="1"/>
  <c r="AF6872" i="1"/>
  <c r="AF6868" i="1"/>
  <c r="AF6864" i="1"/>
  <c r="AF6860" i="1"/>
  <c r="AF6856" i="1"/>
  <c r="AF6852" i="1"/>
  <c r="AF6844" i="1"/>
  <c r="AF6840" i="1"/>
  <c r="AF6836" i="1"/>
  <c r="AF6832" i="1"/>
  <c r="AF6828" i="1"/>
  <c r="AA6825" i="1"/>
  <c r="AF6825" i="1"/>
  <c r="AA6823" i="1"/>
  <c r="AF6823" i="1"/>
  <c r="AF6775" i="1"/>
  <c r="AF6771" i="1"/>
  <c r="AF6820" i="1"/>
  <c r="AF6816" i="1"/>
  <c r="AF6812" i="1"/>
  <c r="AF6808" i="1"/>
  <c r="AF6804" i="1"/>
  <c r="AF6800" i="1"/>
  <c r="AF6796" i="1"/>
  <c r="AF6792" i="1"/>
  <c r="AF6788" i="1"/>
  <c r="AF6784" i="1"/>
  <c r="AF6780" i="1"/>
  <c r="AF6776" i="1"/>
  <c r="AF6772" i="1"/>
  <c r="AF6668" i="1"/>
  <c r="AF6664" i="1"/>
  <c r="AF6656" i="1"/>
  <c r="AF6652" i="1"/>
  <c r="AF6648" i="1"/>
  <c r="AF6644" i="1"/>
  <c r="AF6640" i="1"/>
  <c r="AF6636" i="1"/>
  <c r="AA6632" i="1"/>
  <c r="AF6632" i="1"/>
  <c r="AF6629" i="1"/>
  <c r="AF6626" i="1"/>
  <c r="AA6616" i="1"/>
  <c r="AF6616" i="1"/>
  <c r="AA6600" i="1"/>
  <c r="AF6600" i="1"/>
  <c r="AF6594" i="1"/>
  <c r="AA6584" i="1"/>
  <c r="AF6584" i="1"/>
  <c r="AA6620" i="1"/>
  <c r="AF6620" i="1"/>
  <c r="AA6604" i="1"/>
  <c r="AF6604" i="1"/>
  <c r="AA6588" i="1"/>
  <c r="AF6588" i="1"/>
  <c r="AA6582" i="1"/>
  <c r="AF6582" i="1"/>
  <c r="AF6702" i="1"/>
  <c r="AF6698" i="1"/>
  <c r="AF6694" i="1"/>
  <c r="AF6690" i="1"/>
  <c r="AF6686" i="1"/>
  <c r="AF6682" i="1"/>
  <c r="AF6678" i="1"/>
  <c r="AF6674" i="1"/>
  <c r="AF6670" i="1"/>
  <c r="AF6666" i="1"/>
  <c r="AF6662" i="1"/>
  <c r="AF6658" i="1"/>
  <c r="AF6654" i="1"/>
  <c r="AF6650" i="1"/>
  <c r="AF6646" i="1"/>
  <c r="AF6642" i="1"/>
  <c r="AF6638" i="1"/>
  <c r="AF6634" i="1"/>
  <c r="AA6624" i="1"/>
  <c r="AF6624" i="1"/>
  <c r="AF6621" i="1"/>
  <c r="AF6618" i="1"/>
  <c r="AA6608" i="1"/>
  <c r="AF6608" i="1"/>
  <c r="AF6602" i="1"/>
  <c r="AA6592" i="1"/>
  <c r="AF6592" i="1"/>
  <c r="AF6679" i="1"/>
  <c r="AF6639" i="1"/>
  <c r="AA6628" i="1"/>
  <c r="AF6628" i="1"/>
  <c r="AF6625" i="1"/>
  <c r="AF6622" i="1"/>
  <c r="AA6612" i="1"/>
  <c r="AF6612" i="1"/>
  <c r="AA6596" i="1"/>
  <c r="AF6596" i="1"/>
  <c r="AF6590" i="1"/>
  <c r="AF6578" i="1"/>
  <c r="AF6574" i="1"/>
  <c r="AF6570" i="1"/>
  <c r="AF6566" i="1"/>
  <c r="AF6562" i="1"/>
  <c r="AF6558" i="1"/>
  <c r="AF6554" i="1"/>
  <c r="AF6575" i="1"/>
  <c r="AF6571" i="1"/>
  <c r="AF6567" i="1"/>
  <c r="AF6563" i="1"/>
  <c r="AF6559" i="1"/>
  <c r="AF6580" i="1"/>
  <c r="AF6576" i="1"/>
  <c r="AF6572" i="1"/>
  <c r="AF6556" i="1"/>
  <c r="AF6581" i="1"/>
  <c r="AF6577" i="1"/>
  <c r="AF6573" i="1"/>
  <c r="AF6569" i="1"/>
  <c r="AF6565" i="1"/>
  <c r="AF6561" i="1"/>
  <c r="AF6557" i="1"/>
  <c r="AF6553" i="1"/>
  <c r="AF6499" i="1"/>
  <c r="AF6497" i="1"/>
  <c r="AF6428" i="1"/>
  <c r="AA6428" i="1"/>
  <c r="AA6425" i="1"/>
  <c r="AF6412" i="1"/>
  <c r="AA6412" i="1"/>
  <c r="AA6409" i="1"/>
  <c r="AF6396" i="1"/>
  <c r="AA6396" i="1"/>
  <c r="AA6393" i="1"/>
  <c r="AF6380" i="1"/>
  <c r="AA6380" i="1"/>
  <c r="AA6377" i="1"/>
  <c r="AF6502" i="1"/>
  <c r="AF6501" i="1"/>
  <c r="AF6500" i="1"/>
  <c r="AF6498" i="1"/>
  <c r="AF6496" i="1"/>
  <c r="AF6495" i="1"/>
  <c r="AF6416" i="1"/>
  <c r="AA6416" i="1"/>
  <c r="AF6400" i="1"/>
  <c r="AA6400" i="1"/>
  <c r="AA6397" i="1"/>
  <c r="AF6384" i="1"/>
  <c r="AA6384" i="1"/>
  <c r="AA6381" i="1"/>
  <c r="AF6369" i="1"/>
  <c r="AA6369" i="1"/>
  <c r="AF6361" i="1"/>
  <c r="AA6361" i="1"/>
  <c r="AF6420" i="1"/>
  <c r="AA6420" i="1"/>
  <c r="AF6404" i="1"/>
  <c r="AA6404" i="1"/>
  <c r="AF6388" i="1"/>
  <c r="AA6388" i="1"/>
  <c r="AF6424" i="1"/>
  <c r="AA6424" i="1"/>
  <c r="AF6408" i="1"/>
  <c r="AA6408" i="1"/>
  <c r="AF6392" i="1"/>
  <c r="AA6392" i="1"/>
  <c r="AF6376" i="1"/>
  <c r="AA6376" i="1"/>
  <c r="AF6373" i="1"/>
  <c r="AA6373" i="1"/>
  <c r="AF6365" i="1"/>
  <c r="AA6365" i="1"/>
  <c r="AA6355" i="1"/>
  <c r="AF6355" i="1"/>
  <c r="AA6351" i="1"/>
  <c r="AF6351" i="1"/>
  <c r="AA6335" i="1"/>
  <c r="AF6335" i="1"/>
  <c r="AA6319" i="1"/>
  <c r="AF6319" i="1"/>
  <c r="AA6303" i="1"/>
  <c r="AF6303" i="1"/>
  <c r="AF6349" i="1"/>
  <c r="AA6339" i="1"/>
  <c r="AF6339" i="1"/>
  <c r="AA6323" i="1"/>
  <c r="AF6323" i="1"/>
  <c r="AA6307" i="1"/>
  <c r="AF6307" i="1"/>
  <c r="AA6296" i="1"/>
  <c r="AF6296" i="1"/>
  <c r="AA6288" i="1"/>
  <c r="AF6288" i="1"/>
  <c r="AA6427" i="1"/>
  <c r="AA6423" i="1"/>
  <c r="AA6419" i="1"/>
  <c r="AA6415" i="1"/>
  <c r="AA6411" i="1"/>
  <c r="AA6407" i="1"/>
  <c r="AA6403" i="1"/>
  <c r="AA6399" i="1"/>
  <c r="AA6395" i="1"/>
  <c r="AA6391" i="1"/>
  <c r="AA6387" i="1"/>
  <c r="AA6383" i="1"/>
  <c r="AA6379" i="1"/>
  <c r="AA6375" i="1"/>
  <c r="AA6371" i="1"/>
  <c r="AA6367" i="1"/>
  <c r="AA6363" i="1"/>
  <c r="AA6359" i="1"/>
  <c r="AF6359" i="1"/>
  <c r="AF6356" i="1"/>
  <c r="AF6353" i="1"/>
  <c r="AA6343" i="1"/>
  <c r="AF6343" i="1"/>
  <c r="AF6340" i="1"/>
  <c r="AF6337" i="1"/>
  <c r="AA6327" i="1"/>
  <c r="AF6327" i="1"/>
  <c r="AF6324" i="1"/>
  <c r="AF6321" i="1"/>
  <c r="AA6311" i="1"/>
  <c r="AF6311" i="1"/>
  <c r="AA6372" i="1"/>
  <c r="AA6368" i="1"/>
  <c r="AA6364" i="1"/>
  <c r="AA6347" i="1"/>
  <c r="AF6347" i="1"/>
  <c r="AA6331" i="1"/>
  <c r="AF6331" i="1"/>
  <c r="AA6315" i="1"/>
  <c r="AF6315" i="1"/>
  <c r="AA6300" i="1"/>
  <c r="AF6300" i="1"/>
  <c r="AA6292" i="1"/>
  <c r="AF6292" i="1"/>
  <c r="AA6284" i="1"/>
  <c r="AF6284" i="1"/>
  <c r="AF6302" i="1"/>
  <c r="AF6298" i="1"/>
  <c r="AF6294" i="1"/>
  <c r="AF6290" i="1"/>
  <c r="AF6286" i="1"/>
  <c r="AF6282" i="1"/>
  <c r="AF6278" i="1"/>
  <c r="AF6280" i="1"/>
  <c r="Y6235" i="1" l="1"/>
  <c r="Z6235" i="1"/>
  <c r="AE6235" i="1"/>
  <c r="Y6236" i="1"/>
  <c r="Z6236" i="1"/>
  <c r="AA6236" i="1" s="1"/>
  <c r="AE6236" i="1"/>
  <c r="Y6237" i="1"/>
  <c r="Z6237" i="1"/>
  <c r="AE6237" i="1"/>
  <c r="Y6238" i="1"/>
  <c r="Z6238" i="1"/>
  <c r="AE6238" i="1"/>
  <c r="Y6239" i="1"/>
  <c r="Z6239" i="1"/>
  <c r="AE6239" i="1"/>
  <c r="Y6240" i="1"/>
  <c r="Z6240" i="1"/>
  <c r="AA6240" i="1" s="1"/>
  <c r="AE6240" i="1"/>
  <c r="Y6241" i="1"/>
  <c r="Z6241" i="1"/>
  <c r="AE6241" i="1"/>
  <c r="Y6242" i="1"/>
  <c r="Z6242" i="1"/>
  <c r="AE6242" i="1"/>
  <c r="Y6243" i="1"/>
  <c r="Z6243" i="1"/>
  <c r="AE6243" i="1"/>
  <c r="Y6244" i="1"/>
  <c r="Z6244" i="1"/>
  <c r="AA6244" i="1" s="1"/>
  <c r="AE6244" i="1"/>
  <c r="Y6245" i="1"/>
  <c r="Z6245" i="1"/>
  <c r="AE6245" i="1"/>
  <c r="Y6246" i="1"/>
  <c r="Z6246" i="1"/>
  <c r="AE6246" i="1"/>
  <c r="Y6247" i="1"/>
  <c r="Z6247" i="1"/>
  <c r="AE6247" i="1"/>
  <c r="Y6248" i="1"/>
  <c r="Z6248" i="1"/>
  <c r="AA6248" i="1" s="1"/>
  <c r="AE6248" i="1"/>
  <c r="Y6249" i="1"/>
  <c r="Z6249" i="1"/>
  <c r="AE6249" i="1"/>
  <c r="Y6250" i="1"/>
  <c r="Z6250" i="1"/>
  <c r="AE6250" i="1"/>
  <c r="Y6251" i="1"/>
  <c r="Z6251" i="1"/>
  <c r="AE6251" i="1"/>
  <c r="Y6252" i="1"/>
  <c r="Z6252" i="1"/>
  <c r="AA6252" i="1" s="1"/>
  <c r="AE6252" i="1"/>
  <c r="Y6229" i="1"/>
  <c r="Z6229" i="1"/>
  <c r="AE6229" i="1"/>
  <c r="Y6230" i="1"/>
  <c r="Z6230" i="1"/>
  <c r="AE6230" i="1"/>
  <c r="Y6231" i="1"/>
  <c r="Z6231" i="1"/>
  <c r="AE6231" i="1"/>
  <c r="Y6232" i="1"/>
  <c r="Z6232" i="1"/>
  <c r="AA6232" i="1" s="1"/>
  <c r="AE6232" i="1"/>
  <c r="Y6233" i="1"/>
  <c r="Z6233" i="1"/>
  <c r="AE6233" i="1"/>
  <c r="Y6234" i="1"/>
  <c r="Z6234" i="1"/>
  <c r="AE6234" i="1"/>
  <c r="Y6206" i="1"/>
  <c r="Z6206" i="1"/>
  <c r="AE6206" i="1"/>
  <c r="Y6207" i="1"/>
  <c r="Z6207" i="1"/>
  <c r="AE6207" i="1"/>
  <c r="Y6208" i="1"/>
  <c r="Z6208" i="1"/>
  <c r="AA6208" i="1" s="1"/>
  <c r="AE6208" i="1"/>
  <c r="Y6209" i="1"/>
  <c r="Z6209" i="1"/>
  <c r="AE6209" i="1"/>
  <c r="Y6210" i="1"/>
  <c r="Z6210" i="1"/>
  <c r="AE6210" i="1"/>
  <c r="Y6211" i="1"/>
  <c r="Z6211" i="1"/>
  <c r="AE6211" i="1"/>
  <c r="Y6212" i="1"/>
  <c r="Z6212" i="1"/>
  <c r="AA6212" i="1" s="1"/>
  <c r="AE6212" i="1"/>
  <c r="Y6213" i="1"/>
  <c r="Z6213" i="1"/>
  <c r="AE6213" i="1"/>
  <c r="Y6214" i="1"/>
  <c r="Z6214" i="1"/>
  <c r="AE6214" i="1"/>
  <c r="Y6215" i="1"/>
  <c r="Z6215" i="1"/>
  <c r="AE6215" i="1"/>
  <c r="Y6216" i="1"/>
  <c r="Z6216" i="1"/>
  <c r="AA6216" i="1" s="1"/>
  <c r="AE6216" i="1"/>
  <c r="Y6217" i="1"/>
  <c r="Z6217" i="1"/>
  <c r="AE6217" i="1"/>
  <c r="Y6218" i="1"/>
  <c r="Z6218" i="1"/>
  <c r="AE6218" i="1"/>
  <c r="Y6219" i="1"/>
  <c r="Z6219" i="1"/>
  <c r="AE6219" i="1"/>
  <c r="Y6220" i="1"/>
  <c r="Z6220" i="1"/>
  <c r="AA6220" i="1" s="1"/>
  <c r="AE6220" i="1"/>
  <c r="Y6221" i="1"/>
  <c r="Z6221" i="1"/>
  <c r="AE6221" i="1"/>
  <c r="Y6222" i="1"/>
  <c r="Z6222" i="1"/>
  <c r="AE6222" i="1"/>
  <c r="Y6223" i="1"/>
  <c r="Z6223" i="1"/>
  <c r="AE6223" i="1"/>
  <c r="Y6224" i="1"/>
  <c r="Z6224" i="1"/>
  <c r="AA6224" i="1" s="1"/>
  <c r="AE6224" i="1"/>
  <c r="Y6225" i="1"/>
  <c r="Z6225" i="1"/>
  <c r="AE6225" i="1"/>
  <c r="Y6226" i="1"/>
  <c r="Z6226" i="1"/>
  <c r="AE6226" i="1"/>
  <c r="Y6227" i="1"/>
  <c r="Z6227" i="1"/>
  <c r="AE6227" i="1"/>
  <c r="Y6228" i="1"/>
  <c r="Z6228" i="1"/>
  <c r="AA6228" i="1" s="1"/>
  <c r="AE6228" i="1"/>
  <c r="Y6152" i="1"/>
  <c r="Z6152" i="1"/>
  <c r="AA6152" i="1" s="1"/>
  <c r="AE6152" i="1"/>
  <c r="Y6153" i="1"/>
  <c r="Z6153" i="1"/>
  <c r="AE6153" i="1"/>
  <c r="Y6154" i="1"/>
  <c r="Z6154" i="1"/>
  <c r="AE6154" i="1"/>
  <c r="Y6155" i="1"/>
  <c r="Z6155" i="1"/>
  <c r="AE6155" i="1"/>
  <c r="Y6156" i="1"/>
  <c r="Z6156" i="1"/>
  <c r="AA6156" i="1" s="1"/>
  <c r="AE6156" i="1"/>
  <c r="Y6157" i="1"/>
  <c r="Z6157" i="1"/>
  <c r="AE6157" i="1"/>
  <c r="Y6158" i="1"/>
  <c r="Z6158" i="1"/>
  <c r="AE6158" i="1"/>
  <c r="Y6159" i="1"/>
  <c r="Z6159" i="1"/>
  <c r="AE6159" i="1"/>
  <c r="Y6160" i="1"/>
  <c r="Z6160" i="1"/>
  <c r="AA6160" i="1" s="1"/>
  <c r="AE6160" i="1"/>
  <c r="Y6161" i="1"/>
  <c r="Z6161" i="1"/>
  <c r="AE6161" i="1"/>
  <c r="Y6162" i="1"/>
  <c r="Z6162" i="1"/>
  <c r="AE6162" i="1"/>
  <c r="Y6163" i="1"/>
  <c r="Z6163" i="1"/>
  <c r="AE6163" i="1"/>
  <c r="Y6164" i="1"/>
  <c r="Z6164" i="1"/>
  <c r="AA6164" i="1" s="1"/>
  <c r="AE6164" i="1"/>
  <c r="Y6165" i="1"/>
  <c r="Z6165" i="1"/>
  <c r="AE6165" i="1"/>
  <c r="Y6166" i="1"/>
  <c r="Z6166" i="1"/>
  <c r="AE6166" i="1"/>
  <c r="Y6167" i="1"/>
  <c r="Z6167" i="1"/>
  <c r="AE6167" i="1"/>
  <c r="Y6168" i="1"/>
  <c r="Z6168" i="1"/>
  <c r="AA6168" i="1" s="1"/>
  <c r="AE6168" i="1"/>
  <c r="Y6169" i="1"/>
  <c r="Z6169" i="1"/>
  <c r="AE6169" i="1"/>
  <c r="Y6170" i="1"/>
  <c r="Z6170" i="1"/>
  <c r="AE6170" i="1"/>
  <c r="Y6171" i="1"/>
  <c r="Z6171" i="1"/>
  <c r="AE6171" i="1"/>
  <c r="Y6172" i="1"/>
  <c r="Z6172" i="1"/>
  <c r="AA6172" i="1" s="1"/>
  <c r="AE6172" i="1"/>
  <c r="Y6173" i="1"/>
  <c r="Z6173" i="1"/>
  <c r="AE6173" i="1"/>
  <c r="Y6174" i="1"/>
  <c r="Z6174" i="1"/>
  <c r="AE6174" i="1"/>
  <c r="Y6175" i="1"/>
  <c r="Z6175" i="1"/>
  <c r="AE6175" i="1"/>
  <c r="Y6176" i="1"/>
  <c r="Z6176" i="1"/>
  <c r="AA6176" i="1" s="1"/>
  <c r="AE6176" i="1"/>
  <c r="Y6177" i="1"/>
  <c r="Z6177" i="1"/>
  <c r="AE6177" i="1"/>
  <c r="Y6178" i="1"/>
  <c r="Z6178" i="1"/>
  <c r="AE6178" i="1"/>
  <c r="Y6179" i="1"/>
  <c r="Z6179" i="1"/>
  <c r="AE6179" i="1"/>
  <c r="Y6180" i="1"/>
  <c r="Z6180" i="1"/>
  <c r="AA6180" i="1" s="1"/>
  <c r="AE6180" i="1"/>
  <c r="Y6181" i="1"/>
  <c r="Z6181" i="1"/>
  <c r="AE6181" i="1"/>
  <c r="Y6182" i="1"/>
  <c r="Z6182" i="1"/>
  <c r="AE6182" i="1"/>
  <c r="Y6183" i="1"/>
  <c r="Z6183" i="1"/>
  <c r="AE6183" i="1"/>
  <c r="Y6184" i="1"/>
  <c r="Z6184" i="1"/>
  <c r="AA6184" i="1" s="1"/>
  <c r="AE6184" i="1"/>
  <c r="Y6185" i="1"/>
  <c r="Z6185" i="1"/>
  <c r="AE6185" i="1"/>
  <c r="Y6186" i="1"/>
  <c r="Z6186" i="1"/>
  <c r="AE6186" i="1"/>
  <c r="Y6187" i="1"/>
  <c r="Z6187" i="1"/>
  <c r="AE6187" i="1"/>
  <c r="Y6188" i="1"/>
  <c r="Z6188" i="1"/>
  <c r="AA6188" i="1" s="1"/>
  <c r="AE6188" i="1"/>
  <c r="Y6189" i="1"/>
  <c r="Z6189" i="1"/>
  <c r="AE6189" i="1"/>
  <c r="Y6190" i="1"/>
  <c r="Z6190" i="1"/>
  <c r="AE6190" i="1"/>
  <c r="Y6191" i="1"/>
  <c r="Z6191" i="1"/>
  <c r="AE6191" i="1"/>
  <c r="Y6192" i="1"/>
  <c r="Z6192" i="1"/>
  <c r="AA6192" i="1" s="1"/>
  <c r="AE6192" i="1"/>
  <c r="Y6193" i="1"/>
  <c r="Z6193" i="1"/>
  <c r="AE6193" i="1"/>
  <c r="Y6194" i="1"/>
  <c r="Z6194" i="1"/>
  <c r="AE6194" i="1"/>
  <c r="Y6195" i="1"/>
  <c r="Z6195" i="1"/>
  <c r="AE6195" i="1"/>
  <c r="Y6196" i="1"/>
  <c r="Z6196" i="1"/>
  <c r="AA6196" i="1" s="1"/>
  <c r="AE6196" i="1"/>
  <c r="Y6197" i="1"/>
  <c r="Z6197" i="1"/>
  <c r="AE6197" i="1"/>
  <c r="Y6198" i="1"/>
  <c r="Z6198" i="1"/>
  <c r="AE6198" i="1"/>
  <c r="Y6199" i="1"/>
  <c r="Z6199" i="1"/>
  <c r="AE6199" i="1"/>
  <c r="Y6200" i="1"/>
  <c r="Z6200" i="1"/>
  <c r="AA6200" i="1" s="1"/>
  <c r="AE6200" i="1"/>
  <c r="Y6201" i="1"/>
  <c r="Z6201" i="1"/>
  <c r="AE6201" i="1"/>
  <c r="Y6202" i="1"/>
  <c r="Z6202" i="1"/>
  <c r="AE6202" i="1"/>
  <c r="Y6203" i="1"/>
  <c r="Z6203" i="1"/>
  <c r="AE6203" i="1"/>
  <c r="Y6204" i="1"/>
  <c r="Z6204" i="1"/>
  <c r="AA6204" i="1" s="1"/>
  <c r="AE6204" i="1"/>
  <c r="Y6205" i="1"/>
  <c r="Z6205" i="1"/>
  <c r="AE6205" i="1"/>
  <c r="Y6060" i="1"/>
  <c r="Z6060" i="1"/>
  <c r="AA6060" i="1" s="1"/>
  <c r="AE6060" i="1"/>
  <c r="Y6061" i="1"/>
  <c r="Z6061" i="1"/>
  <c r="AE6061" i="1"/>
  <c r="Y6062" i="1"/>
  <c r="Z6062" i="1"/>
  <c r="AE6062" i="1"/>
  <c r="Y6063" i="1"/>
  <c r="Z6063" i="1"/>
  <c r="AE6063" i="1"/>
  <c r="Y6064" i="1"/>
  <c r="Z6064" i="1"/>
  <c r="AA6064" i="1" s="1"/>
  <c r="AE6064" i="1"/>
  <c r="Y6065" i="1"/>
  <c r="Z6065" i="1"/>
  <c r="AE6065" i="1"/>
  <c r="Y6066" i="1"/>
  <c r="Z6066" i="1"/>
  <c r="AE6066" i="1"/>
  <c r="Y6067" i="1"/>
  <c r="Z6067" i="1"/>
  <c r="AE6067" i="1"/>
  <c r="Y6068" i="1"/>
  <c r="Z6068" i="1"/>
  <c r="AA6068" i="1" s="1"/>
  <c r="AE6068" i="1"/>
  <c r="Y6069" i="1"/>
  <c r="Z6069" i="1"/>
  <c r="AE6069" i="1"/>
  <c r="Y6070" i="1"/>
  <c r="Z6070" i="1"/>
  <c r="AE6070" i="1"/>
  <c r="Y6071" i="1"/>
  <c r="Z6071" i="1"/>
  <c r="AE6071" i="1"/>
  <c r="Y6072" i="1"/>
  <c r="Z6072" i="1"/>
  <c r="AA6072" i="1" s="1"/>
  <c r="AE6072" i="1"/>
  <c r="Y6073" i="1"/>
  <c r="Z6073" i="1"/>
  <c r="AE6073" i="1"/>
  <c r="Y6074" i="1"/>
  <c r="Z6074" i="1"/>
  <c r="AE6074" i="1"/>
  <c r="Y6075" i="1"/>
  <c r="Z6075" i="1"/>
  <c r="AE6075" i="1"/>
  <c r="Y6076" i="1"/>
  <c r="Z6076" i="1"/>
  <c r="AA6076" i="1" s="1"/>
  <c r="AE6076" i="1"/>
  <c r="Y6077" i="1"/>
  <c r="Z6077" i="1"/>
  <c r="AE6077" i="1"/>
  <c r="Y6078" i="1"/>
  <c r="Z6078" i="1"/>
  <c r="AE6078" i="1"/>
  <c r="Y6079" i="1"/>
  <c r="Z6079" i="1"/>
  <c r="AE6079" i="1"/>
  <c r="Y6080" i="1"/>
  <c r="Z6080" i="1"/>
  <c r="AA6080" i="1" s="1"/>
  <c r="AE6080" i="1"/>
  <c r="Y6081" i="1"/>
  <c r="Z6081" i="1"/>
  <c r="AE6081" i="1"/>
  <c r="Y6082" i="1"/>
  <c r="Z6082" i="1"/>
  <c r="AE6082" i="1"/>
  <c r="Y6083" i="1"/>
  <c r="Z6083" i="1"/>
  <c r="AE6083" i="1"/>
  <c r="Y6084" i="1"/>
  <c r="Z6084" i="1"/>
  <c r="AA6084" i="1" s="1"/>
  <c r="AE6084" i="1"/>
  <c r="Y6085" i="1"/>
  <c r="Z6085" i="1"/>
  <c r="AE6085" i="1"/>
  <c r="Y6086" i="1"/>
  <c r="Z6086" i="1"/>
  <c r="AE6086" i="1"/>
  <c r="Y6087" i="1"/>
  <c r="Z6087" i="1"/>
  <c r="AE6087" i="1"/>
  <c r="Y6088" i="1"/>
  <c r="Z6088" i="1"/>
  <c r="AA6088" i="1" s="1"/>
  <c r="AE6088" i="1"/>
  <c r="Y6089" i="1"/>
  <c r="Z6089" i="1"/>
  <c r="AE6089" i="1"/>
  <c r="Y6090" i="1"/>
  <c r="Z6090" i="1"/>
  <c r="AE6090" i="1"/>
  <c r="Y6091" i="1"/>
  <c r="Z6091" i="1"/>
  <c r="AE6091" i="1"/>
  <c r="Y6092" i="1"/>
  <c r="Z6092" i="1"/>
  <c r="AA6092" i="1" s="1"/>
  <c r="AE6092" i="1"/>
  <c r="Y6093" i="1"/>
  <c r="Z6093" i="1"/>
  <c r="AE6093" i="1"/>
  <c r="Y6094" i="1"/>
  <c r="Z6094" i="1"/>
  <c r="AE6094" i="1"/>
  <c r="Y6095" i="1"/>
  <c r="Z6095" i="1"/>
  <c r="AE6095" i="1"/>
  <c r="Y6096" i="1"/>
  <c r="Z6096" i="1"/>
  <c r="AA6096" i="1" s="1"/>
  <c r="AE6096" i="1"/>
  <c r="Y6097" i="1"/>
  <c r="Z6097" i="1"/>
  <c r="AE6097" i="1"/>
  <c r="Y6098" i="1"/>
  <c r="Z6098" i="1"/>
  <c r="AE6098" i="1"/>
  <c r="Y6099" i="1"/>
  <c r="Z6099" i="1"/>
  <c r="AE6099" i="1"/>
  <c r="Y6100" i="1"/>
  <c r="Z6100" i="1"/>
  <c r="AA6100" i="1" s="1"/>
  <c r="AE6100" i="1"/>
  <c r="Y6101" i="1"/>
  <c r="Z6101" i="1"/>
  <c r="AE6101" i="1"/>
  <c r="Y6102" i="1"/>
  <c r="Z6102" i="1"/>
  <c r="AE6102" i="1"/>
  <c r="Y6103" i="1"/>
  <c r="Z6103" i="1"/>
  <c r="AE6103" i="1"/>
  <c r="Y6104" i="1"/>
  <c r="Z6104" i="1"/>
  <c r="AA6104" i="1" s="1"/>
  <c r="AE6104" i="1"/>
  <c r="Y6105" i="1"/>
  <c r="Z6105" i="1"/>
  <c r="AE6105" i="1"/>
  <c r="Y6106" i="1"/>
  <c r="Z6106" i="1"/>
  <c r="AE6106" i="1"/>
  <c r="Y6107" i="1"/>
  <c r="Z6107" i="1"/>
  <c r="AE6107" i="1"/>
  <c r="Y6108" i="1"/>
  <c r="Z6108" i="1"/>
  <c r="AA6108" i="1" s="1"/>
  <c r="AE6108" i="1"/>
  <c r="Y6109" i="1"/>
  <c r="Z6109" i="1"/>
  <c r="AE6109" i="1"/>
  <c r="Y6110" i="1"/>
  <c r="Z6110" i="1"/>
  <c r="AE6110" i="1"/>
  <c r="Y6111" i="1"/>
  <c r="Z6111" i="1"/>
  <c r="AE6111" i="1"/>
  <c r="Y6112" i="1"/>
  <c r="Z6112" i="1"/>
  <c r="AA6112" i="1" s="1"/>
  <c r="AE6112" i="1"/>
  <c r="Y6113" i="1"/>
  <c r="Z6113" i="1"/>
  <c r="AE6113" i="1"/>
  <c r="Y6114" i="1"/>
  <c r="Z6114" i="1"/>
  <c r="AE6114" i="1"/>
  <c r="Y6115" i="1"/>
  <c r="Z6115" i="1"/>
  <c r="AE6115" i="1"/>
  <c r="Y6116" i="1"/>
  <c r="Z6116" i="1"/>
  <c r="AA6116" i="1" s="1"/>
  <c r="AE6116" i="1"/>
  <c r="Y6117" i="1"/>
  <c r="Z6117" i="1"/>
  <c r="AE6117" i="1"/>
  <c r="Y6118" i="1"/>
  <c r="Z6118" i="1"/>
  <c r="AE6118" i="1"/>
  <c r="Y6119" i="1"/>
  <c r="Z6119" i="1"/>
  <c r="AE6119" i="1"/>
  <c r="Y6120" i="1"/>
  <c r="Z6120" i="1"/>
  <c r="AA6120" i="1" s="1"/>
  <c r="AE6120" i="1"/>
  <c r="Y6121" i="1"/>
  <c r="Z6121" i="1"/>
  <c r="AE6121" i="1"/>
  <c r="Y6122" i="1"/>
  <c r="Z6122" i="1"/>
  <c r="AE6122" i="1"/>
  <c r="Y6123" i="1"/>
  <c r="Z6123" i="1"/>
  <c r="AE6123" i="1"/>
  <c r="Y6124" i="1"/>
  <c r="Z6124" i="1"/>
  <c r="AA6124" i="1" s="1"/>
  <c r="AE6124" i="1"/>
  <c r="Y6125" i="1"/>
  <c r="Z6125" i="1"/>
  <c r="AE6125" i="1"/>
  <c r="Y6126" i="1"/>
  <c r="Z6126" i="1"/>
  <c r="AE6126" i="1"/>
  <c r="Y6127" i="1"/>
  <c r="Z6127" i="1"/>
  <c r="AE6127" i="1"/>
  <c r="Y6128" i="1"/>
  <c r="Z6128" i="1"/>
  <c r="AA6128" i="1" s="1"/>
  <c r="AE6128" i="1"/>
  <c r="Y6129" i="1"/>
  <c r="Z6129" i="1"/>
  <c r="AE6129" i="1"/>
  <c r="Y6130" i="1"/>
  <c r="Z6130" i="1"/>
  <c r="AE6130" i="1"/>
  <c r="Y6131" i="1"/>
  <c r="Z6131" i="1"/>
  <c r="AE6131" i="1"/>
  <c r="Y6132" i="1"/>
  <c r="Z6132" i="1"/>
  <c r="AA6132" i="1" s="1"/>
  <c r="AE6132" i="1"/>
  <c r="Y6133" i="1"/>
  <c r="Z6133" i="1"/>
  <c r="AE6133" i="1"/>
  <c r="Y6134" i="1"/>
  <c r="Z6134" i="1"/>
  <c r="AE6134" i="1"/>
  <c r="Y6135" i="1"/>
  <c r="Z6135" i="1"/>
  <c r="AE6135" i="1"/>
  <c r="Y6136" i="1"/>
  <c r="Z6136" i="1"/>
  <c r="AA6136" i="1" s="1"/>
  <c r="AE6136" i="1"/>
  <c r="Y6137" i="1"/>
  <c r="Z6137" i="1"/>
  <c r="AE6137" i="1"/>
  <c r="Y6138" i="1"/>
  <c r="Z6138" i="1"/>
  <c r="AE6138" i="1"/>
  <c r="Y6139" i="1"/>
  <c r="Z6139" i="1"/>
  <c r="AE6139" i="1"/>
  <c r="Y6140" i="1"/>
  <c r="Z6140" i="1"/>
  <c r="AA6140" i="1" s="1"/>
  <c r="AE6140" i="1"/>
  <c r="Y6141" i="1"/>
  <c r="Z6141" i="1"/>
  <c r="AE6141" i="1"/>
  <c r="Y6142" i="1"/>
  <c r="Z6142" i="1"/>
  <c r="AE6142" i="1"/>
  <c r="Y6143" i="1"/>
  <c r="Z6143" i="1"/>
  <c r="AE6143" i="1"/>
  <c r="Y6144" i="1"/>
  <c r="Z6144" i="1"/>
  <c r="AA6144" i="1" s="1"/>
  <c r="AE6144" i="1"/>
  <c r="Y6145" i="1"/>
  <c r="Z6145" i="1"/>
  <c r="AE6145" i="1"/>
  <c r="Y6146" i="1"/>
  <c r="Z6146" i="1"/>
  <c r="AE6146" i="1"/>
  <c r="Y6147" i="1"/>
  <c r="Z6147" i="1"/>
  <c r="AE6147" i="1"/>
  <c r="Y6148" i="1"/>
  <c r="Z6148" i="1"/>
  <c r="AA6148" i="1" s="1"/>
  <c r="AE6148" i="1"/>
  <c r="Y6149" i="1"/>
  <c r="Z6149" i="1"/>
  <c r="AE6149" i="1"/>
  <c r="Y6150" i="1"/>
  <c r="Z6150" i="1"/>
  <c r="AE6150" i="1"/>
  <c r="Y6151" i="1"/>
  <c r="Z6151" i="1"/>
  <c r="AE6151" i="1"/>
  <c r="Y5979" i="1"/>
  <c r="Z5979" i="1"/>
  <c r="AE5979" i="1"/>
  <c r="Y5980" i="1"/>
  <c r="Z5980" i="1"/>
  <c r="AA5980" i="1" s="1"/>
  <c r="AE5980" i="1"/>
  <c r="Y5981" i="1"/>
  <c r="Z5981" i="1"/>
  <c r="AE5981" i="1"/>
  <c r="Y5982" i="1"/>
  <c r="Z5982" i="1"/>
  <c r="AE5982" i="1"/>
  <c r="Y5983" i="1"/>
  <c r="Z5983" i="1"/>
  <c r="AE5983" i="1"/>
  <c r="Y5984" i="1"/>
  <c r="Z5984" i="1"/>
  <c r="AA5984" i="1" s="1"/>
  <c r="AE5984" i="1"/>
  <c r="Y5985" i="1"/>
  <c r="Z5985" i="1"/>
  <c r="AE5985" i="1"/>
  <c r="Y5986" i="1"/>
  <c r="Z5986" i="1"/>
  <c r="AE5986" i="1"/>
  <c r="Y5987" i="1"/>
  <c r="Z5987" i="1"/>
  <c r="AE5987" i="1"/>
  <c r="Y5988" i="1"/>
  <c r="Z5988" i="1"/>
  <c r="AA5988" i="1" s="1"/>
  <c r="AE5988" i="1"/>
  <c r="Y5989" i="1"/>
  <c r="Z5989" i="1"/>
  <c r="AE5989" i="1"/>
  <c r="Y5990" i="1"/>
  <c r="Z5990" i="1"/>
  <c r="AE5990" i="1"/>
  <c r="Y5991" i="1"/>
  <c r="Z5991" i="1"/>
  <c r="AE5991" i="1"/>
  <c r="Y5992" i="1"/>
  <c r="Z5992" i="1"/>
  <c r="AA5992" i="1" s="1"/>
  <c r="AE5992" i="1"/>
  <c r="Y5993" i="1"/>
  <c r="Z5993" i="1"/>
  <c r="AE5993" i="1"/>
  <c r="Y5994" i="1"/>
  <c r="Z5994" i="1"/>
  <c r="AE5994" i="1"/>
  <c r="Y5995" i="1"/>
  <c r="Z5995" i="1"/>
  <c r="AE5995" i="1"/>
  <c r="Y5996" i="1"/>
  <c r="Z5996" i="1"/>
  <c r="AA5996" i="1" s="1"/>
  <c r="AE5996" i="1"/>
  <c r="Y5997" i="1"/>
  <c r="Z5997" i="1"/>
  <c r="AE5997" i="1"/>
  <c r="Y5998" i="1"/>
  <c r="Z5998" i="1"/>
  <c r="AE5998" i="1"/>
  <c r="Y5999" i="1"/>
  <c r="Z5999" i="1"/>
  <c r="AE5999" i="1"/>
  <c r="Y6000" i="1"/>
  <c r="Z6000" i="1"/>
  <c r="AA6000" i="1" s="1"/>
  <c r="AE6000" i="1"/>
  <c r="Y6001" i="1"/>
  <c r="Z6001" i="1"/>
  <c r="AE6001" i="1"/>
  <c r="Y6002" i="1"/>
  <c r="Z6002" i="1"/>
  <c r="AE6002" i="1"/>
  <c r="Y6003" i="1"/>
  <c r="Z6003" i="1"/>
  <c r="AE6003" i="1"/>
  <c r="Y6004" i="1"/>
  <c r="Z6004" i="1"/>
  <c r="AA6004" i="1" s="1"/>
  <c r="AE6004" i="1"/>
  <c r="Y6005" i="1"/>
  <c r="Z6005" i="1"/>
  <c r="AE6005" i="1"/>
  <c r="Y6006" i="1"/>
  <c r="Z6006" i="1"/>
  <c r="AE6006" i="1"/>
  <c r="Y6007" i="1"/>
  <c r="Z6007" i="1"/>
  <c r="AE6007" i="1"/>
  <c r="Y6008" i="1"/>
  <c r="Z6008" i="1"/>
  <c r="AA6008" i="1" s="1"/>
  <c r="AE6008" i="1"/>
  <c r="Y6009" i="1"/>
  <c r="Z6009" i="1"/>
  <c r="AE6009" i="1"/>
  <c r="Y6010" i="1"/>
  <c r="Z6010" i="1"/>
  <c r="AE6010" i="1"/>
  <c r="Y6011" i="1"/>
  <c r="Z6011" i="1"/>
  <c r="AE6011" i="1"/>
  <c r="Y6012" i="1"/>
  <c r="Z6012" i="1"/>
  <c r="AA6012" i="1" s="1"/>
  <c r="AE6012" i="1"/>
  <c r="Y6013" i="1"/>
  <c r="Z6013" i="1"/>
  <c r="AE6013" i="1"/>
  <c r="Y6014" i="1"/>
  <c r="Z6014" i="1"/>
  <c r="AE6014" i="1"/>
  <c r="Y6015" i="1"/>
  <c r="Z6015" i="1"/>
  <c r="AE6015" i="1"/>
  <c r="Y6016" i="1"/>
  <c r="Z6016" i="1"/>
  <c r="AA6016" i="1" s="1"/>
  <c r="AE6016" i="1"/>
  <c r="Y6017" i="1"/>
  <c r="Z6017" i="1"/>
  <c r="AE6017" i="1"/>
  <c r="Y6018" i="1"/>
  <c r="Z6018" i="1"/>
  <c r="AE6018" i="1"/>
  <c r="Y6019" i="1"/>
  <c r="Z6019" i="1"/>
  <c r="AE6019" i="1"/>
  <c r="Y6020" i="1"/>
  <c r="Z6020" i="1"/>
  <c r="AA6020" i="1" s="1"/>
  <c r="AE6020" i="1"/>
  <c r="Y6021" i="1"/>
  <c r="Z6021" i="1"/>
  <c r="AE6021" i="1"/>
  <c r="Y6022" i="1"/>
  <c r="Z6022" i="1"/>
  <c r="AE6022" i="1"/>
  <c r="Y6023" i="1"/>
  <c r="Z6023" i="1"/>
  <c r="AE6023" i="1"/>
  <c r="Y6024" i="1"/>
  <c r="Z6024" i="1"/>
  <c r="AA6024" i="1" s="1"/>
  <c r="AE6024" i="1"/>
  <c r="Y6025" i="1"/>
  <c r="Z6025" i="1"/>
  <c r="AE6025" i="1"/>
  <c r="Y6026" i="1"/>
  <c r="Z6026" i="1"/>
  <c r="AE6026" i="1"/>
  <c r="Y6027" i="1"/>
  <c r="Z6027" i="1"/>
  <c r="AE6027" i="1"/>
  <c r="Y6028" i="1"/>
  <c r="Z6028" i="1"/>
  <c r="AA6028" i="1" s="1"/>
  <c r="AE6028" i="1"/>
  <c r="Y6029" i="1"/>
  <c r="Z6029" i="1"/>
  <c r="AE6029" i="1"/>
  <c r="Y6030" i="1"/>
  <c r="Z6030" i="1"/>
  <c r="AE6030" i="1"/>
  <c r="Y6031" i="1"/>
  <c r="Z6031" i="1"/>
  <c r="AE6031" i="1"/>
  <c r="Y6032" i="1"/>
  <c r="Z6032" i="1"/>
  <c r="AA6032" i="1" s="1"/>
  <c r="AE6032" i="1"/>
  <c r="Y6033" i="1"/>
  <c r="Z6033" i="1"/>
  <c r="AE6033" i="1"/>
  <c r="Y6034" i="1"/>
  <c r="Z6034" i="1"/>
  <c r="AE6034" i="1"/>
  <c r="Y6035" i="1"/>
  <c r="Z6035" i="1"/>
  <c r="AE6035" i="1"/>
  <c r="Y6036" i="1"/>
  <c r="Z6036" i="1"/>
  <c r="AA6036" i="1" s="1"/>
  <c r="AE6036" i="1"/>
  <c r="Y6037" i="1"/>
  <c r="Z6037" i="1"/>
  <c r="AE6037" i="1"/>
  <c r="Y6038" i="1"/>
  <c r="Z6038" i="1"/>
  <c r="AE6038" i="1"/>
  <c r="Y6039" i="1"/>
  <c r="Z6039" i="1"/>
  <c r="AE6039" i="1"/>
  <c r="Y6040" i="1"/>
  <c r="Z6040" i="1"/>
  <c r="AA6040" i="1" s="1"/>
  <c r="AE6040" i="1"/>
  <c r="Y6041" i="1"/>
  <c r="Z6041" i="1"/>
  <c r="AE6041" i="1"/>
  <c r="Y6042" i="1"/>
  <c r="Z6042" i="1"/>
  <c r="AE6042" i="1"/>
  <c r="Y6043" i="1"/>
  <c r="Z6043" i="1"/>
  <c r="AE6043" i="1"/>
  <c r="Y6044" i="1"/>
  <c r="Z6044" i="1"/>
  <c r="AA6044" i="1" s="1"/>
  <c r="AE6044" i="1"/>
  <c r="Y6045" i="1"/>
  <c r="Z6045" i="1"/>
  <c r="AE6045" i="1"/>
  <c r="Y6046" i="1"/>
  <c r="Z6046" i="1"/>
  <c r="AE6046" i="1"/>
  <c r="Y6047" i="1"/>
  <c r="Z6047" i="1"/>
  <c r="AE6047" i="1"/>
  <c r="Y6048" i="1"/>
  <c r="Z6048" i="1"/>
  <c r="AA6048" i="1" s="1"/>
  <c r="AE6048" i="1"/>
  <c r="Y6049" i="1"/>
  <c r="Z6049" i="1"/>
  <c r="AE6049" i="1"/>
  <c r="Y6050" i="1"/>
  <c r="Z6050" i="1"/>
  <c r="AE6050" i="1"/>
  <c r="Y6051" i="1"/>
  <c r="Z6051" i="1"/>
  <c r="AE6051" i="1"/>
  <c r="Y6052" i="1"/>
  <c r="Z6052" i="1"/>
  <c r="AA6052" i="1" s="1"/>
  <c r="AE6052" i="1"/>
  <c r="Y6053" i="1"/>
  <c r="Z6053" i="1"/>
  <c r="AE6053" i="1"/>
  <c r="Y6054" i="1"/>
  <c r="Z6054" i="1"/>
  <c r="AE6054" i="1"/>
  <c r="Y6055" i="1"/>
  <c r="Z6055" i="1"/>
  <c r="AE6055" i="1"/>
  <c r="Y6056" i="1"/>
  <c r="Z6056" i="1"/>
  <c r="AA6056" i="1" s="1"/>
  <c r="AE6056" i="1"/>
  <c r="Y6057" i="1"/>
  <c r="Z6057" i="1"/>
  <c r="AE6057" i="1"/>
  <c r="Y6058" i="1"/>
  <c r="Z6058" i="1"/>
  <c r="AE6058" i="1"/>
  <c r="Y6059" i="1"/>
  <c r="Z6059" i="1"/>
  <c r="AE6059" i="1"/>
  <c r="Y5907" i="1"/>
  <c r="Z5907" i="1"/>
  <c r="AE5907" i="1"/>
  <c r="Y5908" i="1"/>
  <c r="Z5908" i="1"/>
  <c r="AA5908" i="1" s="1"/>
  <c r="AE5908" i="1"/>
  <c r="Y5909" i="1"/>
  <c r="Z5909" i="1"/>
  <c r="AE5909" i="1"/>
  <c r="Y5910" i="1"/>
  <c r="Z5910" i="1"/>
  <c r="AE5910" i="1"/>
  <c r="Y5911" i="1"/>
  <c r="Z5911" i="1"/>
  <c r="AE5911" i="1"/>
  <c r="Y5912" i="1"/>
  <c r="Z5912" i="1"/>
  <c r="AA5912" i="1" s="1"/>
  <c r="AE5912" i="1"/>
  <c r="Y5913" i="1"/>
  <c r="Z5913" i="1"/>
  <c r="AE5913" i="1"/>
  <c r="Y5914" i="1"/>
  <c r="Z5914" i="1"/>
  <c r="AE5914" i="1"/>
  <c r="Y5915" i="1"/>
  <c r="Z5915" i="1"/>
  <c r="AE5915" i="1"/>
  <c r="Y5916" i="1"/>
  <c r="Z5916" i="1"/>
  <c r="AA5916" i="1" s="1"/>
  <c r="AE5916" i="1"/>
  <c r="Y5917" i="1"/>
  <c r="Z5917" i="1"/>
  <c r="AE5917" i="1"/>
  <c r="Y5918" i="1"/>
  <c r="Z5918" i="1"/>
  <c r="AE5918" i="1"/>
  <c r="Y5919" i="1"/>
  <c r="Z5919" i="1"/>
  <c r="AE5919" i="1"/>
  <c r="Y5920" i="1"/>
  <c r="Z5920" i="1"/>
  <c r="AA5920" i="1" s="1"/>
  <c r="AE5920" i="1"/>
  <c r="Y5921" i="1"/>
  <c r="Z5921" i="1"/>
  <c r="AE5921" i="1"/>
  <c r="Y5922" i="1"/>
  <c r="Z5922" i="1"/>
  <c r="AE5922" i="1"/>
  <c r="Y5923" i="1"/>
  <c r="Z5923" i="1"/>
  <c r="AE5923" i="1"/>
  <c r="Y5924" i="1"/>
  <c r="Z5924" i="1"/>
  <c r="AA5924" i="1" s="1"/>
  <c r="AE5924" i="1"/>
  <c r="Y5925" i="1"/>
  <c r="Z5925" i="1"/>
  <c r="AE5925" i="1"/>
  <c r="Y5926" i="1"/>
  <c r="Z5926" i="1"/>
  <c r="AE5926" i="1"/>
  <c r="Y5927" i="1"/>
  <c r="Z5927" i="1"/>
  <c r="AE5927" i="1"/>
  <c r="Y5928" i="1"/>
  <c r="Z5928" i="1"/>
  <c r="AA5928" i="1" s="1"/>
  <c r="AE5928" i="1"/>
  <c r="Y5929" i="1"/>
  <c r="Z5929" i="1"/>
  <c r="AE5929" i="1"/>
  <c r="Y5930" i="1"/>
  <c r="Z5930" i="1"/>
  <c r="AE5930" i="1"/>
  <c r="Y5931" i="1"/>
  <c r="Z5931" i="1"/>
  <c r="AE5931" i="1"/>
  <c r="Y5932" i="1"/>
  <c r="Z5932" i="1"/>
  <c r="AA5932" i="1" s="1"/>
  <c r="AE5932" i="1"/>
  <c r="Y5933" i="1"/>
  <c r="Z5933" i="1"/>
  <c r="AE5933" i="1"/>
  <c r="Y5934" i="1"/>
  <c r="Z5934" i="1"/>
  <c r="AE5934" i="1"/>
  <c r="Y5935" i="1"/>
  <c r="Z5935" i="1"/>
  <c r="AE5935" i="1"/>
  <c r="Y5936" i="1"/>
  <c r="Z5936" i="1"/>
  <c r="AA5936" i="1" s="1"/>
  <c r="AE5936" i="1"/>
  <c r="Y5937" i="1"/>
  <c r="Z5937" i="1"/>
  <c r="AE5937" i="1"/>
  <c r="Y5938" i="1"/>
  <c r="Z5938" i="1"/>
  <c r="AE5938" i="1"/>
  <c r="Y5939" i="1"/>
  <c r="Z5939" i="1"/>
  <c r="AE5939" i="1"/>
  <c r="Y5940" i="1"/>
  <c r="Z5940" i="1"/>
  <c r="AA5940" i="1" s="1"/>
  <c r="AE5940" i="1"/>
  <c r="Y5941" i="1"/>
  <c r="Z5941" i="1"/>
  <c r="AE5941" i="1"/>
  <c r="Y5942" i="1"/>
  <c r="Z5942" i="1"/>
  <c r="AE5942" i="1"/>
  <c r="Y5943" i="1"/>
  <c r="Z5943" i="1"/>
  <c r="AE5943" i="1"/>
  <c r="Y5944" i="1"/>
  <c r="Z5944" i="1"/>
  <c r="AA5944" i="1" s="1"/>
  <c r="AE5944" i="1"/>
  <c r="Y5945" i="1"/>
  <c r="Z5945" i="1"/>
  <c r="AE5945" i="1"/>
  <c r="Y5946" i="1"/>
  <c r="Z5946" i="1"/>
  <c r="AE5946" i="1"/>
  <c r="Y5947" i="1"/>
  <c r="Z5947" i="1"/>
  <c r="AE5947" i="1"/>
  <c r="Y5948" i="1"/>
  <c r="Z5948" i="1"/>
  <c r="AA5948" i="1" s="1"/>
  <c r="AE5948" i="1"/>
  <c r="Y5949" i="1"/>
  <c r="Z5949" i="1"/>
  <c r="AE5949" i="1"/>
  <c r="Y5950" i="1"/>
  <c r="Z5950" i="1"/>
  <c r="AE5950" i="1"/>
  <c r="Y5951" i="1"/>
  <c r="Z5951" i="1"/>
  <c r="AE5951" i="1"/>
  <c r="Y5952" i="1"/>
  <c r="Z5952" i="1"/>
  <c r="AA5952" i="1" s="1"/>
  <c r="AE5952" i="1"/>
  <c r="Y5953" i="1"/>
  <c r="Z5953" i="1"/>
  <c r="AE5953" i="1"/>
  <c r="Y5954" i="1"/>
  <c r="Z5954" i="1"/>
  <c r="AE5954" i="1"/>
  <c r="Y5955" i="1"/>
  <c r="Z5955" i="1"/>
  <c r="AE5955" i="1"/>
  <c r="Y5956" i="1"/>
  <c r="Z5956" i="1"/>
  <c r="AA5956" i="1" s="1"/>
  <c r="AE5956" i="1"/>
  <c r="Y5957" i="1"/>
  <c r="Z5957" i="1"/>
  <c r="AE5957" i="1"/>
  <c r="Y5958" i="1"/>
  <c r="Z5958" i="1"/>
  <c r="AE5958" i="1"/>
  <c r="Y5959" i="1"/>
  <c r="Z5959" i="1"/>
  <c r="AE5959" i="1"/>
  <c r="Y5960" i="1"/>
  <c r="Z5960" i="1"/>
  <c r="AA5960" i="1" s="1"/>
  <c r="AE5960" i="1"/>
  <c r="Y5961" i="1"/>
  <c r="Z5961" i="1"/>
  <c r="AE5961" i="1"/>
  <c r="Y5962" i="1"/>
  <c r="Z5962" i="1"/>
  <c r="AE5962" i="1"/>
  <c r="Y5963" i="1"/>
  <c r="Z5963" i="1"/>
  <c r="AE5963" i="1"/>
  <c r="Y5964" i="1"/>
  <c r="Z5964" i="1"/>
  <c r="AA5964" i="1" s="1"/>
  <c r="AE5964" i="1"/>
  <c r="Y5965" i="1"/>
  <c r="Z5965" i="1"/>
  <c r="AE5965" i="1"/>
  <c r="Y5966" i="1"/>
  <c r="Z5966" i="1"/>
  <c r="AE5966" i="1"/>
  <c r="Y5967" i="1"/>
  <c r="Z5967" i="1"/>
  <c r="AE5967" i="1"/>
  <c r="Y5968" i="1"/>
  <c r="Z5968" i="1"/>
  <c r="AA5968" i="1" s="1"/>
  <c r="AE5968" i="1"/>
  <c r="Y5969" i="1"/>
  <c r="Z5969" i="1"/>
  <c r="AE5969" i="1"/>
  <c r="Y5970" i="1"/>
  <c r="Z5970" i="1"/>
  <c r="AE5970" i="1"/>
  <c r="Y5971" i="1"/>
  <c r="Z5971" i="1"/>
  <c r="AE5971" i="1"/>
  <c r="Y5972" i="1"/>
  <c r="Z5972" i="1"/>
  <c r="AA5972" i="1" s="1"/>
  <c r="AE5972" i="1"/>
  <c r="Y5973" i="1"/>
  <c r="Z5973" i="1"/>
  <c r="AE5973" i="1"/>
  <c r="Y5974" i="1"/>
  <c r="Z5974" i="1"/>
  <c r="AE5974" i="1"/>
  <c r="Y5975" i="1"/>
  <c r="Z5975" i="1"/>
  <c r="AE5975" i="1"/>
  <c r="Y5976" i="1"/>
  <c r="Z5976" i="1"/>
  <c r="AA5976" i="1" s="1"/>
  <c r="AE5976" i="1"/>
  <c r="Y5977" i="1"/>
  <c r="Z5977" i="1"/>
  <c r="AE5977" i="1"/>
  <c r="Y5978" i="1"/>
  <c r="Z5978" i="1"/>
  <c r="AE5978" i="1"/>
  <c r="Y5637" i="1"/>
  <c r="Z5637" i="1"/>
  <c r="AE5637" i="1"/>
  <c r="Y5638" i="1"/>
  <c r="Z5638" i="1"/>
  <c r="AE5638" i="1"/>
  <c r="Y5639" i="1"/>
  <c r="Z5639" i="1"/>
  <c r="AE5639" i="1"/>
  <c r="Y5640" i="1"/>
  <c r="Z5640" i="1"/>
  <c r="AA5640" i="1" s="1"/>
  <c r="AE5640" i="1"/>
  <c r="Y5641" i="1"/>
  <c r="Z5641" i="1"/>
  <c r="AE5641" i="1"/>
  <c r="Y5642" i="1"/>
  <c r="Z5642" i="1"/>
  <c r="AE5642" i="1"/>
  <c r="Y5643" i="1"/>
  <c r="Z5643" i="1"/>
  <c r="AE5643" i="1"/>
  <c r="Y5644" i="1"/>
  <c r="Z5644" i="1"/>
  <c r="AA5644" i="1" s="1"/>
  <c r="AE5644" i="1"/>
  <c r="Y5645" i="1"/>
  <c r="Z5645" i="1"/>
  <c r="AE5645" i="1"/>
  <c r="Y5646" i="1"/>
  <c r="Z5646" i="1"/>
  <c r="AE5646" i="1"/>
  <c r="Y5647" i="1"/>
  <c r="Z5647" i="1"/>
  <c r="AE5647" i="1"/>
  <c r="Y5648" i="1"/>
  <c r="Z5648" i="1"/>
  <c r="AA5648" i="1" s="1"/>
  <c r="AE5648" i="1"/>
  <c r="Y5649" i="1"/>
  <c r="Z5649" i="1"/>
  <c r="AE5649" i="1"/>
  <c r="Y5650" i="1"/>
  <c r="Z5650" i="1"/>
  <c r="AE5650" i="1"/>
  <c r="Y5651" i="1"/>
  <c r="Z5651" i="1"/>
  <c r="AE5651" i="1"/>
  <c r="Y5652" i="1"/>
  <c r="Z5652" i="1"/>
  <c r="AA5652" i="1" s="1"/>
  <c r="AE5652" i="1"/>
  <c r="Y5653" i="1"/>
  <c r="Z5653" i="1"/>
  <c r="AE5653" i="1"/>
  <c r="Y5654" i="1"/>
  <c r="Z5654" i="1"/>
  <c r="AE5654" i="1"/>
  <c r="Y5655" i="1"/>
  <c r="Z5655" i="1"/>
  <c r="AE5655" i="1"/>
  <c r="Y5656" i="1"/>
  <c r="Z5656" i="1"/>
  <c r="AA5656" i="1" s="1"/>
  <c r="AE5656" i="1"/>
  <c r="Y5657" i="1"/>
  <c r="Z5657" i="1"/>
  <c r="AE5657" i="1"/>
  <c r="Y5658" i="1"/>
  <c r="Z5658" i="1"/>
  <c r="AE5658" i="1"/>
  <c r="Y5659" i="1"/>
  <c r="Z5659" i="1"/>
  <c r="AE5659" i="1"/>
  <c r="Y5660" i="1"/>
  <c r="Z5660" i="1"/>
  <c r="AA5660" i="1" s="1"/>
  <c r="AE5660" i="1"/>
  <c r="Y5661" i="1"/>
  <c r="Z5661" i="1"/>
  <c r="AE5661" i="1"/>
  <c r="Y5662" i="1"/>
  <c r="Z5662" i="1"/>
  <c r="AE5662" i="1"/>
  <c r="Y5663" i="1"/>
  <c r="Z5663" i="1"/>
  <c r="AE5663" i="1"/>
  <c r="Y5664" i="1"/>
  <c r="Z5664" i="1"/>
  <c r="AA5664" i="1" s="1"/>
  <c r="AE5664" i="1"/>
  <c r="Y5665" i="1"/>
  <c r="Z5665" i="1"/>
  <c r="AE5665" i="1"/>
  <c r="Y5666" i="1"/>
  <c r="Z5666" i="1"/>
  <c r="AE5666" i="1"/>
  <c r="Y5667" i="1"/>
  <c r="Z5667" i="1"/>
  <c r="AE5667" i="1"/>
  <c r="Y5668" i="1"/>
  <c r="Z5668" i="1"/>
  <c r="AA5668" i="1" s="1"/>
  <c r="AE5668" i="1"/>
  <c r="Y5669" i="1"/>
  <c r="Z5669" i="1"/>
  <c r="AE5669" i="1"/>
  <c r="Y5670" i="1"/>
  <c r="Z5670" i="1"/>
  <c r="AE5670" i="1"/>
  <c r="Y5671" i="1"/>
  <c r="Z5671" i="1"/>
  <c r="AE5671" i="1"/>
  <c r="Y5672" i="1"/>
  <c r="Z5672" i="1"/>
  <c r="AA5672" i="1" s="1"/>
  <c r="AE5672" i="1"/>
  <c r="Y5673" i="1"/>
  <c r="Z5673" i="1"/>
  <c r="AE5673" i="1"/>
  <c r="Y5674" i="1"/>
  <c r="Z5674" i="1"/>
  <c r="AE5674" i="1"/>
  <c r="Y5675" i="1"/>
  <c r="Z5675" i="1"/>
  <c r="AE5675" i="1"/>
  <c r="Y5676" i="1"/>
  <c r="Z5676" i="1"/>
  <c r="AA5676" i="1" s="1"/>
  <c r="AE5676" i="1"/>
  <c r="Y5677" i="1"/>
  <c r="Z5677" i="1"/>
  <c r="AE5677" i="1"/>
  <c r="Y5678" i="1"/>
  <c r="Z5678" i="1"/>
  <c r="AE5678" i="1"/>
  <c r="Y5679" i="1"/>
  <c r="Z5679" i="1"/>
  <c r="AE5679" i="1"/>
  <c r="Y5680" i="1"/>
  <c r="Z5680" i="1"/>
  <c r="AA5680" i="1" s="1"/>
  <c r="AE5680" i="1"/>
  <c r="Y5681" i="1"/>
  <c r="Z5681" i="1"/>
  <c r="AE5681" i="1"/>
  <c r="Y5682" i="1"/>
  <c r="Z5682" i="1"/>
  <c r="AE5682" i="1"/>
  <c r="Y5683" i="1"/>
  <c r="Z5683" i="1"/>
  <c r="AE5683" i="1"/>
  <c r="Y5684" i="1"/>
  <c r="Z5684" i="1"/>
  <c r="AA5684" i="1" s="1"/>
  <c r="AE5684" i="1"/>
  <c r="Y5685" i="1"/>
  <c r="Z5685" i="1"/>
  <c r="AE5685" i="1"/>
  <c r="Y5686" i="1"/>
  <c r="Z5686" i="1"/>
  <c r="AE5686" i="1"/>
  <c r="Y5687" i="1"/>
  <c r="Z5687" i="1"/>
  <c r="AE5687" i="1"/>
  <c r="Y5688" i="1"/>
  <c r="Z5688" i="1"/>
  <c r="AA5688" i="1" s="1"/>
  <c r="AE5688" i="1"/>
  <c r="Y5689" i="1"/>
  <c r="Z5689" i="1"/>
  <c r="AE5689" i="1"/>
  <c r="Y5690" i="1"/>
  <c r="Z5690" i="1"/>
  <c r="AE5690" i="1"/>
  <c r="Y5691" i="1"/>
  <c r="Z5691" i="1"/>
  <c r="AE5691" i="1"/>
  <c r="Y5692" i="1"/>
  <c r="Z5692" i="1"/>
  <c r="AA5692" i="1" s="1"/>
  <c r="AE5692" i="1"/>
  <c r="Y5693" i="1"/>
  <c r="Z5693" i="1"/>
  <c r="AE5693" i="1"/>
  <c r="Y5694" i="1"/>
  <c r="Z5694" i="1"/>
  <c r="AE5694" i="1"/>
  <c r="Y5695" i="1"/>
  <c r="Z5695" i="1"/>
  <c r="AE5695" i="1"/>
  <c r="Y5696" i="1"/>
  <c r="Z5696" i="1"/>
  <c r="AA5696" i="1" s="1"/>
  <c r="AE5696" i="1"/>
  <c r="Y5697" i="1"/>
  <c r="Z5697" i="1"/>
  <c r="AE5697" i="1"/>
  <c r="Y5698" i="1"/>
  <c r="Z5698" i="1"/>
  <c r="AE5698" i="1"/>
  <c r="Y5699" i="1"/>
  <c r="Z5699" i="1"/>
  <c r="AE5699" i="1"/>
  <c r="Y5700" i="1"/>
  <c r="Z5700" i="1"/>
  <c r="AA5700" i="1" s="1"/>
  <c r="AE5700" i="1"/>
  <c r="Y5701" i="1"/>
  <c r="Z5701" i="1"/>
  <c r="AE5701" i="1"/>
  <c r="Y5702" i="1"/>
  <c r="Z5702" i="1"/>
  <c r="AE5702" i="1"/>
  <c r="Y5703" i="1"/>
  <c r="Z5703" i="1"/>
  <c r="AE5703" i="1"/>
  <c r="Y5704" i="1"/>
  <c r="Z5704" i="1"/>
  <c r="AA5704" i="1" s="1"/>
  <c r="AE5704" i="1"/>
  <c r="Y5705" i="1"/>
  <c r="Z5705" i="1"/>
  <c r="AE5705" i="1"/>
  <c r="Y5706" i="1"/>
  <c r="Z5706" i="1"/>
  <c r="AE5706" i="1"/>
  <c r="Y5707" i="1"/>
  <c r="Z5707" i="1"/>
  <c r="AE5707" i="1"/>
  <c r="Y5708" i="1"/>
  <c r="Z5708" i="1"/>
  <c r="AA5708" i="1" s="1"/>
  <c r="AE5708" i="1"/>
  <c r="Y5709" i="1"/>
  <c r="Z5709" i="1"/>
  <c r="AE5709" i="1"/>
  <c r="Y5710" i="1"/>
  <c r="Z5710" i="1"/>
  <c r="AE5710" i="1"/>
  <c r="Y5711" i="1"/>
  <c r="Z5711" i="1"/>
  <c r="AE5711" i="1"/>
  <c r="Y5712" i="1"/>
  <c r="Z5712" i="1"/>
  <c r="AA5712" i="1" s="1"/>
  <c r="AE5712" i="1"/>
  <c r="Y5713" i="1"/>
  <c r="Z5713" i="1"/>
  <c r="AE5713" i="1"/>
  <c r="Y5714" i="1"/>
  <c r="Z5714" i="1"/>
  <c r="AE5714" i="1"/>
  <c r="Y5715" i="1"/>
  <c r="Z5715" i="1"/>
  <c r="AE5715" i="1"/>
  <c r="Y5716" i="1"/>
  <c r="Z5716" i="1"/>
  <c r="AA5716" i="1" s="1"/>
  <c r="AE5716" i="1"/>
  <c r="Y5717" i="1"/>
  <c r="Z5717" i="1"/>
  <c r="AE5717" i="1"/>
  <c r="Y5718" i="1"/>
  <c r="Z5718" i="1"/>
  <c r="AE5718" i="1"/>
  <c r="Y5719" i="1"/>
  <c r="Z5719" i="1"/>
  <c r="AE5719" i="1"/>
  <c r="Y5720" i="1"/>
  <c r="Z5720" i="1"/>
  <c r="AA5720" i="1" s="1"/>
  <c r="AE5720" i="1"/>
  <c r="Y5721" i="1"/>
  <c r="Z5721" i="1"/>
  <c r="AE5721" i="1"/>
  <c r="Y5722" i="1"/>
  <c r="Z5722" i="1"/>
  <c r="AE5722" i="1"/>
  <c r="Y5723" i="1"/>
  <c r="Z5723" i="1"/>
  <c r="AE5723" i="1"/>
  <c r="Y5724" i="1"/>
  <c r="Z5724" i="1"/>
  <c r="AA5724" i="1" s="1"/>
  <c r="AE5724" i="1"/>
  <c r="Y5725" i="1"/>
  <c r="Z5725" i="1"/>
  <c r="AE5725" i="1"/>
  <c r="Y5726" i="1"/>
  <c r="Z5726" i="1"/>
  <c r="AE5726" i="1"/>
  <c r="Y5727" i="1"/>
  <c r="Z5727" i="1"/>
  <c r="AE5727" i="1"/>
  <c r="Y5728" i="1"/>
  <c r="Z5728" i="1"/>
  <c r="AA5728" i="1" s="1"/>
  <c r="AE5728" i="1"/>
  <c r="Y5729" i="1"/>
  <c r="Z5729" i="1"/>
  <c r="AE5729" i="1"/>
  <c r="Y5730" i="1"/>
  <c r="Z5730" i="1"/>
  <c r="AE5730" i="1"/>
  <c r="Y5731" i="1"/>
  <c r="Z5731" i="1"/>
  <c r="AE5731" i="1"/>
  <c r="Y5732" i="1"/>
  <c r="Z5732" i="1"/>
  <c r="AA5732" i="1" s="1"/>
  <c r="AE5732" i="1"/>
  <c r="Y5733" i="1"/>
  <c r="Z5733" i="1"/>
  <c r="AE5733" i="1"/>
  <c r="Y5734" i="1"/>
  <c r="Z5734" i="1"/>
  <c r="AE5734" i="1"/>
  <c r="Y5735" i="1"/>
  <c r="Z5735" i="1"/>
  <c r="AE5735" i="1"/>
  <c r="Y5736" i="1"/>
  <c r="Z5736" i="1"/>
  <c r="AA5736" i="1" s="1"/>
  <c r="AE5736" i="1"/>
  <c r="Y5737" i="1"/>
  <c r="Z5737" i="1"/>
  <c r="AE5737" i="1"/>
  <c r="Y5738" i="1"/>
  <c r="Z5738" i="1"/>
  <c r="AE5738" i="1"/>
  <c r="Y5739" i="1"/>
  <c r="Z5739" i="1"/>
  <c r="AE5739" i="1"/>
  <c r="Y5740" i="1"/>
  <c r="Z5740" i="1"/>
  <c r="AA5740" i="1" s="1"/>
  <c r="AE5740" i="1"/>
  <c r="Y5741" i="1"/>
  <c r="Z5741" i="1"/>
  <c r="AE5741" i="1"/>
  <c r="Y5742" i="1"/>
  <c r="Z5742" i="1"/>
  <c r="AE5742" i="1"/>
  <c r="Y5743" i="1"/>
  <c r="Z5743" i="1"/>
  <c r="AE5743" i="1"/>
  <c r="Y5744" i="1"/>
  <c r="Z5744" i="1"/>
  <c r="AA5744" i="1" s="1"/>
  <c r="AE5744" i="1"/>
  <c r="Y5745" i="1"/>
  <c r="Z5745" i="1"/>
  <c r="AE5745" i="1"/>
  <c r="Y5746" i="1"/>
  <c r="Z5746" i="1"/>
  <c r="AE5746" i="1"/>
  <c r="Y5747" i="1"/>
  <c r="Z5747" i="1"/>
  <c r="AE5747" i="1"/>
  <c r="Y5748" i="1"/>
  <c r="Z5748" i="1"/>
  <c r="AA5748" i="1" s="1"/>
  <c r="AE5748" i="1"/>
  <c r="Y5749" i="1"/>
  <c r="Z5749" i="1"/>
  <c r="AE5749" i="1"/>
  <c r="Y5750" i="1"/>
  <c r="Z5750" i="1"/>
  <c r="AE5750" i="1"/>
  <c r="Y5751" i="1"/>
  <c r="Z5751" i="1"/>
  <c r="AE5751" i="1"/>
  <c r="Y5752" i="1"/>
  <c r="Z5752" i="1"/>
  <c r="AA5752" i="1" s="1"/>
  <c r="AE5752" i="1"/>
  <c r="Y5753" i="1"/>
  <c r="Z5753" i="1"/>
  <c r="AE5753" i="1"/>
  <c r="Y5754" i="1"/>
  <c r="Z5754" i="1"/>
  <c r="AE5754" i="1"/>
  <c r="Y5755" i="1"/>
  <c r="Z5755" i="1"/>
  <c r="AE5755" i="1"/>
  <c r="Y5756" i="1"/>
  <c r="Z5756" i="1"/>
  <c r="AA5756" i="1" s="1"/>
  <c r="AE5756" i="1"/>
  <c r="Y5757" i="1"/>
  <c r="Z5757" i="1"/>
  <c r="AE5757" i="1"/>
  <c r="Y5758" i="1"/>
  <c r="Z5758" i="1"/>
  <c r="AE5758" i="1"/>
  <c r="Y5759" i="1"/>
  <c r="Z5759" i="1"/>
  <c r="AE5759" i="1"/>
  <c r="Y5760" i="1"/>
  <c r="Z5760" i="1"/>
  <c r="AA5760" i="1" s="1"/>
  <c r="AE5760" i="1"/>
  <c r="Y5761" i="1"/>
  <c r="Z5761" i="1"/>
  <c r="AE5761" i="1"/>
  <c r="Y5762" i="1"/>
  <c r="Z5762" i="1"/>
  <c r="AE5762" i="1"/>
  <c r="Y5763" i="1"/>
  <c r="Z5763" i="1"/>
  <c r="AE5763" i="1"/>
  <c r="Y5764" i="1"/>
  <c r="Z5764" i="1"/>
  <c r="AA5764" i="1" s="1"/>
  <c r="AE5764" i="1"/>
  <c r="Y5765" i="1"/>
  <c r="Z5765" i="1"/>
  <c r="AE5765" i="1"/>
  <c r="Y5766" i="1"/>
  <c r="Z5766" i="1"/>
  <c r="AE5766" i="1"/>
  <c r="Y5767" i="1"/>
  <c r="Z5767" i="1"/>
  <c r="AE5767" i="1"/>
  <c r="Y5768" i="1"/>
  <c r="Z5768" i="1"/>
  <c r="AA5768" i="1" s="1"/>
  <c r="AE5768" i="1"/>
  <c r="Y5769" i="1"/>
  <c r="Z5769" i="1"/>
  <c r="AE5769" i="1"/>
  <c r="Y5770" i="1"/>
  <c r="Z5770" i="1"/>
  <c r="AE5770" i="1"/>
  <c r="Y5771" i="1"/>
  <c r="Z5771" i="1"/>
  <c r="AE5771" i="1"/>
  <c r="Y5772" i="1"/>
  <c r="Z5772" i="1"/>
  <c r="AA5772" i="1" s="1"/>
  <c r="AE5772" i="1"/>
  <c r="Y5773" i="1"/>
  <c r="Z5773" i="1"/>
  <c r="AE5773" i="1"/>
  <c r="Y5774" i="1"/>
  <c r="Z5774" i="1"/>
  <c r="AE5774" i="1"/>
  <c r="Y5775" i="1"/>
  <c r="Z5775" i="1"/>
  <c r="AE5775" i="1"/>
  <c r="Y5776" i="1"/>
  <c r="Z5776" i="1"/>
  <c r="AA5776" i="1" s="1"/>
  <c r="AE5776" i="1"/>
  <c r="Y5777" i="1"/>
  <c r="Z5777" i="1"/>
  <c r="AE5777" i="1"/>
  <c r="Y5778" i="1"/>
  <c r="Z5778" i="1"/>
  <c r="AE5778" i="1"/>
  <c r="Y5779" i="1"/>
  <c r="Z5779" i="1"/>
  <c r="AE5779" i="1"/>
  <c r="Y5780" i="1"/>
  <c r="Z5780" i="1"/>
  <c r="AA5780" i="1" s="1"/>
  <c r="AE5780" i="1"/>
  <c r="Y5781" i="1"/>
  <c r="Z5781" i="1"/>
  <c r="AE5781" i="1"/>
  <c r="Y5782" i="1"/>
  <c r="Z5782" i="1"/>
  <c r="AE5782" i="1"/>
  <c r="Y5783" i="1"/>
  <c r="Z5783" i="1"/>
  <c r="AE5783" i="1"/>
  <c r="Y5784" i="1"/>
  <c r="Z5784" i="1"/>
  <c r="AA5784" i="1" s="1"/>
  <c r="AE5784" i="1"/>
  <c r="Y5785" i="1"/>
  <c r="Z5785" i="1"/>
  <c r="AE5785" i="1"/>
  <c r="Y5786" i="1"/>
  <c r="Z5786" i="1"/>
  <c r="AE5786" i="1"/>
  <c r="Y5787" i="1"/>
  <c r="Z5787" i="1"/>
  <c r="AE5787" i="1"/>
  <c r="Y5788" i="1"/>
  <c r="Z5788" i="1"/>
  <c r="AA5788" i="1" s="1"/>
  <c r="AE5788" i="1"/>
  <c r="Y5789" i="1"/>
  <c r="Z5789" i="1"/>
  <c r="AE5789" i="1"/>
  <c r="Y5790" i="1"/>
  <c r="Z5790" i="1"/>
  <c r="AE5790" i="1"/>
  <c r="Y5791" i="1"/>
  <c r="Z5791" i="1"/>
  <c r="AE5791" i="1"/>
  <c r="Y5792" i="1"/>
  <c r="Z5792" i="1"/>
  <c r="AA5792" i="1" s="1"/>
  <c r="AE5792" i="1"/>
  <c r="Y5793" i="1"/>
  <c r="Z5793" i="1"/>
  <c r="AE5793" i="1"/>
  <c r="Y5794" i="1"/>
  <c r="Z5794" i="1"/>
  <c r="AE5794" i="1"/>
  <c r="Y5795" i="1"/>
  <c r="Z5795" i="1"/>
  <c r="AE5795" i="1"/>
  <c r="Y5796" i="1"/>
  <c r="Z5796" i="1"/>
  <c r="AA5796" i="1" s="1"/>
  <c r="AE5796" i="1"/>
  <c r="Y5797" i="1"/>
  <c r="Z5797" i="1"/>
  <c r="AE5797" i="1"/>
  <c r="Y5798" i="1"/>
  <c r="Z5798" i="1"/>
  <c r="AE5798" i="1"/>
  <c r="Y5799" i="1"/>
  <c r="Z5799" i="1"/>
  <c r="AE5799" i="1"/>
  <c r="Y5800" i="1"/>
  <c r="Z5800" i="1"/>
  <c r="AA5800" i="1" s="1"/>
  <c r="AE5800" i="1"/>
  <c r="Y5801" i="1"/>
  <c r="Z5801" i="1"/>
  <c r="AE5801" i="1"/>
  <c r="Y5802" i="1"/>
  <c r="Z5802" i="1"/>
  <c r="AE5802" i="1"/>
  <c r="Y5803" i="1"/>
  <c r="Z5803" i="1"/>
  <c r="AE5803" i="1"/>
  <c r="Y5804" i="1"/>
  <c r="Z5804" i="1"/>
  <c r="AA5804" i="1" s="1"/>
  <c r="AE5804" i="1"/>
  <c r="Y5805" i="1"/>
  <c r="Z5805" i="1"/>
  <c r="AE5805" i="1"/>
  <c r="Y5806" i="1"/>
  <c r="Z5806" i="1"/>
  <c r="AE5806" i="1"/>
  <c r="Y5807" i="1"/>
  <c r="Z5807" i="1"/>
  <c r="AE5807" i="1"/>
  <c r="Y5808" i="1"/>
  <c r="Z5808" i="1"/>
  <c r="AA5808" i="1" s="1"/>
  <c r="AE5808" i="1"/>
  <c r="Y5809" i="1"/>
  <c r="Z5809" i="1"/>
  <c r="AE5809" i="1"/>
  <c r="Y5810" i="1"/>
  <c r="Z5810" i="1"/>
  <c r="AE5810" i="1"/>
  <c r="Y5811" i="1"/>
  <c r="Z5811" i="1"/>
  <c r="AE5811" i="1"/>
  <c r="Y5812" i="1"/>
  <c r="Z5812" i="1"/>
  <c r="AA5812" i="1" s="1"/>
  <c r="AE5812" i="1"/>
  <c r="Y5813" i="1"/>
  <c r="Z5813" i="1"/>
  <c r="AE5813" i="1"/>
  <c r="Y5814" i="1"/>
  <c r="Z5814" i="1"/>
  <c r="AE5814" i="1"/>
  <c r="Y5815" i="1"/>
  <c r="Z5815" i="1"/>
  <c r="AE5815" i="1"/>
  <c r="Y5816" i="1"/>
  <c r="Z5816" i="1"/>
  <c r="AA5816" i="1" s="1"/>
  <c r="AE5816" i="1"/>
  <c r="Y5817" i="1"/>
  <c r="Z5817" i="1"/>
  <c r="AE5817" i="1"/>
  <c r="Y5818" i="1"/>
  <c r="Z5818" i="1"/>
  <c r="AE5818" i="1"/>
  <c r="Y5819" i="1"/>
  <c r="Z5819" i="1"/>
  <c r="AE5819" i="1"/>
  <c r="Y5820" i="1"/>
  <c r="Z5820" i="1"/>
  <c r="AA5820" i="1" s="1"/>
  <c r="AE5820" i="1"/>
  <c r="Y5821" i="1"/>
  <c r="Z5821" i="1"/>
  <c r="AE5821" i="1"/>
  <c r="Y5822" i="1"/>
  <c r="Z5822" i="1"/>
  <c r="AE5822" i="1"/>
  <c r="Y5823" i="1"/>
  <c r="Z5823" i="1"/>
  <c r="AE5823" i="1"/>
  <c r="Y5824" i="1"/>
  <c r="Z5824" i="1"/>
  <c r="AA5824" i="1" s="1"/>
  <c r="AE5824" i="1"/>
  <c r="Y5825" i="1"/>
  <c r="Z5825" i="1"/>
  <c r="AE5825" i="1"/>
  <c r="Y5826" i="1"/>
  <c r="Z5826" i="1"/>
  <c r="AE5826" i="1"/>
  <c r="Y5827" i="1"/>
  <c r="Z5827" i="1"/>
  <c r="AE5827" i="1"/>
  <c r="Y5828" i="1"/>
  <c r="Z5828" i="1"/>
  <c r="AA5828" i="1" s="1"/>
  <c r="AE5828" i="1"/>
  <c r="Y5829" i="1"/>
  <c r="Z5829" i="1"/>
  <c r="AE5829" i="1"/>
  <c r="Y5830" i="1"/>
  <c r="Z5830" i="1"/>
  <c r="AE5830" i="1"/>
  <c r="Y5831" i="1"/>
  <c r="Z5831" i="1"/>
  <c r="AE5831" i="1"/>
  <c r="Y5832" i="1"/>
  <c r="Z5832" i="1"/>
  <c r="AA5832" i="1" s="1"/>
  <c r="AE5832" i="1"/>
  <c r="Y5833" i="1"/>
  <c r="Z5833" i="1"/>
  <c r="AE5833" i="1"/>
  <c r="Y5834" i="1"/>
  <c r="Z5834" i="1"/>
  <c r="AE5834" i="1"/>
  <c r="Y5835" i="1"/>
  <c r="Z5835" i="1"/>
  <c r="AE5835" i="1"/>
  <c r="Y5836" i="1"/>
  <c r="Z5836" i="1"/>
  <c r="AA5836" i="1" s="1"/>
  <c r="AE5836" i="1"/>
  <c r="Y5837" i="1"/>
  <c r="Z5837" i="1"/>
  <c r="AE5837" i="1"/>
  <c r="Y5838" i="1"/>
  <c r="Z5838" i="1"/>
  <c r="AE5838" i="1"/>
  <c r="Y5839" i="1"/>
  <c r="Z5839" i="1"/>
  <c r="AE5839" i="1"/>
  <c r="Y5840" i="1"/>
  <c r="Z5840" i="1"/>
  <c r="AA5840" i="1" s="1"/>
  <c r="AE5840" i="1"/>
  <c r="Y5841" i="1"/>
  <c r="Z5841" i="1"/>
  <c r="AE5841" i="1"/>
  <c r="Y5842" i="1"/>
  <c r="Z5842" i="1"/>
  <c r="AE5842" i="1"/>
  <c r="Y5843" i="1"/>
  <c r="Z5843" i="1"/>
  <c r="AE5843" i="1"/>
  <c r="Y5844" i="1"/>
  <c r="Z5844" i="1"/>
  <c r="AA5844" i="1" s="1"/>
  <c r="AE5844" i="1"/>
  <c r="Y5845" i="1"/>
  <c r="Z5845" i="1"/>
  <c r="AE5845" i="1"/>
  <c r="Y5846" i="1"/>
  <c r="Z5846" i="1"/>
  <c r="AE5846" i="1"/>
  <c r="Y5847" i="1"/>
  <c r="Z5847" i="1"/>
  <c r="AE5847" i="1"/>
  <c r="Y5848" i="1"/>
  <c r="Z5848" i="1"/>
  <c r="AA5848" i="1" s="1"/>
  <c r="AE5848" i="1"/>
  <c r="Y5849" i="1"/>
  <c r="Z5849" i="1"/>
  <c r="AE5849" i="1"/>
  <c r="Y5850" i="1"/>
  <c r="Z5850" i="1"/>
  <c r="AE5850" i="1"/>
  <c r="Y5851" i="1"/>
  <c r="Z5851" i="1"/>
  <c r="AE5851" i="1"/>
  <c r="Y5852" i="1"/>
  <c r="Z5852" i="1"/>
  <c r="AA5852" i="1" s="1"/>
  <c r="AE5852" i="1"/>
  <c r="Y5853" i="1"/>
  <c r="Z5853" i="1"/>
  <c r="AE5853" i="1"/>
  <c r="Y5854" i="1"/>
  <c r="Z5854" i="1"/>
  <c r="AE5854" i="1"/>
  <c r="Y5855" i="1"/>
  <c r="Z5855" i="1"/>
  <c r="AE5855" i="1"/>
  <c r="Y5856" i="1"/>
  <c r="Z5856" i="1"/>
  <c r="AA5856" i="1" s="1"/>
  <c r="AE5856" i="1"/>
  <c r="Y5857" i="1"/>
  <c r="Z5857" i="1"/>
  <c r="AE5857" i="1"/>
  <c r="Y5858" i="1"/>
  <c r="Z5858" i="1"/>
  <c r="AE5858" i="1"/>
  <c r="Y5859" i="1"/>
  <c r="Z5859" i="1"/>
  <c r="AE5859" i="1"/>
  <c r="Y5860" i="1"/>
  <c r="Z5860" i="1"/>
  <c r="AA5860" i="1" s="1"/>
  <c r="AE5860" i="1"/>
  <c r="Y5861" i="1"/>
  <c r="Z5861" i="1"/>
  <c r="AE5861" i="1"/>
  <c r="Y5862" i="1"/>
  <c r="Z5862" i="1"/>
  <c r="AE5862" i="1"/>
  <c r="Y5863" i="1"/>
  <c r="Z5863" i="1"/>
  <c r="AE5863" i="1"/>
  <c r="Y5864" i="1"/>
  <c r="Z5864" i="1"/>
  <c r="AA5864" i="1" s="1"/>
  <c r="AE5864" i="1"/>
  <c r="Y5865" i="1"/>
  <c r="Z5865" i="1"/>
  <c r="AE5865" i="1"/>
  <c r="Y5866" i="1"/>
  <c r="Z5866" i="1"/>
  <c r="AE5866" i="1"/>
  <c r="Y5867" i="1"/>
  <c r="Z5867" i="1"/>
  <c r="AE5867" i="1"/>
  <c r="Y5868" i="1"/>
  <c r="Z5868" i="1"/>
  <c r="AA5868" i="1" s="1"/>
  <c r="AE5868" i="1"/>
  <c r="Y5869" i="1"/>
  <c r="Z5869" i="1"/>
  <c r="AE5869" i="1"/>
  <c r="Y5870" i="1"/>
  <c r="Z5870" i="1"/>
  <c r="AE5870" i="1"/>
  <c r="Y5871" i="1"/>
  <c r="Z5871" i="1"/>
  <c r="AE5871" i="1"/>
  <c r="Y5872" i="1"/>
  <c r="Z5872" i="1"/>
  <c r="AA5872" i="1" s="1"/>
  <c r="AE5872" i="1"/>
  <c r="Y5873" i="1"/>
  <c r="Z5873" i="1"/>
  <c r="AE5873" i="1"/>
  <c r="Y5874" i="1"/>
  <c r="Z5874" i="1"/>
  <c r="AE5874" i="1"/>
  <c r="Y5875" i="1"/>
  <c r="Z5875" i="1"/>
  <c r="AE5875" i="1"/>
  <c r="Y5876" i="1"/>
  <c r="Z5876" i="1"/>
  <c r="AA5876" i="1" s="1"/>
  <c r="AE5876" i="1"/>
  <c r="Y5877" i="1"/>
  <c r="Z5877" i="1"/>
  <c r="AE5877" i="1"/>
  <c r="Y5878" i="1"/>
  <c r="Z5878" i="1"/>
  <c r="AE5878" i="1"/>
  <c r="Y5879" i="1"/>
  <c r="Z5879" i="1"/>
  <c r="AE5879" i="1"/>
  <c r="Y5880" i="1"/>
  <c r="Z5880" i="1"/>
  <c r="AA5880" i="1" s="1"/>
  <c r="AE5880" i="1"/>
  <c r="Y5881" i="1"/>
  <c r="Z5881" i="1"/>
  <c r="AE5881" i="1"/>
  <c r="Y5882" i="1"/>
  <c r="Z5882" i="1"/>
  <c r="AE5882" i="1"/>
  <c r="Y5883" i="1"/>
  <c r="Z5883" i="1"/>
  <c r="AE5883" i="1"/>
  <c r="Y5884" i="1"/>
  <c r="Z5884" i="1"/>
  <c r="AA5884" i="1" s="1"/>
  <c r="AE5884" i="1"/>
  <c r="Y5885" i="1"/>
  <c r="Z5885" i="1"/>
  <c r="AE5885" i="1"/>
  <c r="Y5886" i="1"/>
  <c r="Z5886" i="1"/>
  <c r="AE5886" i="1"/>
  <c r="Y5887" i="1"/>
  <c r="Z5887" i="1"/>
  <c r="AE5887" i="1"/>
  <c r="Y5888" i="1"/>
  <c r="Z5888" i="1"/>
  <c r="AA5888" i="1" s="1"/>
  <c r="AE5888" i="1"/>
  <c r="Y5889" i="1"/>
  <c r="Z5889" i="1"/>
  <c r="AE5889" i="1"/>
  <c r="Y5890" i="1"/>
  <c r="Z5890" i="1"/>
  <c r="AE5890" i="1"/>
  <c r="Y5891" i="1"/>
  <c r="Z5891" i="1"/>
  <c r="AE5891" i="1"/>
  <c r="Y5892" i="1"/>
  <c r="Z5892" i="1"/>
  <c r="AA5892" i="1" s="1"/>
  <c r="AE5892" i="1"/>
  <c r="Y5893" i="1"/>
  <c r="Z5893" i="1"/>
  <c r="AE5893" i="1"/>
  <c r="Y5894" i="1"/>
  <c r="Z5894" i="1"/>
  <c r="AE5894" i="1"/>
  <c r="Y5895" i="1"/>
  <c r="Z5895" i="1"/>
  <c r="AE5895" i="1"/>
  <c r="Y5896" i="1"/>
  <c r="Z5896" i="1"/>
  <c r="AA5896" i="1" s="1"/>
  <c r="AE5896" i="1"/>
  <c r="Y5897" i="1"/>
  <c r="Z5897" i="1"/>
  <c r="AE5897" i="1"/>
  <c r="Y5898" i="1"/>
  <c r="Z5898" i="1"/>
  <c r="AE5898" i="1"/>
  <c r="Y5899" i="1"/>
  <c r="Z5899" i="1"/>
  <c r="AE5899" i="1"/>
  <c r="Y5900" i="1"/>
  <c r="Z5900" i="1"/>
  <c r="AA5900" i="1" s="1"/>
  <c r="AE5900" i="1"/>
  <c r="Y5901" i="1"/>
  <c r="Z5901" i="1"/>
  <c r="AE5901" i="1"/>
  <c r="Y5902" i="1"/>
  <c r="Z5902" i="1"/>
  <c r="AE5902" i="1"/>
  <c r="Y5903" i="1"/>
  <c r="Z5903" i="1"/>
  <c r="AE5903" i="1"/>
  <c r="Y5904" i="1"/>
  <c r="Z5904" i="1"/>
  <c r="AA5904" i="1" s="1"/>
  <c r="AE5904" i="1"/>
  <c r="Y5905" i="1"/>
  <c r="Z5905" i="1"/>
  <c r="AE5905" i="1"/>
  <c r="Y5906" i="1"/>
  <c r="Z5906" i="1"/>
  <c r="AE5906" i="1"/>
  <c r="Z5327" i="1"/>
  <c r="AE5327" i="1"/>
  <c r="Z5328" i="1"/>
  <c r="AA5328" i="1" s="1"/>
  <c r="AE5328" i="1"/>
  <c r="Z5329" i="1"/>
  <c r="AE5329" i="1"/>
  <c r="Z5330" i="1"/>
  <c r="AE5330" i="1"/>
  <c r="Z5331" i="1"/>
  <c r="AE5331" i="1"/>
  <c r="Z5332" i="1"/>
  <c r="AA5332" i="1" s="1"/>
  <c r="AE5332" i="1"/>
  <c r="Z5333" i="1"/>
  <c r="AE5333" i="1"/>
  <c r="Z5334" i="1"/>
  <c r="AE5334" i="1"/>
  <c r="Z5335" i="1"/>
  <c r="AE5335" i="1"/>
  <c r="Z5336" i="1"/>
  <c r="AA5336" i="1" s="1"/>
  <c r="AE5336" i="1"/>
  <c r="Z5337" i="1"/>
  <c r="AE5337" i="1"/>
  <c r="Z5338" i="1"/>
  <c r="AE5338" i="1"/>
  <c r="Z5339" i="1"/>
  <c r="AE5339" i="1"/>
  <c r="Z5340" i="1"/>
  <c r="AA5340" i="1" s="1"/>
  <c r="AE5340" i="1"/>
  <c r="Z5341" i="1"/>
  <c r="AE5341" i="1"/>
  <c r="Z5342" i="1"/>
  <c r="AE5342" i="1"/>
  <c r="Z5343" i="1"/>
  <c r="AE5343" i="1"/>
  <c r="Z5344" i="1"/>
  <c r="AA5344" i="1" s="1"/>
  <c r="AE5344" i="1"/>
  <c r="Z5345" i="1"/>
  <c r="AE5345" i="1"/>
  <c r="Z5346" i="1"/>
  <c r="AE5346" i="1"/>
  <c r="Z5347" i="1"/>
  <c r="AE5347" i="1"/>
  <c r="Z5348" i="1"/>
  <c r="AA5348" i="1" s="1"/>
  <c r="AE5348" i="1"/>
  <c r="Z5349" i="1"/>
  <c r="AE5349" i="1"/>
  <c r="Z5350" i="1"/>
  <c r="AE5350" i="1"/>
  <c r="Z5351" i="1"/>
  <c r="AE5351" i="1"/>
  <c r="Z5352" i="1"/>
  <c r="AA5352" i="1" s="1"/>
  <c r="AE5352" i="1"/>
  <c r="Z5353" i="1"/>
  <c r="AE5353" i="1"/>
  <c r="Z5354" i="1"/>
  <c r="AE5354" i="1"/>
  <c r="Z5355" i="1"/>
  <c r="AE5355" i="1"/>
  <c r="Z5356" i="1"/>
  <c r="AA5356" i="1" s="1"/>
  <c r="AE5356" i="1"/>
  <c r="Z5357" i="1"/>
  <c r="AE5357" i="1"/>
  <c r="Z5358" i="1"/>
  <c r="AE5358" i="1"/>
  <c r="Z5359" i="1"/>
  <c r="AE5359" i="1"/>
  <c r="Z5360" i="1"/>
  <c r="AA5360" i="1" s="1"/>
  <c r="AE5360" i="1"/>
  <c r="Z5361" i="1"/>
  <c r="AE5361" i="1"/>
  <c r="Z5362" i="1"/>
  <c r="AE5362" i="1"/>
  <c r="Z5363" i="1"/>
  <c r="AE5363" i="1"/>
  <c r="Z5364" i="1"/>
  <c r="AA5364" i="1" s="1"/>
  <c r="AE5364" i="1"/>
  <c r="Z5365" i="1"/>
  <c r="AE5365" i="1"/>
  <c r="Z5366" i="1"/>
  <c r="AE5366" i="1"/>
  <c r="Z5367" i="1"/>
  <c r="AE5367" i="1"/>
  <c r="Z5368" i="1"/>
  <c r="AA5368" i="1" s="1"/>
  <c r="AE5368" i="1"/>
  <c r="Z5369" i="1"/>
  <c r="AE5369" i="1"/>
  <c r="Z5370" i="1"/>
  <c r="AE5370" i="1"/>
  <c r="Z5371" i="1"/>
  <c r="AE5371" i="1"/>
  <c r="Z5372" i="1"/>
  <c r="AA5372" i="1" s="1"/>
  <c r="AE5372" i="1"/>
  <c r="Z5373" i="1"/>
  <c r="AE5373" i="1"/>
  <c r="Z5374" i="1"/>
  <c r="AE5374" i="1"/>
  <c r="Z5375" i="1"/>
  <c r="AE5375" i="1"/>
  <c r="Z5376" i="1"/>
  <c r="AA5376" i="1" s="1"/>
  <c r="AE5376" i="1"/>
  <c r="Z5377" i="1"/>
  <c r="AE5377" i="1"/>
  <c r="Z5378" i="1"/>
  <c r="AE5378" i="1"/>
  <c r="Z5379" i="1"/>
  <c r="AE5379" i="1"/>
  <c r="Z5380" i="1"/>
  <c r="AA5380" i="1" s="1"/>
  <c r="AE5380" i="1"/>
  <c r="Z5381" i="1"/>
  <c r="AE5381" i="1"/>
  <c r="Z5382" i="1"/>
  <c r="AE5382" i="1"/>
  <c r="Z5383" i="1"/>
  <c r="AE5383" i="1"/>
  <c r="Z5384" i="1"/>
  <c r="AA5384" i="1" s="1"/>
  <c r="AE5384" i="1"/>
  <c r="Z5385" i="1"/>
  <c r="AE5385" i="1"/>
  <c r="Z5386" i="1"/>
  <c r="AE5386" i="1"/>
  <c r="Z5387" i="1"/>
  <c r="AE5387" i="1"/>
  <c r="Z5388" i="1"/>
  <c r="AA5388" i="1" s="1"/>
  <c r="AE5388" i="1"/>
  <c r="Z5389" i="1"/>
  <c r="AE5389" i="1"/>
  <c r="Z5390" i="1"/>
  <c r="AE5390" i="1"/>
  <c r="Z5391" i="1"/>
  <c r="AE5391" i="1"/>
  <c r="Z5392" i="1"/>
  <c r="AA5392" i="1" s="1"/>
  <c r="AE5392" i="1"/>
  <c r="Z5393" i="1"/>
  <c r="AE5393" i="1"/>
  <c r="Z5394" i="1"/>
  <c r="AE5394" i="1"/>
  <c r="Z5395" i="1"/>
  <c r="AE5395" i="1"/>
  <c r="Z5396" i="1"/>
  <c r="AA5396" i="1" s="1"/>
  <c r="AE5396" i="1"/>
  <c r="Z5397" i="1"/>
  <c r="AE5397" i="1"/>
  <c r="Z5398" i="1"/>
  <c r="AE5398" i="1"/>
  <c r="Z5399" i="1"/>
  <c r="AE5399" i="1"/>
  <c r="Z5400" i="1"/>
  <c r="AA5400" i="1" s="1"/>
  <c r="AE5400" i="1"/>
  <c r="Z5401" i="1"/>
  <c r="AE5401" i="1"/>
  <c r="Z5402" i="1"/>
  <c r="AE5402" i="1"/>
  <c r="Z5403" i="1"/>
  <c r="AE5403" i="1"/>
  <c r="Z5404" i="1"/>
  <c r="AA5404" i="1" s="1"/>
  <c r="AE5404" i="1"/>
  <c r="Z5405" i="1"/>
  <c r="AE5405" i="1"/>
  <c r="Z5406" i="1"/>
  <c r="AE5406" i="1"/>
  <c r="Z5407" i="1"/>
  <c r="AE5407" i="1"/>
  <c r="Z5408" i="1"/>
  <c r="AA5408" i="1" s="1"/>
  <c r="AE5408" i="1"/>
  <c r="Z5409" i="1"/>
  <c r="AE5409" i="1"/>
  <c r="Z5410" i="1"/>
  <c r="AE5410" i="1"/>
  <c r="Z5411" i="1"/>
  <c r="AE5411" i="1"/>
  <c r="Z5412" i="1"/>
  <c r="AA5412" i="1" s="1"/>
  <c r="AE5412" i="1"/>
  <c r="Z5413" i="1"/>
  <c r="AE5413" i="1"/>
  <c r="Z5414" i="1"/>
  <c r="AE5414" i="1"/>
  <c r="Z5415" i="1"/>
  <c r="AE5415" i="1"/>
  <c r="Z5416" i="1"/>
  <c r="AA5416" i="1" s="1"/>
  <c r="AE5416" i="1"/>
  <c r="Z5417" i="1"/>
  <c r="AE5417" i="1"/>
  <c r="Z5418" i="1"/>
  <c r="AE5418" i="1"/>
  <c r="Z5419" i="1"/>
  <c r="AE5419" i="1"/>
  <c r="Z5420" i="1"/>
  <c r="AA5420" i="1" s="1"/>
  <c r="AE5420" i="1"/>
  <c r="Z5421" i="1"/>
  <c r="AE5421" i="1"/>
  <c r="Z5422" i="1"/>
  <c r="AE5422" i="1"/>
  <c r="Z5423" i="1"/>
  <c r="AE5423" i="1"/>
  <c r="Z5424" i="1"/>
  <c r="AA5424" i="1" s="1"/>
  <c r="AE5424" i="1"/>
  <c r="Z5425" i="1"/>
  <c r="AE5425" i="1"/>
  <c r="Z5426" i="1"/>
  <c r="AE5426" i="1"/>
  <c r="Z5427" i="1"/>
  <c r="AE5427" i="1"/>
  <c r="Z5428" i="1"/>
  <c r="AA5428" i="1" s="1"/>
  <c r="AE5428" i="1"/>
  <c r="Z5429" i="1"/>
  <c r="AE5429" i="1"/>
  <c r="Z5430" i="1"/>
  <c r="AE5430" i="1"/>
  <c r="Z5431" i="1"/>
  <c r="AE5431" i="1"/>
  <c r="Z5432" i="1"/>
  <c r="AA5432" i="1" s="1"/>
  <c r="AE5432" i="1"/>
  <c r="Z5433" i="1"/>
  <c r="AE5433" i="1"/>
  <c r="Z5434" i="1"/>
  <c r="AE5434" i="1"/>
  <c r="Z5435" i="1"/>
  <c r="AE5435" i="1"/>
  <c r="Z5436" i="1"/>
  <c r="AA5436" i="1" s="1"/>
  <c r="AE5436" i="1"/>
  <c r="Z5437" i="1"/>
  <c r="AE5437" i="1"/>
  <c r="Z5438" i="1"/>
  <c r="AE5438" i="1"/>
  <c r="Z5439" i="1"/>
  <c r="AE5439" i="1"/>
  <c r="Z5440" i="1"/>
  <c r="AA5440" i="1" s="1"/>
  <c r="AE5440" i="1"/>
  <c r="Z5441" i="1"/>
  <c r="AE5441" i="1"/>
  <c r="Z5442" i="1"/>
  <c r="AE5442" i="1"/>
  <c r="Z5443" i="1"/>
  <c r="AE5443" i="1"/>
  <c r="Z5444" i="1"/>
  <c r="AA5444" i="1" s="1"/>
  <c r="AE5444" i="1"/>
  <c r="Z5445" i="1"/>
  <c r="AE5445" i="1"/>
  <c r="Z5446" i="1"/>
  <c r="AE5446" i="1"/>
  <c r="Z5447" i="1"/>
  <c r="AE5447" i="1"/>
  <c r="Z5448" i="1"/>
  <c r="AA5448" i="1" s="1"/>
  <c r="AE5448" i="1"/>
  <c r="Z5449" i="1"/>
  <c r="AE5449" i="1"/>
  <c r="Z5450" i="1"/>
  <c r="AE5450" i="1"/>
  <c r="Z5451" i="1"/>
  <c r="AE5451" i="1"/>
  <c r="Z5452" i="1"/>
  <c r="AA5452" i="1" s="1"/>
  <c r="AE5452" i="1"/>
  <c r="Z5453" i="1"/>
  <c r="AE5453" i="1"/>
  <c r="Z5454" i="1"/>
  <c r="AE5454" i="1"/>
  <c r="Z5455" i="1"/>
  <c r="AE5455" i="1"/>
  <c r="Z5456" i="1"/>
  <c r="AA5456" i="1" s="1"/>
  <c r="AE5456" i="1"/>
  <c r="Z5457" i="1"/>
  <c r="AE5457" i="1"/>
  <c r="Z5458" i="1"/>
  <c r="AE5458" i="1"/>
  <c r="Z5459" i="1"/>
  <c r="AE5459" i="1"/>
  <c r="Z5460" i="1"/>
  <c r="AA5460" i="1" s="1"/>
  <c r="AE5460" i="1"/>
  <c r="Z5461" i="1"/>
  <c r="AE5461" i="1"/>
  <c r="Z5462" i="1"/>
  <c r="AE5462" i="1"/>
  <c r="Z5463" i="1"/>
  <c r="AE5463" i="1"/>
  <c r="Z5464" i="1"/>
  <c r="AA5464" i="1" s="1"/>
  <c r="AE5464" i="1"/>
  <c r="Z5465" i="1"/>
  <c r="AE5465" i="1"/>
  <c r="Z5466" i="1"/>
  <c r="AE5466" i="1"/>
  <c r="Z5467" i="1"/>
  <c r="AE5467" i="1"/>
  <c r="Z5468" i="1"/>
  <c r="AA5468" i="1" s="1"/>
  <c r="AE5468" i="1"/>
  <c r="Z5469" i="1"/>
  <c r="AE5469" i="1"/>
  <c r="Z5470" i="1"/>
  <c r="AE5470" i="1"/>
  <c r="Z5471" i="1"/>
  <c r="AE5471" i="1"/>
  <c r="Z5472" i="1"/>
  <c r="AA5472" i="1" s="1"/>
  <c r="AE5472" i="1"/>
  <c r="Z5473" i="1"/>
  <c r="AE5473" i="1"/>
  <c r="Z5474" i="1"/>
  <c r="AE5474" i="1"/>
  <c r="Z5475" i="1"/>
  <c r="AE5475" i="1"/>
  <c r="Z5476" i="1"/>
  <c r="AA5476" i="1" s="1"/>
  <c r="AE5476" i="1"/>
  <c r="Z5477" i="1"/>
  <c r="AE5477" i="1"/>
  <c r="Z5478" i="1"/>
  <c r="AE5478" i="1"/>
  <c r="Z5479" i="1"/>
  <c r="AE5479" i="1"/>
  <c r="Z5480" i="1"/>
  <c r="AA5480" i="1" s="1"/>
  <c r="AE5480" i="1"/>
  <c r="Z5481" i="1"/>
  <c r="AE5481" i="1"/>
  <c r="Z5482" i="1"/>
  <c r="AE5482" i="1"/>
  <c r="Z5483" i="1"/>
  <c r="AE5483" i="1"/>
  <c r="Z5484" i="1"/>
  <c r="AA5484" i="1" s="1"/>
  <c r="AE5484" i="1"/>
  <c r="Z5485" i="1"/>
  <c r="AE5485" i="1"/>
  <c r="Z5486" i="1"/>
  <c r="AE5486" i="1"/>
  <c r="Z5487" i="1"/>
  <c r="AE5487" i="1"/>
  <c r="Z5488" i="1"/>
  <c r="AA5488" i="1" s="1"/>
  <c r="AE5488" i="1"/>
  <c r="Z5489" i="1"/>
  <c r="AE5489" i="1"/>
  <c r="Z5490" i="1"/>
  <c r="AE5490" i="1"/>
  <c r="Z5491" i="1"/>
  <c r="AE5491" i="1"/>
  <c r="Z5492" i="1"/>
  <c r="AA5492" i="1" s="1"/>
  <c r="AE5492" i="1"/>
  <c r="Z5493" i="1"/>
  <c r="AE5493" i="1"/>
  <c r="Z5494" i="1"/>
  <c r="AE5494" i="1"/>
  <c r="Z5495" i="1"/>
  <c r="AE5495" i="1"/>
  <c r="Z5496" i="1"/>
  <c r="AA5496" i="1" s="1"/>
  <c r="AE5496" i="1"/>
  <c r="Z5497" i="1"/>
  <c r="AE5497" i="1"/>
  <c r="Z5498" i="1"/>
  <c r="AE5498" i="1"/>
  <c r="Z5499" i="1"/>
  <c r="AE5499" i="1"/>
  <c r="Z5500" i="1"/>
  <c r="AA5500" i="1" s="1"/>
  <c r="AE5500" i="1"/>
  <c r="Z5501" i="1"/>
  <c r="AE5501" i="1"/>
  <c r="Z5502" i="1"/>
  <c r="AE5502" i="1"/>
  <c r="Z5503" i="1"/>
  <c r="AE5503" i="1"/>
  <c r="Z5504" i="1"/>
  <c r="AA5504" i="1" s="1"/>
  <c r="AE5504" i="1"/>
  <c r="Z5505" i="1"/>
  <c r="AE5505" i="1"/>
  <c r="Z5506" i="1"/>
  <c r="AE5506" i="1"/>
  <c r="Z5507" i="1"/>
  <c r="AE5507" i="1"/>
  <c r="Z5508" i="1"/>
  <c r="AA5508" i="1" s="1"/>
  <c r="AE5508" i="1"/>
  <c r="Z5509" i="1"/>
  <c r="AE5509" i="1"/>
  <c r="Z5510" i="1"/>
  <c r="AE5510" i="1"/>
  <c r="Z5511" i="1"/>
  <c r="AE5511" i="1"/>
  <c r="Z5512" i="1"/>
  <c r="AA5512" i="1" s="1"/>
  <c r="AE5512" i="1"/>
  <c r="Z5513" i="1"/>
  <c r="AE5513" i="1"/>
  <c r="Z5514" i="1"/>
  <c r="AE5514" i="1"/>
  <c r="Z5515" i="1"/>
  <c r="AE5515" i="1"/>
  <c r="Z5516" i="1"/>
  <c r="AA5516" i="1" s="1"/>
  <c r="AE5516" i="1"/>
  <c r="Z5517" i="1"/>
  <c r="AE5517" i="1"/>
  <c r="Z5518" i="1"/>
  <c r="AE5518" i="1"/>
  <c r="Z5519" i="1"/>
  <c r="AE5519" i="1"/>
  <c r="Z5520" i="1"/>
  <c r="AA5520" i="1" s="1"/>
  <c r="AE5520" i="1"/>
  <c r="Z5521" i="1"/>
  <c r="AE5521" i="1"/>
  <c r="Z5522" i="1"/>
  <c r="AE5522" i="1"/>
  <c r="Z5523" i="1"/>
  <c r="AE5523" i="1"/>
  <c r="Z5524" i="1"/>
  <c r="AA5524" i="1" s="1"/>
  <c r="AE5524" i="1"/>
  <c r="Z5525" i="1"/>
  <c r="AE5525" i="1"/>
  <c r="Z5526" i="1"/>
  <c r="AE5526" i="1"/>
  <c r="Z5527" i="1"/>
  <c r="AE5527" i="1"/>
  <c r="Z5528" i="1"/>
  <c r="AA5528" i="1" s="1"/>
  <c r="AE5528" i="1"/>
  <c r="Z5529" i="1"/>
  <c r="AE5529" i="1"/>
  <c r="Z5530" i="1"/>
  <c r="AE5530" i="1"/>
  <c r="Z5531" i="1"/>
  <c r="AE5531" i="1"/>
  <c r="Z5532" i="1"/>
  <c r="AA5532" i="1" s="1"/>
  <c r="AE5532" i="1"/>
  <c r="Z5533" i="1"/>
  <c r="AE5533" i="1"/>
  <c r="Z5534" i="1"/>
  <c r="AE5534" i="1"/>
  <c r="Z5535" i="1"/>
  <c r="AE5535" i="1"/>
  <c r="Z5536" i="1"/>
  <c r="AA5536" i="1" s="1"/>
  <c r="AE5536" i="1"/>
  <c r="Z5537" i="1"/>
  <c r="AE5537" i="1"/>
  <c r="Z5538" i="1"/>
  <c r="AE5538" i="1"/>
  <c r="Z5539" i="1"/>
  <c r="AE5539" i="1"/>
  <c r="Z5540" i="1"/>
  <c r="AA5540" i="1" s="1"/>
  <c r="AE5540" i="1"/>
  <c r="Z5541" i="1"/>
  <c r="AE5541" i="1"/>
  <c r="Z5542" i="1"/>
  <c r="AE5542" i="1"/>
  <c r="Z5543" i="1"/>
  <c r="AE5543" i="1"/>
  <c r="Z5544" i="1"/>
  <c r="AA5544" i="1" s="1"/>
  <c r="AE5544" i="1"/>
  <c r="Z5545" i="1"/>
  <c r="AE5545" i="1"/>
  <c r="Z5546" i="1"/>
  <c r="AE5546" i="1"/>
  <c r="Z5547" i="1"/>
  <c r="AE5547" i="1"/>
  <c r="Z5548" i="1"/>
  <c r="AA5548" i="1" s="1"/>
  <c r="AE5548" i="1"/>
  <c r="Z5549" i="1"/>
  <c r="AE5549" i="1"/>
  <c r="Z5550" i="1"/>
  <c r="AE5550" i="1"/>
  <c r="Z5551" i="1"/>
  <c r="AE5551" i="1"/>
  <c r="Z5552" i="1"/>
  <c r="AA5552" i="1" s="1"/>
  <c r="AE5552" i="1"/>
  <c r="Z5553" i="1"/>
  <c r="AE5553" i="1"/>
  <c r="Z5554" i="1"/>
  <c r="AE5554" i="1"/>
  <c r="Z5555" i="1"/>
  <c r="AE5555" i="1"/>
  <c r="Z5556" i="1"/>
  <c r="AA5556" i="1" s="1"/>
  <c r="AE5556" i="1"/>
  <c r="Z5557" i="1"/>
  <c r="AE5557" i="1"/>
  <c r="Z5558" i="1"/>
  <c r="AE5558" i="1"/>
  <c r="Z5559" i="1"/>
  <c r="AE5559" i="1"/>
  <c r="Z5560" i="1"/>
  <c r="AA5560" i="1" s="1"/>
  <c r="AE5560" i="1"/>
  <c r="Z5561" i="1"/>
  <c r="AE5561" i="1"/>
  <c r="Z5562" i="1"/>
  <c r="AE5562" i="1"/>
  <c r="Z5563" i="1"/>
  <c r="AE5563" i="1"/>
  <c r="Z5564" i="1"/>
  <c r="AA5564" i="1" s="1"/>
  <c r="AE5564" i="1"/>
  <c r="Z5565" i="1"/>
  <c r="AE5565" i="1"/>
  <c r="Z5566" i="1"/>
  <c r="AE5566" i="1"/>
  <c r="Z5567" i="1"/>
  <c r="AE5567" i="1"/>
  <c r="Z5568" i="1"/>
  <c r="AA5568" i="1" s="1"/>
  <c r="AE5568" i="1"/>
  <c r="Z5569" i="1"/>
  <c r="AE5569" i="1"/>
  <c r="Z5570" i="1"/>
  <c r="AE5570" i="1"/>
  <c r="Z5571" i="1"/>
  <c r="AE5571" i="1"/>
  <c r="Z5572" i="1"/>
  <c r="AA5572" i="1" s="1"/>
  <c r="AE5572" i="1"/>
  <c r="Z5573" i="1"/>
  <c r="AE5573" i="1"/>
  <c r="Z5574" i="1"/>
  <c r="AE5574" i="1"/>
  <c r="Z5575" i="1"/>
  <c r="AE5575" i="1"/>
  <c r="Z5576" i="1"/>
  <c r="AA5576" i="1" s="1"/>
  <c r="AE5576" i="1"/>
  <c r="Z5577" i="1"/>
  <c r="AE5577" i="1"/>
  <c r="Z5578" i="1"/>
  <c r="AE5578" i="1"/>
  <c r="Z5579" i="1"/>
  <c r="AE5579" i="1"/>
  <c r="Z5580" i="1"/>
  <c r="AA5580" i="1" s="1"/>
  <c r="AE5580" i="1"/>
  <c r="Z5581" i="1"/>
  <c r="AE5581" i="1"/>
  <c r="Z5582" i="1"/>
  <c r="AE5582" i="1"/>
  <c r="Z5583" i="1"/>
  <c r="AE5583" i="1"/>
  <c r="Z5584" i="1"/>
  <c r="AA5584" i="1" s="1"/>
  <c r="AE5584" i="1"/>
  <c r="Z5585" i="1"/>
  <c r="AE5585" i="1"/>
  <c r="Z5586" i="1"/>
  <c r="AE5586" i="1"/>
  <c r="Z5587" i="1"/>
  <c r="AE5587" i="1"/>
  <c r="Z5588" i="1"/>
  <c r="AA5588" i="1" s="1"/>
  <c r="AE5588" i="1"/>
  <c r="Z5589" i="1"/>
  <c r="AE5589" i="1"/>
  <c r="Z5590" i="1"/>
  <c r="AE5590" i="1"/>
  <c r="Z5591" i="1"/>
  <c r="AE5591" i="1"/>
  <c r="Z5592" i="1"/>
  <c r="AA5592" i="1" s="1"/>
  <c r="AE5592" i="1"/>
  <c r="Z5593" i="1"/>
  <c r="AE5593" i="1"/>
  <c r="Z5594" i="1"/>
  <c r="AE5594" i="1"/>
  <c r="Z5595" i="1"/>
  <c r="AE5595" i="1"/>
  <c r="Z5596" i="1"/>
  <c r="AA5596" i="1" s="1"/>
  <c r="AE5596" i="1"/>
  <c r="Z5597" i="1"/>
  <c r="AE5597" i="1"/>
  <c r="Z5598" i="1"/>
  <c r="AE5598" i="1"/>
  <c r="Z5599" i="1"/>
  <c r="AE5599" i="1"/>
  <c r="Z5600" i="1"/>
  <c r="AA5600" i="1" s="1"/>
  <c r="AE5600" i="1"/>
  <c r="Z5601" i="1"/>
  <c r="AE5601" i="1"/>
  <c r="Z5602" i="1"/>
  <c r="AE5602" i="1"/>
  <c r="Z5603" i="1"/>
  <c r="AE5603" i="1"/>
  <c r="Z5604" i="1"/>
  <c r="AA5604" i="1" s="1"/>
  <c r="AE5604" i="1"/>
  <c r="Z5605" i="1"/>
  <c r="AE5605" i="1"/>
  <c r="Z5606" i="1"/>
  <c r="AE5606" i="1"/>
  <c r="Z5607" i="1"/>
  <c r="AE5607" i="1"/>
  <c r="Z5608" i="1"/>
  <c r="AA5608" i="1" s="1"/>
  <c r="AE5608" i="1"/>
  <c r="Z5609" i="1"/>
  <c r="AE5609" i="1"/>
  <c r="Z5610" i="1"/>
  <c r="AE5610" i="1"/>
  <c r="Z5611" i="1"/>
  <c r="AE5611" i="1"/>
  <c r="Z5612" i="1"/>
  <c r="AA5612" i="1" s="1"/>
  <c r="AE5612" i="1"/>
  <c r="Z5613" i="1"/>
  <c r="AE5613" i="1"/>
  <c r="Z5614" i="1"/>
  <c r="AE5614" i="1"/>
  <c r="Z5615" i="1"/>
  <c r="AE5615" i="1"/>
  <c r="Z5616" i="1"/>
  <c r="AA5616" i="1" s="1"/>
  <c r="AE5616" i="1"/>
  <c r="Z5617" i="1"/>
  <c r="AE5617" i="1"/>
  <c r="Z5618" i="1"/>
  <c r="AE5618" i="1"/>
  <c r="Z5619" i="1"/>
  <c r="AE5619" i="1"/>
  <c r="Z5620" i="1"/>
  <c r="AA5620" i="1" s="1"/>
  <c r="AE5620" i="1"/>
  <c r="Z5621" i="1"/>
  <c r="AE5621" i="1"/>
  <c r="Z5622" i="1"/>
  <c r="AE5622" i="1"/>
  <c r="Z5623" i="1"/>
  <c r="AE5623" i="1"/>
  <c r="Z5624" i="1"/>
  <c r="AA5624" i="1" s="1"/>
  <c r="AE5624" i="1"/>
  <c r="Z5625" i="1"/>
  <c r="AE5625" i="1"/>
  <c r="Z5626" i="1"/>
  <c r="AE5626" i="1"/>
  <c r="Z5627" i="1"/>
  <c r="AE5627" i="1"/>
  <c r="Z5628" i="1"/>
  <c r="AA5628" i="1" s="1"/>
  <c r="AE5628" i="1"/>
  <c r="Z5629" i="1"/>
  <c r="AE5629" i="1"/>
  <c r="Z5630" i="1"/>
  <c r="AE5630" i="1"/>
  <c r="Z5631" i="1"/>
  <c r="AE5631" i="1"/>
  <c r="Z5632" i="1"/>
  <c r="AA5632" i="1" s="1"/>
  <c r="AE5632" i="1"/>
  <c r="Z5633" i="1"/>
  <c r="AE5633" i="1"/>
  <c r="Z5634" i="1"/>
  <c r="AE5634" i="1"/>
  <c r="Z5635" i="1"/>
  <c r="AE5635" i="1"/>
  <c r="Z5636" i="1"/>
  <c r="AA5636" i="1" s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E2686" i="1" l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D5255" i="1"/>
  <c r="AC5178" i="1"/>
  <c r="AD5299" i="1"/>
  <c r="AD5218" i="1"/>
  <c r="AD5267" i="1"/>
  <c r="AD5291" i="1"/>
  <c r="AC5130" i="1"/>
  <c r="AC5299" i="1"/>
  <c r="AC5291" i="1"/>
  <c r="AD5279" i="1"/>
  <c r="AD4982" i="1"/>
  <c r="AC4982" i="1"/>
  <c r="AD4984" i="1"/>
  <c r="AD4986" i="1"/>
  <c r="AD4988" i="1"/>
  <c r="AD4990" i="1"/>
  <c r="AD4981" i="1"/>
  <c r="AC4985" i="1"/>
  <c r="AC4987" i="1"/>
  <c r="AC4989" i="1"/>
  <c r="AC4995" i="1"/>
  <c r="AC5009" i="1"/>
  <c r="AC5013" i="1"/>
  <c r="AC5015" i="1"/>
  <c r="AC5021" i="1"/>
  <c r="AC5033" i="1"/>
  <c r="AC5043" i="1"/>
  <c r="AC4981" i="1"/>
  <c r="AC4984" i="1"/>
  <c r="AC4988" i="1"/>
  <c r="AD5013" i="1"/>
  <c r="AD5021" i="1"/>
  <c r="AD5026" i="1"/>
  <c r="AD5042" i="1"/>
  <c r="AD5047" i="1"/>
  <c r="AD5063" i="1"/>
  <c r="AD5065" i="1"/>
  <c r="AD5071" i="1"/>
  <c r="AD5081" i="1"/>
  <c r="AD5089" i="1"/>
  <c r="AD4985" i="1"/>
  <c r="AD4989" i="1"/>
  <c r="AD4995" i="1"/>
  <c r="AC4998" i="1"/>
  <c r="AC5014" i="1"/>
  <c r="AD5043" i="1"/>
  <c r="AC5046" i="1"/>
  <c r="AC5052" i="1"/>
  <c r="AC5054" i="1"/>
  <c r="AC5056" i="1"/>
  <c r="AC5062" i="1"/>
  <c r="AC5078" i="1"/>
  <c r="AC5090" i="1"/>
  <c r="AC5092" i="1"/>
  <c r="AC4986" i="1"/>
  <c r="AC4990" i="1"/>
  <c r="AC4996" i="1"/>
  <c r="AD4998" i="1"/>
  <c r="AC5004" i="1"/>
  <c r="AD5009" i="1"/>
  <c r="AD5014" i="1"/>
  <c r="AD5033" i="1"/>
  <c r="AD5046" i="1"/>
  <c r="AD5052" i="1"/>
  <c r="AD5054" i="1"/>
  <c r="AD5056" i="1"/>
  <c r="AD5062" i="1"/>
  <c r="AD5078" i="1"/>
  <c r="AD5090" i="1"/>
  <c r="AD5092" i="1"/>
  <c r="AD5116" i="1"/>
  <c r="AD5118" i="1"/>
  <c r="AD5122" i="1"/>
  <c r="AD5124" i="1"/>
  <c r="AD5130" i="1"/>
  <c r="AD5132" i="1"/>
  <c r="AD5134" i="1"/>
  <c r="AD5136" i="1"/>
  <c r="AD5140" i="1"/>
  <c r="AD5142" i="1"/>
  <c r="AD5144" i="1"/>
  <c r="AD5148" i="1"/>
  <c r="AD5150" i="1"/>
  <c r="AD5154" i="1"/>
  <c r="AD5156" i="1"/>
  <c r="AD5164" i="1"/>
  <c r="AD5168" i="1"/>
  <c r="AD5172" i="1"/>
  <c r="AD5178" i="1"/>
  <c r="AD5180" i="1"/>
  <c r="AD5192" i="1"/>
  <c r="AD5194" i="1"/>
  <c r="AD5208" i="1"/>
  <c r="AD5004" i="1"/>
  <c r="AD5015" i="1"/>
  <c r="AC5026" i="1"/>
  <c r="AC5047" i="1"/>
  <c r="AC5063" i="1"/>
  <c r="AC5071" i="1"/>
  <c r="AC5109" i="1"/>
  <c r="AC5113" i="1"/>
  <c r="AC5117" i="1"/>
  <c r="AC5123" i="1"/>
  <c r="AC5125" i="1"/>
  <c r="AC5129" i="1"/>
  <c r="AC5131" i="1"/>
  <c r="AC5133" i="1"/>
  <c r="AC5135" i="1"/>
  <c r="AC5139" i="1"/>
  <c r="AC5143" i="1"/>
  <c r="AC5147" i="1"/>
  <c r="AC5153" i="1"/>
  <c r="AC5155" i="1"/>
  <c r="AC5161" i="1"/>
  <c r="AC5165" i="1"/>
  <c r="AC5167" i="1"/>
  <c r="AC5171" i="1"/>
  <c r="AC5185" i="1"/>
  <c r="AC5191" i="1"/>
  <c r="AC5199" i="1"/>
  <c r="AC5205" i="1"/>
  <c r="AC5217" i="1"/>
  <c r="AC5237" i="1"/>
  <c r="AC5239" i="1"/>
  <c r="AC5241" i="1"/>
  <c r="AC5247" i="1"/>
  <c r="AD4996" i="1"/>
  <c r="AC5065" i="1"/>
  <c r="AC5081" i="1"/>
  <c r="AC5089" i="1"/>
  <c r="AD5109" i="1"/>
  <c r="AD5113" i="1"/>
  <c r="AD5117" i="1"/>
  <c r="AD5123" i="1"/>
  <c r="AD5125" i="1"/>
  <c r="AD5129" i="1"/>
  <c r="AD5131" i="1"/>
  <c r="AD5133" i="1"/>
  <c r="AD5135" i="1"/>
  <c r="AD5139" i="1"/>
  <c r="AD5143" i="1"/>
  <c r="AD5147" i="1"/>
  <c r="AD5153" i="1"/>
  <c r="AD5155" i="1"/>
  <c r="AD5161" i="1"/>
  <c r="AD5165" i="1"/>
  <c r="AD5167" i="1"/>
  <c r="AD5171" i="1"/>
  <c r="AD5185" i="1"/>
  <c r="AD5191" i="1"/>
  <c r="AD5199" i="1"/>
  <c r="AD5205" i="1"/>
  <c r="AD5217" i="1"/>
  <c r="AD5237" i="1"/>
  <c r="AD5239" i="1"/>
  <c r="AD5241" i="1"/>
  <c r="AD5247" i="1"/>
  <c r="AD5251" i="1"/>
  <c r="AC5116" i="1"/>
  <c r="AC5124" i="1"/>
  <c r="AC5132" i="1"/>
  <c r="AC5140" i="1"/>
  <c r="AC5148" i="1"/>
  <c r="AC5156" i="1"/>
  <c r="AC5164" i="1"/>
  <c r="AC5172" i="1"/>
  <c r="AC5180" i="1"/>
  <c r="AC5240" i="1"/>
  <c r="AC5248" i="1"/>
  <c r="AC5251" i="1"/>
  <c r="AC5254" i="1"/>
  <c r="AC5258" i="1"/>
  <c r="AC5260" i="1"/>
  <c r="AC5264" i="1"/>
  <c r="AC5270" i="1"/>
  <c r="AC5272" i="1"/>
  <c r="AC5274" i="1"/>
  <c r="AC5278" i="1"/>
  <c r="AC5280" i="1"/>
  <c r="AC5286" i="1"/>
  <c r="AC5296" i="1"/>
  <c r="AC5298" i="1"/>
  <c r="AC5326" i="1"/>
  <c r="AC5118" i="1"/>
  <c r="AC5134" i="1"/>
  <c r="AC5142" i="1"/>
  <c r="AC5150" i="1"/>
  <c r="AD5240" i="1"/>
  <c r="AD5248" i="1"/>
  <c r="AC5252" i="1"/>
  <c r="AD5254" i="1"/>
  <c r="AD5258" i="1"/>
  <c r="AD5260" i="1"/>
  <c r="AD5264" i="1"/>
  <c r="AD5270" i="1"/>
  <c r="AD5272" i="1"/>
  <c r="AD5274" i="1"/>
  <c r="AD5278" i="1"/>
  <c r="AD5280" i="1"/>
  <c r="AD5286" i="1"/>
  <c r="AD5296" i="1"/>
  <c r="AD5298" i="1"/>
  <c r="AD5326" i="1"/>
  <c r="AC5279" i="1"/>
  <c r="AC5271" i="1"/>
  <c r="AC5267" i="1"/>
  <c r="AC5255" i="1"/>
  <c r="AC5218" i="1"/>
  <c r="AC5208" i="1"/>
  <c r="AC5192" i="1"/>
  <c r="AC5144" i="1"/>
  <c r="AD4987" i="1"/>
  <c r="AD5317" i="1"/>
  <c r="AD5309" i="1"/>
  <c r="AD5305" i="1"/>
  <c r="AD5273" i="1"/>
  <c r="AD5269" i="1"/>
  <c r="AC5154" i="1"/>
  <c r="AC5122" i="1"/>
  <c r="AC5042" i="1"/>
  <c r="AC5317" i="1"/>
  <c r="AC5309" i="1"/>
  <c r="AC5305" i="1"/>
  <c r="AC5273" i="1"/>
  <c r="AC5269" i="1"/>
  <c r="AD5252" i="1"/>
  <c r="AC5168" i="1"/>
  <c r="AC5136" i="1"/>
  <c r="AC3074" i="1"/>
  <c r="AD3042" i="1"/>
  <c r="AD3018" i="1"/>
  <c r="AD3010" i="1"/>
  <c r="AC4929" i="1"/>
  <c r="AC2953" i="1"/>
  <c r="AC2945" i="1"/>
  <c r="AC2797" i="1"/>
  <c r="AC2769" i="1"/>
  <c r="AC2765" i="1"/>
  <c r="AC2753" i="1"/>
  <c r="AC2749" i="1"/>
  <c r="AC2725" i="1"/>
  <c r="AC2721" i="1"/>
  <c r="AC2713" i="1"/>
  <c r="AC2705" i="1"/>
  <c r="AC2693" i="1"/>
  <c r="AC2689" i="1"/>
  <c r="AD3944" i="1"/>
  <c r="AC3092" i="1"/>
  <c r="AC3088" i="1"/>
  <c r="AC3084" i="1"/>
  <c r="AC3060" i="1"/>
  <c r="AC3028" i="1"/>
  <c r="AC3012" i="1"/>
  <c r="AC3004" i="1"/>
  <c r="AD2972" i="1"/>
  <c r="AD2964" i="1"/>
  <c r="AC2812" i="1"/>
  <c r="AC2804" i="1"/>
  <c r="AC2776" i="1"/>
  <c r="AC2772" i="1"/>
  <c r="AC2768" i="1"/>
  <c r="AC2760" i="1"/>
  <c r="AC2756" i="1"/>
  <c r="AC2752" i="1"/>
  <c r="AC2724" i="1"/>
  <c r="AC2712" i="1"/>
  <c r="AC2704" i="1"/>
  <c r="AC2688" i="1"/>
  <c r="AD4907" i="1"/>
  <c r="AC3723" i="1"/>
  <c r="AC3707" i="1"/>
  <c r="AC3703" i="1"/>
  <c r="AC3063" i="1"/>
  <c r="AC3031" i="1"/>
  <c r="AC3023" i="1"/>
  <c r="AC2943" i="1"/>
  <c r="AD2819" i="1"/>
  <c r="AC2799" i="1"/>
  <c r="AC2775" i="1"/>
  <c r="AC2771" i="1"/>
  <c r="AC2759" i="1"/>
  <c r="AC2755" i="1"/>
  <c r="AC2727" i="1"/>
  <c r="AC2719" i="1"/>
  <c r="AC2703" i="1"/>
  <c r="AC2699" i="1"/>
  <c r="AC2695" i="1"/>
  <c r="AC2687" i="1"/>
  <c r="AD2978" i="1"/>
  <c r="AC2950" i="1"/>
  <c r="AC2814" i="1"/>
  <c r="AC2726" i="1"/>
  <c r="AC2718" i="1"/>
  <c r="AC2714" i="1"/>
  <c r="AC2702" i="1"/>
  <c r="AD2704" i="1"/>
  <c r="AD2776" i="1"/>
  <c r="AD2768" i="1"/>
  <c r="AD2756" i="1"/>
  <c r="AD2688" i="1"/>
  <c r="AD2772" i="1"/>
  <c r="AD2712" i="1"/>
  <c r="AD2760" i="1"/>
  <c r="AD2752" i="1"/>
  <c r="AD2797" i="1"/>
  <c r="AD4958" i="1"/>
  <c r="AC4958" i="1"/>
  <c r="AC4950" i="1"/>
  <c r="AD4950" i="1"/>
  <c r="AC4946" i="1"/>
  <c r="AD4946" i="1"/>
  <c r="AC4931" i="1"/>
  <c r="AD4931" i="1"/>
  <c r="AC4911" i="1"/>
  <c r="AD4911" i="1"/>
  <c r="AC4611" i="1"/>
  <c r="AD4611" i="1"/>
  <c r="AD4543" i="1"/>
  <c r="AC4543" i="1"/>
  <c r="AD3943" i="1"/>
  <c r="AC3943" i="1"/>
  <c r="AD3907" i="1"/>
  <c r="AC3907" i="1"/>
  <c r="AD3891" i="1"/>
  <c r="AC3891" i="1"/>
  <c r="AC3675" i="1"/>
  <c r="AD3675" i="1"/>
  <c r="AC3091" i="1"/>
  <c r="AD3091" i="1"/>
  <c r="AC3087" i="1"/>
  <c r="AD3087" i="1"/>
  <c r="AC3075" i="1"/>
  <c r="AD3075" i="1"/>
  <c r="AC3071" i="1"/>
  <c r="AD3071" i="1"/>
  <c r="AC3003" i="1"/>
  <c r="AD3003" i="1"/>
  <c r="AC2983" i="1"/>
  <c r="AD2983" i="1"/>
  <c r="AC2971" i="1"/>
  <c r="AD2971" i="1"/>
  <c r="AC2959" i="1"/>
  <c r="AD2959" i="1"/>
  <c r="AC2951" i="1"/>
  <c r="AD2951" i="1"/>
  <c r="AD2799" i="1"/>
  <c r="AC2819" i="1"/>
  <c r="AD3023" i="1"/>
  <c r="AD3012" i="1"/>
  <c r="AD3063" i="1"/>
  <c r="AD3723" i="1"/>
  <c r="AD3707" i="1"/>
  <c r="AC4953" i="1"/>
  <c r="AD4953" i="1"/>
  <c r="AC4945" i="1"/>
  <c r="AD4945" i="1"/>
  <c r="AC4930" i="1"/>
  <c r="AD4930" i="1"/>
  <c r="AC4622" i="1"/>
  <c r="AD4622" i="1"/>
  <c r="AD4602" i="1"/>
  <c r="AC4602" i="1"/>
  <c r="AD3918" i="1"/>
  <c r="AC3918" i="1"/>
  <c r="AD3894" i="1"/>
  <c r="AC3894" i="1"/>
  <c r="AC3730" i="1"/>
  <c r="AD3730" i="1"/>
  <c r="AC3694" i="1"/>
  <c r="AD3694" i="1"/>
  <c r="AC3678" i="1"/>
  <c r="AD3678" i="1"/>
  <c r="AD3098" i="1"/>
  <c r="AC3098" i="1"/>
  <c r="AC3082" i="1"/>
  <c r="AD3082" i="1"/>
  <c r="AC3062" i="1"/>
  <c r="AD3062" i="1"/>
  <c r="AC3030" i="1"/>
  <c r="AD3030" i="1"/>
  <c r="AD3002" i="1"/>
  <c r="AC3002" i="1"/>
  <c r="AD2727" i="1"/>
  <c r="AD2719" i="1"/>
  <c r="AD2703" i="1"/>
  <c r="AD2695" i="1"/>
  <c r="AD2687" i="1"/>
  <c r="AD2945" i="1"/>
  <c r="AC3042" i="1"/>
  <c r="AD3031" i="1"/>
  <c r="AC3010" i="1"/>
  <c r="AD3092" i="1"/>
  <c r="AD3703" i="1"/>
  <c r="AC4952" i="1"/>
  <c r="AD4952" i="1"/>
  <c r="AD4944" i="1"/>
  <c r="AC4944" i="1"/>
  <c r="AC4913" i="1"/>
  <c r="AD4913" i="1"/>
  <c r="AC4909" i="1"/>
  <c r="AD4909" i="1"/>
  <c r="AC4633" i="1"/>
  <c r="AD4633" i="1"/>
  <c r="AC4629" i="1"/>
  <c r="AD4629" i="1"/>
  <c r="AC4617" i="1"/>
  <c r="AD4617" i="1"/>
  <c r="AD4557" i="1"/>
  <c r="AC4557" i="1"/>
  <c r="AD4553" i="1"/>
  <c r="AC4553" i="1"/>
  <c r="AD3945" i="1"/>
  <c r="AC3945" i="1"/>
  <c r="AD3937" i="1"/>
  <c r="AC3937" i="1"/>
  <c r="AD3921" i="1"/>
  <c r="AC3921" i="1"/>
  <c r="AD3917" i="1"/>
  <c r="AC3917" i="1"/>
  <c r="AD3909" i="1"/>
  <c r="AC3909" i="1"/>
  <c r="AC3729" i="1"/>
  <c r="AD3729" i="1"/>
  <c r="AC3725" i="1"/>
  <c r="AD3725" i="1"/>
  <c r="AC3085" i="1"/>
  <c r="AD3085" i="1"/>
  <c r="AC3077" i="1"/>
  <c r="AD3077" i="1"/>
  <c r="AC3069" i="1"/>
  <c r="AD3069" i="1"/>
  <c r="AC3037" i="1"/>
  <c r="AD3037" i="1"/>
  <c r="AC3009" i="1"/>
  <c r="AD3009" i="1"/>
  <c r="AC3001" i="1"/>
  <c r="AD3001" i="1"/>
  <c r="AC2969" i="1"/>
  <c r="AD2969" i="1"/>
  <c r="AD2724" i="1"/>
  <c r="AD2759" i="1"/>
  <c r="AD2755" i="1"/>
  <c r="AD2753" i="1"/>
  <c r="AD2749" i="1"/>
  <c r="AD2775" i="1"/>
  <c r="AD2771" i="1"/>
  <c r="AD2769" i="1"/>
  <c r="AD2765" i="1"/>
  <c r="AD2814" i="1"/>
  <c r="AD2812" i="1"/>
  <c r="AD2804" i="1"/>
  <c r="AC2972" i="1"/>
  <c r="AC2964" i="1"/>
  <c r="AD2953" i="1"/>
  <c r="AD3060" i="1"/>
  <c r="AD3028" i="1"/>
  <c r="AC3018" i="1"/>
  <c r="AD3074" i="1"/>
  <c r="AD3088" i="1"/>
  <c r="AC3944" i="1"/>
  <c r="AC4907" i="1"/>
  <c r="AD4959" i="1"/>
  <c r="AC4959" i="1"/>
  <c r="AC4951" i="1"/>
  <c r="AD4951" i="1"/>
  <c r="AC4947" i="1"/>
  <c r="AD4947" i="1"/>
  <c r="AC4928" i="1"/>
  <c r="AD4928" i="1"/>
  <c r="AC4912" i="1"/>
  <c r="AD4912" i="1"/>
  <c r="AC4908" i="1"/>
  <c r="AD4908" i="1"/>
  <c r="AC4620" i="1"/>
  <c r="AD4620" i="1"/>
  <c r="AC4604" i="1"/>
  <c r="AD4604" i="1"/>
  <c r="AD4564" i="1"/>
  <c r="AC4564" i="1"/>
  <c r="AD4556" i="1"/>
  <c r="AC4556" i="1"/>
  <c r="AD4552" i="1"/>
  <c r="AC4552" i="1"/>
  <c r="AD4544" i="1"/>
  <c r="AC4544" i="1"/>
  <c r="AD4540" i="1"/>
  <c r="AC4540" i="1"/>
  <c r="AD3940" i="1"/>
  <c r="AC3940" i="1"/>
  <c r="AD3900" i="1"/>
  <c r="AC3900" i="1"/>
  <c r="AD3892" i="1"/>
  <c r="AC3892" i="1"/>
  <c r="AC3728" i="1"/>
  <c r="AD3728" i="1"/>
  <c r="AC3704" i="1"/>
  <c r="AD3704" i="1"/>
  <c r="AC3692" i="1"/>
  <c r="AD3692" i="1"/>
  <c r="AC3684" i="1"/>
  <c r="AD3684" i="1"/>
  <c r="AC3676" i="1"/>
  <c r="AD3676" i="1"/>
  <c r="AD3096" i="1"/>
  <c r="AC3096" i="1"/>
  <c r="AC3076" i="1"/>
  <c r="AD3076" i="1"/>
  <c r="AC3068" i="1"/>
  <c r="AD3068" i="1"/>
  <c r="AC3064" i="1"/>
  <c r="AD3064" i="1"/>
  <c r="AC3024" i="1"/>
  <c r="AC2944" i="1"/>
  <c r="AD2944" i="1"/>
  <c r="AD2699" i="1"/>
  <c r="AD2943" i="1"/>
  <c r="AC2978" i="1"/>
  <c r="AD2950" i="1"/>
  <c r="AD3004" i="1"/>
  <c r="AD3084" i="1"/>
  <c r="AD4929" i="1"/>
  <c r="AD2725" i="1"/>
  <c r="AD2721" i="1"/>
  <c r="AD2713" i="1"/>
  <c r="AD2705" i="1"/>
  <c r="AD2693" i="1"/>
  <c r="AD2689" i="1"/>
  <c r="AD2726" i="1"/>
  <c r="AD2718" i="1"/>
  <c r="AD2714" i="1"/>
  <c r="AD2702" i="1"/>
  <c r="AD3717" i="1"/>
  <c r="AD2805" i="1"/>
  <c r="AC3040" i="1" l="1"/>
  <c r="AC3056" i="1"/>
  <c r="AD3688" i="1"/>
  <c r="AC3696" i="1"/>
  <c r="AC3712" i="1"/>
  <c r="AC3720" i="1"/>
  <c r="AD3904" i="1"/>
  <c r="AD3916" i="1"/>
  <c r="AD3924" i="1"/>
  <c r="AD3936" i="1"/>
  <c r="AD3948" i="1"/>
  <c r="AD4560" i="1"/>
  <c r="AC4612" i="1"/>
  <c r="AC4628" i="1"/>
  <c r="AD3699" i="1"/>
  <c r="AD3039" i="1"/>
  <c r="AC2996" i="1"/>
  <c r="AD2800" i="1"/>
  <c r="AD2808" i="1"/>
  <c r="AC2794" i="1"/>
  <c r="AC2763" i="1"/>
  <c r="AC2747" i="1"/>
  <c r="AD2716" i="1"/>
  <c r="AC2949" i="1"/>
  <c r="AC2965" i="1"/>
  <c r="AC2973" i="1"/>
  <c r="AC2981" i="1"/>
  <c r="AC2989" i="1"/>
  <c r="AC2997" i="1"/>
  <c r="AC3005" i="1"/>
  <c r="AC3013" i="1"/>
  <c r="AC3021" i="1"/>
  <c r="AC3029" i="1"/>
  <c r="AC3045" i="1"/>
  <c r="AC3053" i="1"/>
  <c r="AD3061" i="1"/>
  <c r="AC3093" i="1"/>
  <c r="AC3677" i="1"/>
  <c r="AC3689" i="1"/>
  <c r="AC3697" i="1"/>
  <c r="AC3705" i="1"/>
  <c r="AC3713" i="1"/>
  <c r="AC3721" i="1"/>
  <c r="AD3897" i="1"/>
  <c r="AD3905" i="1"/>
  <c r="AD3913" i="1"/>
  <c r="AD3929" i="1"/>
  <c r="AD4545" i="1"/>
  <c r="AD4561" i="1"/>
  <c r="AC4605" i="1"/>
  <c r="AC4613" i="1"/>
  <c r="AC4621" i="1"/>
  <c r="AD3078" i="1"/>
  <c r="AC2966" i="1"/>
  <c r="AC2998" i="1"/>
  <c r="AC2946" i="1"/>
  <c r="AC2962" i="1"/>
  <c r="AC3006" i="1"/>
  <c r="AC3022" i="1"/>
  <c r="AC3038" i="1"/>
  <c r="AC3054" i="1"/>
  <c r="AC3090" i="1"/>
  <c r="AC3686" i="1"/>
  <c r="AC3698" i="1"/>
  <c r="AC3706" i="1"/>
  <c r="AC3714" i="1"/>
  <c r="AC3722" i="1"/>
  <c r="AD3902" i="1"/>
  <c r="AD3910" i="1"/>
  <c r="AD3926" i="1"/>
  <c r="AD3934" i="1"/>
  <c r="AD3942" i="1"/>
  <c r="AD4542" i="1"/>
  <c r="AD4550" i="1"/>
  <c r="AD4558" i="1"/>
  <c r="AC4610" i="1"/>
  <c r="AC4630" i="1"/>
  <c r="AC4914" i="1"/>
  <c r="AD3044" i="1"/>
  <c r="AC2992" i="1"/>
  <c r="AD2815" i="1"/>
  <c r="AC2967" i="1"/>
  <c r="AC2975" i="1"/>
  <c r="AC2987" i="1"/>
  <c r="AD2999" i="1"/>
  <c r="AD3011" i="1"/>
  <c r="AC3027" i="1"/>
  <c r="AC3051" i="1"/>
  <c r="AD3079" i="1"/>
  <c r="AC3687" i="1"/>
  <c r="AC3903" i="1"/>
  <c r="AC3911" i="1"/>
  <c r="AD3923" i="1"/>
  <c r="AD3939" i="1"/>
  <c r="AD4559" i="1"/>
  <c r="AC4623" i="1"/>
  <c r="AC4954" i="1"/>
  <c r="AD2770" i="1"/>
  <c r="AD2801" i="1"/>
  <c r="AD2720" i="1"/>
  <c r="AC2694" i="1"/>
  <c r="AC2802" i="1"/>
  <c r="AD2970" i="1"/>
  <c r="AC2751" i="1"/>
  <c r="AD3015" i="1"/>
  <c r="AC2820" i="1"/>
  <c r="AD2706" i="1"/>
  <c r="AD3016" i="1"/>
  <c r="AD3072" i="1"/>
  <c r="AD3724" i="1"/>
  <c r="AC3920" i="1"/>
  <c r="AD4632" i="1"/>
  <c r="AD3007" i="1"/>
  <c r="AD2810" i="1"/>
  <c r="AD2977" i="1"/>
  <c r="AD3017" i="1"/>
  <c r="AD3057" i="1"/>
  <c r="AD3089" i="1"/>
  <c r="AD3709" i="1"/>
  <c r="AC3901" i="1"/>
  <c r="AC3925" i="1"/>
  <c r="AC3933" i="1"/>
  <c r="AC3941" i="1"/>
  <c r="AC4541" i="1"/>
  <c r="AC4549" i="1"/>
  <c r="AC4601" i="1"/>
  <c r="AD4609" i="1"/>
  <c r="AD4625" i="1"/>
  <c r="AD4948" i="1"/>
  <c r="AD4618" i="1"/>
  <c r="AD3719" i="1"/>
  <c r="AD3052" i="1"/>
  <c r="AC2974" i="1"/>
  <c r="AD2817" i="1"/>
  <c r="AD2818" i="1"/>
  <c r="AD2954" i="1"/>
  <c r="AD3014" i="1"/>
  <c r="AD3046" i="1"/>
  <c r="AD3086" i="1"/>
  <c r="AC3094" i="1"/>
  <c r="AC3674" i="1"/>
  <c r="AD3682" i="1"/>
  <c r="AD3702" i="1"/>
  <c r="AD3710" i="1"/>
  <c r="AD3718" i="1"/>
  <c r="AD3726" i="1"/>
  <c r="AC3890" i="1"/>
  <c r="AC3898" i="1"/>
  <c r="AC3906" i="1"/>
  <c r="AC3914" i="1"/>
  <c r="AC3922" i="1"/>
  <c r="AC3930" i="1"/>
  <c r="AC3938" i="1"/>
  <c r="AC3946" i="1"/>
  <c r="AC4546" i="1"/>
  <c r="AC4554" i="1"/>
  <c r="AC4562" i="1"/>
  <c r="AD4606" i="1"/>
  <c r="AD4614" i="1"/>
  <c r="AD4626" i="1"/>
  <c r="AD4910" i="1"/>
  <c r="AD4949" i="1"/>
  <c r="AD4634" i="1"/>
  <c r="AD3055" i="1"/>
  <c r="AC3000" i="1"/>
  <c r="AD2803" i="1"/>
  <c r="AD2947" i="1"/>
  <c r="AD2955" i="1"/>
  <c r="AD2963" i="1"/>
  <c r="AC2979" i="1"/>
  <c r="AD2991" i="1"/>
  <c r="AC2999" i="1"/>
  <c r="AC3011" i="1"/>
  <c r="AC3035" i="1"/>
  <c r="AD3059" i="1"/>
  <c r="AC3079" i="1"/>
  <c r="AC3679" i="1"/>
  <c r="AD3691" i="1"/>
  <c r="AC3895" i="1"/>
  <c r="AD3903" i="1"/>
  <c r="AD3911" i="1"/>
  <c r="AD3927" i="1"/>
  <c r="AD4563" i="1"/>
  <c r="AC4627" i="1"/>
  <c r="AD4927" i="1"/>
  <c r="AD2686" i="1"/>
  <c r="AC4551" i="1"/>
  <c r="AC3058" i="1"/>
  <c r="AD2723" i="1"/>
  <c r="AC3008" i="1"/>
  <c r="AD2722" i="1"/>
  <c r="AC3896" i="1"/>
  <c r="AC2986" i="1"/>
  <c r="AD2960" i="1"/>
  <c r="AD3048" i="1"/>
  <c r="AC3100" i="1"/>
  <c r="AD3708" i="1"/>
  <c r="AD3732" i="1"/>
  <c r="AC3932" i="1"/>
  <c r="AD4608" i="1"/>
  <c r="AD4624" i="1"/>
  <c r="AC3050" i="1"/>
  <c r="AD2802" i="1"/>
  <c r="AD2761" i="1"/>
  <c r="AD2692" i="1"/>
  <c r="AD2985" i="1"/>
  <c r="AD3025" i="1"/>
  <c r="AD3041" i="1"/>
  <c r="AD3065" i="1"/>
  <c r="AC3081" i="1"/>
  <c r="AD3681" i="1"/>
  <c r="AD3701" i="1"/>
  <c r="AC3893" i="1"/>
  <c r="AD6904" i="1"/>
  <c r="AD6906" i="1"/>
  <c r="AD6908" i="1"/>
  <c r="AC6910" i="1"/>
  <c r="AC6912" i="1"/>
  <c r="AC6914" i="1"/>
  <c r="AC6916" i="1"/>
  <c r="AC6918" i="1"/>
  <c r="AC6920" i="1"/>
  <c r="AD6923" i="1"/>
  <c r="AD6925" i="1"/>
  <c r="AD6927" i="1"/>
  <c r="AC6929" i="1"/>
  <c r="AD6930" i="1"/>
  <c r="AC6932" i="1"/>
  <c r="AC6934" i="1"/>
  <c r="AC6936" i="1"/>
  <c r="AD6937" i="1"/>
  <c r="AD6939" i="1"/>
  <c r="AC6941" i="1"/>
  <c r="AC6943" i="1"/>
  <c r="AD6944" i="1"/>
  <c r="AD6946" i="1"/>
  <c r="AC6948" i="1"/>
  <c r="AD6949" i="1"/>
  <c r="AD6951" i="1"/>
  <c r="AC6953" i="1"/>
  <c r="AD6956" i="1"/>
  <c r="AC6958" i="1"/>
  <c r="AD6961" i="1"/>
  <c r="AC6963" i="1"/>
  <c r="AC6965" i="1"/>
  <c r="AC6967" i="1"/>
  <c r="AD6970" i="1"/>
  <c r="AC6972" i="1"/>
  <c r="AC6974" i="1"/>
  <c r="AD6822" i="1"/>
  <c r="AD6824" i="1"/>
  <c r="AC6827" i="1"/>
  <c r="AC6829" i="1"/>
  <c r="AC6831" i="1"/>
  <c r="AC6833" i="1"/>
  <c r="AD6836" i="1"/>
  <c r="AD6838" i="1"/>
  <c r="AD6840" i="1"/>
  <c r="AD6842" i="1"/>
  <c r="AC6844" i="1"/>
  <c r="AC6846" i="1"/>
  <c r="AC6848" i="1"/>
  <c r="AD6849" i="1"/>
  <c r="AD6851" i="1"/>
  <c r="AD6853" i="1"/>
  <c r="AC6854" i="1"/>
  <c r="AD6855" i="1"/>
  <c r="AD6857" i="1"/>
  <c r="AD6859" i="1"/>
  <c r="AC6861" i="1"/>
  <c r="AC6903" i="1"/>
  <c r="AC6905" i="1"/>
  <c r="AC6907" i="1"/>
  <c r="AC6909" i="1"/>
  <c r="AD6910" i="1"/>
  <c r="AD6912" i="1"/>
  <c r="AD6914" i="1"/>
  <c r="AD6916" i="1"/>
  <c r="AD6918" i="1"/>
  <c r="AD6920" i="1"/>
  <c r="AC6922" i="1"/>
  <c r="AC6924" i="1"/>
  <c r="AC6926" i="1"/>
  <c r="AD6929" i="1"/>
  <c r="AC6931" i="1"/>
  <c r="AD6932" i="1"/>
  <c r="AD6934" i="1"/>
  <c r="AD6936" i="1"/>
  <c r="AC6938" i="1"/>
  <c r="AC6940" i="1"/>
  <c r="AD6941" i="1"/>
  <c r="AD6943" i="1"/>
  <c r="AC6945" i="1"/>
  <c r="AD6948" i="1"/>
  <c r="AC6950" i="1"/>
  <c r="AD6953" i="1"/>
  <c r="AC6955" i="1"/>
  <c r="AD6958" i="1"/>
  <c r="AC6960" i="1"/>
  <c r="AC6962" i="1"/>
  <c r="AD6963" i="1"/>
  <c r="AD6965" i="1"/>
  <c r="AD6967" i="1"/>
  <c r="AC6969" i="1"/>
  <c r="AC6971" i="1"/>
  <c r="AD6972" i="1"/>
  <c r="AD6974" i="1"/>
  <c r="AC6823" i="1"/>
  <c r="AC6825" i="1"/>
  <c r="AD6827" i="1"/>
  <c r="AD6829" i="1"/>
  <c r="AD6831" i="1"/>
  <c r="AD6833" i="1"/>
  <c r="AC6835" i="1"/>
  <c r="AC6837" i="1"/>
  <c r="AC6839" i="1"/>
  <c r="AC6841" i="1"/>
  <c r="AD6903" i="1"/>
  <c r="AD6905" i="1"/>
  <c r="AD6907" i="1"/>
  <c r="AD6909" i="1"/>
  <c r="AC6911" i="1"/>
  <c r="AC6913" i="1"/>
  <c r="AC6915" i="1"/>
  <c r="AC6917" i="1"/>
  <c r="AC6919" i="1"/>
  <c r="AC6921" i="1"/>
  <c r="AD6922" i="1"/>
  <c r="AD6924" i="1"/>
  <c r="AD6926" i="1"/>
  <c r="AC6928" i="1"/>
  <c r="AD6931" i="1"/>
  <c r="AC6933" i="1"/>
  <c r="AC6935" i="1"/>
  <c r="AD6938" i="1"/>
  <c r="AD6940" i="1"/>
  <c r="AC6942" i="1"/>
  <c r="AD6945" i="1"/>
  <c r="AC6947" i="1"/>
  <c r="AD6950" i="1"/>
  <c r="AC6952" i="1"/>
  <c r="AC6954" i="1"/>
  <c r="AD6955" i="1"/>
  <c r="AC6957" i="1"/>
  <c r="AC6959" i="1"/>
  <c r="AD6960" i="1"/>
  <c r="AD6962" i="1"/>
  <c r="AC6964" i="1"/>
  <c r="AC6966" i="1"/>
  <c r="AC6968" i="1"/>
  <c r="AD6969" i="1"/>
  <c r="AD6971" i="1"/>
  <c r="AC6973" i="1"/>
  <c r="AD6823" i="1"/>
  <c r="AD6825" i="1"/>
  <c r="AC6826" i="1"/>
  <c r="AC6828" i="1"/>
  <c r="AC6830" i="1"/>
  <c r="AC6832" i="1"/>
  <c r="AC6834" i="1"/>
  <c r="AD6835" i="1"/>
  <c r="AD6837" i="1"/>
  <c r="AD6839" i="1"/>
  <c r="AD6841" i="1"/>
  <c r="AD6843" i="1"/>
  <c r="AC6845" i="1"/>
  <c r="AC6847" i="1"/>
  <c r="AD6850" i="1"/>
  <c r="AD6852" i="1"/>
  <c r="AD6856" i="1"/>
  <c r="AD6858" i="1"/>
  <c r="AC6860" i="1"/>
  <c r="AC6862" i="1"/>
  <c r="AC6864" i="1"/>
  <c r="AC6866" i="1"/>
  <c r="AD6869" i="1"/>
  <c r="AD6871" i="1"/>
  <c r="AD6873" i="1"/>
  <c r="AD6875" i="1"/>
  <c r="AC6877" i="1"/>
  <c r="AD6880" i="1"/>
  <c r="AD6882" i="1"/>
  <c r="AD6884" i="1"/>
  <c r="AD6886" i="1"/>
  <c r="AD6888" i="1"/>
  <c r="AC6890" i="1"/>
  <c r="AC6892" i="1"/>
  <c r="AC6894" i="1"/>
  <c r="AC6896" i="1"/>
  <c r="AC6898" i="1"/>
  <c r="AD6899" i="1"/>
  <c r="AD6901" i="1"/>
  <c r="AC6551" i="1"/>
  <c r="AC6553" i="1"/>
  <c r="AC6555" i="1"/>
  <c r="AD6917" i="1"/>
  <c r="AC6923" i="1"/>
  <c r="AD6928" i="1"/>
  <c r="AD6933" i="1"/>
  <c r="AC6939" i="1"/>
  <c r="AC6944" i="1"/>
  <c r="AD6952" i="1"/>
  <c r="AC6961" i="1"/>
  <c r="AD6968" i="1"/>
  <c r="AD6973" i="1"/>
  <c r="AD6830" i="1"/>
  <c r="AC6836" i="1"/>
  <c r="AC6843" i="1"/>
  <c r="AD6846" i="1"/>
  <c r="AC6849" i="1"/>
  <c r="AC6853" i="1"/>
  <c r="AD6854" i="1"/>
  <c r="AC6857" i="1"/>
  <c r="AD6860" i="1"/>
  <c r="AD6863" i="1"/>
  <c r="AD6866" i="1"/>
  <c r="AC6868" i="1"/>
  <c r="AD6870" i="1"/>
  <c r="AC6873" i="1"/>
  <c r="AC6878" i="1"/>
  <c r="AD6879" i="1"/>
  <c r="AC6882" i="1"/>
  <c r="AC6885" i="1"/>
  <c r="AD6887" i="1"/>
  <c r="AD6889" i="1"/>
  <c r="AD6892" i="1"/>
  <c r="AC6895" i="1"/>
  <c r="AD6897" i="1"/>
  <c r="AC6900" i="1"/>
  <c r="AC6902" i="1"/>
  <c r="AD6552" i="1"/>
  <c r="AD6555" i="1"/>
  <c r="AC6557" i="1"/>
  <c r="AC6559" i="1"/>
  <c r="AC6561" i="1"/>
  <c r="AC6563" i="1"/>
  <c r="AD6566" i="1"/>
  <c r="AC6567" i="1"/>
  <c r="AD6570" i="1"/>
  <c r="AD6572" i="1"/>
  <c r="AD6574" i="1"/>
  <c r="AD6576" i="1"/>
  <c r="AD6578" i="1"/>
  <c r="AD6580" i="1"/>
  <c r="AD6582" i="1"/>
  <c r="AC6584" i="1"/>
  <c r="AC6586" i="1"/>
  <c r="AD6587" i="1"/>
  <c r="AD6589" i="1"/>
  <c r="AC6591" i="1"/>
  <c r="AC6593" i="1"/>
  <c r="AC6595" i="1"/>
  <c r="AC6597" i="1"/>
  <c r="AD6598" i="1"/>
  <c r="AC6601" i="1"/>
  <c r="AC6603" i="1"/>
  <c r="AC6605" i="1"/>
  <c r="AD6606" i="1"/>
  <c r="AC6904" i="1"/>
  <c r="AD6911" i="1"/>
  <c r="AD6919" i="1"/>
  <c r="AC6925" i="1"/>
  <c r="AD6935" i="1"/>
  <c r="AC6946" i="1"/>
  <c r="AC6949" i="1"/>
  <c r="AD6954" i="1"/>
  <c r="AD6957" i="1"/>
  <c r="AC6822" i="1"/>
  <c r="AD6832" i="1"/>
  <c r="AC6838" i="1"/>
  <c r="AD6847" i="1"/>
  <c r="AC6850" i="1"/>
  <c r="AC6858" i="1"/>
  <c r="AD6861" i="1"/>
  <c r="AD6864" i="1"/>
  <c r="AC6867" i="1"/>
  <c r="AD6868" i="1"/>
  <c r="AC6871" i="1"/>
  <c r="AC6874" i="1"/>
  <c r="AC6876" i="1"/>
  <c r="AD6878" i="1"/>
  <c r="AC6880" i="1"/>
  <c r="AC6883" i="1"/>
  <c r="AD6885" i="1"/>
  <c r="AC6888" i="1"/>
  <c r="AD6890" i="1"/>
  <c r="AC6893" i="1"/>
  <c r="AD6895" i="1"/>
  <c r="AD6898" i="1"/>
  <c r="AD6900" i="1"/>
  <c r="AD6902" i="1"/>
  <c r="AD6553" i="1"/>
  <c r="AD6557" i="1"/>
  <c r="AD6559" i="1"/>
  <c r="AD6561" i="1"/>
  <c r="AD6563" i="1"/>
  <c r="AC6565" i="1"/>
  <c r="AD6567" i="1"/>
  <c r="AC6569" i="1"/>
  <c r="AC6571" i="1"/>
  <c r="AC6573" i="1"/>
  <c r="AC6575" i="1"/>
  <c r="AC6577" i="1"/>
  <c r="AC6579" i="1"/>
  <c r="AC6581" i="1"/>
  <c r="AC6583" i="1"/>
  <c r="AD6584" i="1"/>
  <c r="AD6586" i="1"/>
  <c r="AC6588" i="1"/>
  <c r="AD6591" i="1"/>
  <c r="AD6593" i="1"/>
  <c r="AD6595" i="1"/>
  <c r="AD6597" i="1"/>
  <c r="AC6599" i="1"/>
  <c r="AD6601" i="1"/>
  <c r="AD6603" i="1"/>
  <c r="AD6605" i="1"/>
  <c r="AC6607" i="1"/>
  <c r="AC6609" i="1"/>
  <c r="AC6611" i="1"/>
  <c r="AD6612" i="1"/>
  <c r="AD6614" i="1"/>
  <c r="AC6616" i="1"/>
  <c r="AD6619" i="1"/>
  <c r="AC6620" i="1"/>
  <c r="AC6622" i="1"/>
  <c r="AC6624" i="1"/>
  <c r="AC6626" i="1"/>
  <c r="AD6629" i="1"/>
  <c r="AD6631" i="1"/>
  <c r="AC6633" i="1"/>
  <c r="AC6635" i="1"/>
  <c r="AD6636" i="1"/>
  <c r="AD6638" i="1"/>
  <c r="AD6640" i="1"/>
  <c r="AC6642" i="1"/>
  <c r="AC6644" i="1"/>
  <c r="AD6647" i="1"/>
  <c r="AD6649" i="1"/>
  <c r="AC6651" i="1"/>
  <c r="AC6653" i="1"/>
  <c r="AD6654" i="1"/>
  <c r="AC6906" i="1"/>
  <c r="AD6913" i="1"/>
  <c r="AD6921" i="1"/>
  <c r="AC6927" i="1"/>
  <c r="AC6930" i="1"/>
  <c r="AD6942" i="1"/>
  <c r="AC6951" i="1"/>
  <c r="AD6959" i="1"/>
  <c r="AD6964" i="1"/>
  <c r="AC6970" i="1"/>
  <c r="AC6824" i="1"/>
  <c r="AD6826" i="1"/>
  <c r="AD6834" i="1"/>
  <c r="AC6840" i="1"/>
  <c r="AD6844" i="1"/>
  <c r="AD6848" i="1"/>
  <c r="AC6851" i="1"/>
  <c r="AC6855" i="1"/>
  <c r="AC6859" i="1"/>
  <c r="AD6862" i="1"/>
  <c r="AC6865" i="1"/>
  <c r="AD6867" i="1"/>
  <c r="AC6869" i="1"/>
  <c r="AC6872" i="1"/>
  <c r="AD6874" i="1"/>
  <c r="AD6876" i="1"/>
  <c r="AC6881" i="1"/>
  <c r="AD6883" i="1"/>
  <c r="AC6886" i="1"/>
  <c r="AC6891" i="1"/>
  <c r="AD6893" i="1"/>
  <c r="AD6896" i="1"/>
  <c r="AC6901" i="1"/>
  <c r="AD6551" i="1"/>
  <c r="AC6554" i="1"/>
  <c r="AC6556" i="1"/>
  <c r="AC6558" i="1"/>
  <c r="AC6560" i="1"/>
  <c r="AC6562" i="1"/>
  <c r="AC6564" i="1"/>
  <c r="AD6565" i="1"/>
  <c r="AC6568" i="1"/>
  <c r="AD6569" i="1"/>
  <c r="AD6571" i="1"/>
  <c r="AD6573" i="1"/>
  <c r="AD6575" i="1"/>
  <c r="AD6577" i="1"/>
  <c r="AD6579" i="1"/>
  <c r="AD6581" i="1"/>
  <c r="AD6583" i="1"/>
  <c r="AC6585" i="1"/>
  <c r="AD6588" i="1"/>
  <c r="AC6590" i="1"/>
  <c r="AC6592" i="1"/>
  <c r="AC6594" i="1"/>
  <c r="AC6596" i="1"/>
  <c r="AD6599" i="1"/>
  <c r="AC6600" i="1"/>
  <c r="AC6602" i="1"/>
  <c r="AC6604" i="1"/>
  <c r="AD6607" i="1"/>
  <c r="AD6609" i="1"/>
  <c r="AD6611" i="1"/>
  <c r="AC6613" i="1"/>
  <c r="AD6616" i="1"/>
  <c r="AC6618" i="1"/>
  <c r="AD6620" i="1"/>
  <c r="AD6622" i="1"/>
  <c r="AD6624" i="1"/>
  <c r="AD6626" i="1"/>
  <c r="AC6628" i="1"/>
  <c r="AC6630" i="1"/>
  <c r="AD6633" i="1"/>
  <c r="AD6635" i="1"/>
  <c r="AC6637" i="1"/>
  <c r="AC6639" i="1"/>
  <c r="AC6641" i="1"/>
  <c r="AD6642" i="1"/>
  <c r="AD6644" i="1"/>
  <c r="AC6646" i="1"/>
  <c r="AC6648" i="1"/>
  <c r="AD6651" i="1"/>
  <c r="AD6653" i="1"/>
  <c r="AC6655" i="1"/>
  <c r="AC6657" i="1"/>
  <c r="AC6659" i="1"/>
  <c r="AD6660" i="1"/>
  <c r="AC6662" i="1"/>
  <c r="AC6664" i="1"/>
  <c r="AD6667" i="1"/>
  <c r="AD6669" i="1"/>
  <c r="AC6671" i="1"/>
  <c r="AD6674" i="1"/>
  <c r="AC6676" i="1"/>
  <c r="AD6679" i="1"/>
  <c r="AD6681" i="1"/>
  <c r="AC6683" i="1"/>
  <c r="AD6686" i="1"/>
  <c r="AC6688" i="1"/>
  <c r="AD6693" i="1"/>
  <c r="AC6695" i="1"/>
  <c r="AD6698" i="1"/>
  <c r="AC6908" i="1"/>
  <c r="AD6915" i="1"/>
  <c r="AC6937" i="1"/>
  <c r="AD6947" i="1"/>
  <c r="AC6956" i="1"/>
  <c r="AD6966" i="1"/>
  <c r="AD6828" i="1"/>
  <c r="AC6842" i="1"/>
  <c r="AD6845" i="1"/>
  <c r="AC6852" i="1"/>
  <c r="AC6856" i="1"/>
  <c r="AC6863" i="1"/>
  <c r="AD6865" i="1"/>
  <c r="AC6870" i="1"/>
  <c r="AD6872" i="1"/>
  <c r="AC6875" i="1"/>
  <c r="AD6877" i="1"/>
  <c r="AC6879" i="1"/>
  <c r="AD6881" i="1"/>
  <c r="AC6884" i="1"/>
  <c r="AC6887" i="1"/>
  <c r="AC6889" i="1"/>
  <c r="AD6891" i="1"/>
  <c r="AD6894" i="1"/>
  <c r="AC6897" i="1"/>
  <c r="AC6899" i="1"/>
  <c r="AC6552" i="1"/>
  <c r="AD6554" i="1"/>
  <c r="AD6556" i="1"/>
  <c r="AD6558" i="1"/>
  <c r="AD6560" i="1"/>
  <c r="AD6562" i="1"/>
  <c r="AC6566" i="1"/>
  <c r="AD6568" i="1"/>
  <c r="AC6574" i="1"/>
  <c r="AC6582" i="1"/>
  <c r="AC6587" i="1"/>
  <c r="AD6592" i="1"/>
  <c r="AC6598" i="1"/>
  <c r="AD6600" i="1"/>
  <c r="AC6606" i="1"/>
  <c r="AD6610" i="1"/>
  <c r="AC6614" i="1"/>
  <c r="AC6617" i="1"/>
  <c r="AC6619" i="1"/>
  <c r="AC6621" i="1"/>
  <c r="AC6625" i="1"/>
  <c r="AC6631" i="1"/>
  <c r="AC6634" i="1"/>
  <c r="AD6637" i="1"/>
  <c r="AD6641" i="1"/>
  <c r="AC6645" i="1"/>
  <c r="AC6647" i="1"/>
  <c r="AC6650" i="1"/>
  <c r="AD6656" i="1"/>
  <c r="AD6659" i="1"/>
  <c r="AD6661" i="1"/>
  <c r="AD6663" i="1"/>
  <c r="AC6668" i="1"/>
  <c r="AC6670" i="1"/>
  <c r="AD6672" i="1"/>
  <c r="AC6674" i="1"/>
  <c r="AD6676" i="1"/>
  <c r="AC6678" i="1"/>
  <c r="AD6680" i="1"/>
  <c r="AD6682" i="1"/>
  <c r="AC6687" i="1"/>
  <c r="AC6689" i="1"/>
  <c r="AD6690" i="1"/>
  <c r="AC6691" i="1"/>
  <c r="AD6692" i="1"/>
  <c r="AD6694" i="1"/>
  <c r="AC6699" i="1"/>
  <c r="AD6700" i="1"/>
  <c r="AD6702" i="1"/>
  <c r="AD6774" i="1"/>
  <c r="AD6783" i="1"/>
  <c r="AD6803" i="1"/>
  <c r="AD6815" i="1"/>
  <c r="AC6271" i="1"/>
  <c r="AC6275" i="1"/>
  <c r="AC6278" i="1"/>
  <c r="AD6281" i="1"/>
  <c r="AD6283" i="1"/>
  <c r="AC6285" i="1"/>
  <c r="AC6287" i="1"/>
  <c r="AD6288" i="1"/>
  <c r="AD6290" i="1"/>
  <c r="AC6292" i="1"/>
  <c r="AC6294" i="1"/>
  <c r="AC6576" i="1"/>
  <c r="AC6589" i="1"/>
  <c r="AD6594" i="1"/>
  <c r="AD6602" i="1"/>
  <c r="AC6608" i="1"/>
  <c r="AD6617" i="1"/>
  <c r="AD6621" i="1"/>
  <c r="AD6625" i="1"/>
  <c r="AD6628" i="1"/>
  <c r="AD6634" i="1"/>
  <c r="AC6638" i="1"/>
  <c r="AD6645" i="1"/>
  <c r="AD6648" i="1"/>
  <c r="AD6650" i="1"/>
  <c r="AC6654" i="1"/>
  <c r="AD6657" i="1"/>
  <c r="AD6664" i="1"/>
  <c r="AC6666" i="1"/>
  <c r="AD6668" i="1"/>
  <c r="AD6670" i="1"/>
  <c r="AC6675" i="1"/>
  <c r="AC6677" i="1"/>
  <c r="AD6678" i="1"/>
  <c r="AC6681" i="1"/>
  <c r="AD6683" i="1"/>
  <c r="AC6685" i="1"/>
  <c r="AD6687" i="1"/>
  <c r="AD6689" i="1"/>
  <c r="AD6691" i="1"/>
  <c r="AC6693" i="1"/>
  <c r="AD6695" i="1"/>
  <c r="AC6697" i="1"/>
  <c r="AD6699" i="1"/>
  <c r="AC6701" i="1"/>
  <c r="AD6771" i="1"/>
  <c r="AD6775" i="1"/>
  <c r="AD6779" i="1"/>
  <c r="AD6787" i="1"/>
  <c r="AD6791" i="1"/>
  <c r="AD6795" i="1"/>
  <c r="AD6807" i="1"/>
  <c r="AC6273" i="1"/>
  <c r="AC6277" i="1"/>
  <c r="AD6278" i="1"/>
  <c r="AC6280" i="1"/>
  <c r="AC6282" i="1"/>
  <c r="AD6285" i="1"/>
  <c r="AD6287" i="1"/>
  <c r="AC6289" i="1"/>
  <c r="AC6291" i="1"/>
  <c r="AD6292" i="1"/>
  <c r="AD6294" i="1"/>
  <c r="AD6296" i="1"/>
  <c r="AD6298" i="1"/>
  <c r="AC6300" i="1"/>
  <c r="AD6303" i="1"/>
  <c r="AC6305" i="1"/>
  <c r="AD6564" i="1"/>
  <c r="AC6570" i="1"/>
  <c r="AC6578" i="1"/>
  <c r="AD6585" i="1"/>
  <c r="AD6596" i="1"/>
  <c r="AD6604" i="1"/>
  <c r="AD6608" i="1"/>
  <c r="AC6612" i="1"/>
  <c r="AC6615" i="1"/>
  <c r="AC6623" i="1"/>
  <c r="AC6627" i="1"/>
  <c r="AC6629" i="1"/>
  <c r="AC6632" i="1"/>
  <c r="AD6639" i="1"/>
  <c r="AC6643" i="1"/>
  <c r="AC6649" i="1"/>
  <c r="AC6652" i="1"/>
  <c r="AD6655" i="1"/>
  <c r="AC6658" i="1"/>
  <c r="AC6660" i="1"/>
  <c r="AD6662" i="1"/>
  <c r="AC6665" i="1"/>
  <c r="AD6666" i="1"/>
  <c r="AC6669" i="1"/>
  <c r="AD6671" i="1"/>
  <c r="AC6673" i="1"/>
  <c r="AD6675" i="1"/>
  <c r="AD6677" i="1"/>
  <c r="AC6679" i="1"/>
  <c r="AC6684" i="1"/>
  <c r="AD6685" i="1"/>
  <c r="AC6696" i="1"/>
  <c r="AD6697" i="1"/>
  <c r="AD6701" i="1"/>
  <c r="AD6799" i="1"/>
  <c r="AD6811" i="1"/>
  <c r="AC6274" i="1"/>
  <c r="AC6276" i="1"/>
  <c r="AD6277" i="1"/>
  <c r="AC6279" i="1"/>
  <c r="AD6280" i="1"/>
  <c r="AD6282" i="1"/>
  <c r="AC6572" i="1"/>
  <c r="AC6580" i="1"/>
  <c r="AD6590" i="1"/>
  <c r="AC6610" i="1"/>
  <c r="AD6613" i="1"/>
  <c r="AD6615" i="1"/>
  <c r="AD6618" i="1"/>
  <c r="AD6623" i="1"/>
  <c r="AD6627" i="1"/>
  <c r="AD6630" i="1"/>
  <c r="AD6632" i="1"/>
  <c r="AC6636" i="1"/>
  <c r="AC6640" i="1"/>
  <c r="AD6643" i="1"/>
  <c r="AD6646" i="1"/>
  <c r="AD6652" i="1"/>
  <c r="AC6656" i="1"/>
  <c r="AD6658" i="1"/>
  <c r="AC6661" i="1"/>
  <c r="AC6663" i="1"/>
  <c r="AD6665" i="1"/>
  <c r="AC6667" i="1"/>
  <c r="AC6672" i="1"/>
  <c r="AD6673" i="1"/>
  <c r="AC6680" i="1"/>
  <c r="AC6682" i="1"/>
  <c r="AD6684" i="1"/>
  <c r="AC6686" i="1"/>
  <c r="AD6688" i="1"/>
  <c r="AC6690" i="1"/>
  <c r="AC6692" i="1"/>
  <c r="AC6694" i="1"/>
  <c r="AD6696" i="1"/>
  <c r="AC6698" i="1"/>
  <c r="AC6700" i="1"/>
  <c r="AC6702" i="1"/>
  <c r="AD6770" i="1"/>
  <c r="AC6283" i="1"/>
  <c r="AC6286" i="1"/>
  <c r="AD6289" i="1"/>
  <c r="AC6293" i="1"/>
  <c r="AC6296" i="1"/>
  <c r="AC6299" i="1"/>
  <c r="AC6301" i="1"/>
  <c r="AD6302" i="1"/>
  <c r="AD6308" i="1"/>
  <c r="AC6310" i="1"/>
  <c r="AC6312" i="1"/>
  <c r="AD6313" i="1"/>
  <c r="AC6315" i="1"/>
  <c r="AC6317" i="1"/>
  <c r="AD6318" i="1"/>
  <c r="AD6320" i="1"/>
  <c r="AC6322" i="1"/>
  <c r="AC6324" i="1"/>
  <c r="AD6327" i="1"/>
  <c r="AC6328" i="1"/>
  <c r="AD6329" i="1"/>
  <c r="AC6331" i="1"/>
  <c r="AC6333" i="1"/>
  <c r="AD6334" i="1"/>
  <c r="AC6336" i="1"/>
  <c r="AD6337" i="1"/>
  <c r="AD6339" i="1"/>
  <c r="AD6341" i="1"/>
  <c r="AD6344" i="1"/>
  <c r="AD6347" i="1"/>
  <c r="AC6349" i="1"/>
  <c r="AD6352" i="1"/>
  <c r="AC6354" i="1"/>
  <c r="AC6356" i="1"/>
  <c r="AC6358" i="1"/>
  <c r="AD6359" i="1"/>
  <c r="AD6364" i="1"/>
  <c r="AC6375" i="1"/>
  <c r="AC6388" i="1"/>
  <c r="AC6396" i="1"/>
  <c r="AD6404" i="1"/>
  <c r="AD6411" i="1"/>
  <c r="AD6421" i="1"/>
  <c r="AC6428" i="1"/>
  <c r="AD6496" i="1"/>
  <c r="AC6500" i="1"/>
  <c r="AC6504" i="1"/>
  <c r="AD6505" i="1"/>
  <c r="AC6510" i="1"/>
  <c r="AC6517" i="1"/>
  <c r="AD6521" i="1"/>
  <c r="AD6527" i="1"/>
  <c r="AC6531" i="1"/>
  <c r="AD6534" i="1"/>
  <c r="AD6543" i="1"/>
  <c r="AD6545" i="1"/>
  <c r="AC6523" i="1"/>
  <c r="AD6526" i="1"/>
  <c r="AC6530" i="1"/>
  <c r="AD6279" i="1"/>
  <c r="AD6286" i="1"/>
  <c r="AC6290" i="1"/>
  <c r="AD6293" i="1"/>
  <c r="AC6297" i="1"/>
  <c r="AD6299" i="1"/>
  <c r="AD6301" i="1"/>
  <c r="AC6303" i="1"/>
  <c r="AD6305" i="1"/>
  <c r="AC6307" i="1"/>
  <c r="AC6309" i="1"/>
  <c r="AD6310" i="1"/>
  <c r="AD6312" i="1"/>
  <c r="AC6314" i="1"/>
  <c r="AD6315" i="1"/>
  <c r="AD6317" i="1"/>
  <c r="AC6319" i="1"/>
  <c r="AD6322" i="1"/>
  <c r="AD6324" i="1"/>
  <c r="AC6326" i="1"/>
  <c r="AD6328" i="1"/>
  <c r="AC6330" i="1"/>
  <c r="AD6331" i="1"/>
  <c r="AD6333" i="1"/>
  <c r="AD6336" i="1"/>
  <c r="AC6338" i="1"/>
  <c r="AC6340" i="1"/>
  <c r="AC6343" i="1"/>
  <c r="AC6346" i="1"/>
  <c r="AC6348" i="1"/>
  <c r="AD6349" i="1"/>
  <c r="AC6351" i="1"/>
  <c r="AD6354" i="1"/>
  <c r="AD6356" i="1"/>
  <c r="AC6357" i="1"/>
  <c r="AD6358" i="1"/>
  <c r="AC6360" i="1"/>
  <c r="AD6361" i="1"/>
  <c r="AC6363" i="1"/>
  <c r="AD6365" i="1"/>
  <c r="AC6368" i="1"/>
  <c r="AC6372" i="1"/>
  <c r="AD6375" i="1"/>
  <c r="AC6376" i="1"/>
  <c r="AC6379" i="1"/>
  <c r="AD6383" i="1"/>
  <c r="AD6388" i="1"/>
  <c r="AC6392" i="1"/>
  <c r="AD6396" i="1"/>
  <c r="AC6400" i="1"/>
  <c r="AC6403" i="1"/>
  <c r="AD6405" i="1"/>
  <c r="AD6408" i="1"/>
  <c r="AD6419" i="1"/>
  <c r="AD6424" i="1"/>
  <c r="AC6484" i="1"/>
  <c r="AD6500" i="1"/>
  <c r="AC6507" i="1"/>
  <c r="AC6512" i="1"/>
  <c r="AD6515" i="1"/>
  <c r="AD6517" i="1"/>
  <c r="AC6528" i="1"/>
  <c r="AC6272" i="1"/>
  <c r="AD6276" i="1"/>
  <c r="AC6284" i="1"/>
  <c r="AD6291" i="1"/>
  <c r="AC6295" i="1"/>
  <c r="AD6297" i="1"/>
  <c r="AC6304" i="1"/>
  <c r="AC6306" i="1"/>
  <c r="AD6307" i="1"/>
  <c r="AD6309" i="1"/>
  <c r="AC6311" i="1"/>
  <c r="AD6314" i="1"/>
  <c r="AC6316" i="1"/>
  <c r="AD6319" i="1"/>
  <c r="AC6321" i="1"/>
  <c r="AC6323" i="1"/>
  <c r="AC6325" i="1"/>
  <c r="AD6326" i="1"/>
  <c r="AD6330" i="1"/>
  <c r="AC6332" i="1"/>
  <c r="AC6335" i="1"/>
  <c r="AD6338" i="1"/>
  <c r="AD6340" i="1"/>
  <c r="AC6342" i="1"/>
  <c r="AD6343" i="1"/>
  <c r="AC6345" i="1"/>
  <c r="AD6346" i="1"/>
  <c r="AD6348" i="1"/>
  <c r="AC6350" i="1"/>
  <c r="AD6351" i="1"/>
  <c r="AC6353" i="1"/>
  <c r="AC6355" i="1"/>
  <c r="AD6357" i="1"/>
  <c r="AD6363" i="1"/>
  <c r="AD6368" i="1"/>
  <c r="AD6372" i="1"/>
  <c r="AD6376" i="1"/>
  <c r="AD6379" i="1"/>
  <c r="AC6380" i="1"/>
  <c r="AC6384" i="1"/>
  <c r="AC6387" i="1"/>
  <c r="AD6389" i="1"/>
  <c r="AD6392" i="1"/>
  <c r="AC6395" i="1"/>
  <c r="AD6400" i="1"/>
  <c r="AD6403" i="1"/>
  <c r="AC6407" i="1"/>
  <c r="AD6412" i="1"/>
  <c r="AC6416" i="1"/>
  <c r="AC6420" i="1"/>
  <c r="AC6423" i="1"/>
  <c r="AC6427" i="1"/>
  <c r="AC6482" i="1"/>
  <c r="AC6488" i="1"/>
  <c r="AC6490" i="1"/>
  <c r="AD6498" i="1"/>
  <c r="AC6501" i="1"/>
  <c r="AC6503" i="1"/>
  <c r="AC6506" i="1"/>
  <c r="AD6507" i="1"/>
  <c r="AC6509" i="1"/>
  <c r="AD6512" i="1"/>
  <c r="AD6514" i="1"/>
  <c r="AC6516" i="1"/>
  <c r="AC6519" i="1"/>
  <c r="AC6522" i="1"/>
  <c r="AD6523" i="1"/>
  <c r="AC6525" i="1"/>
  <c r="AD6528" i="1"/>
  <c r="AD6530" i="1"/>
  <c r="AC6532" i="1"/>
  <c r="AC6535" i="1"/>
  <c r="AC6538" i="1"/>
  <c r="AD6539" i="1"/>
  <c r="AC6541" i="1"/>
  <c r="AD6544" i="1"/>
  <c r="AC6546" i="1"/>
  <c r="AD6547" i="1"/>
  <c r="AC6549" i="1"/>
  <c r="AD6550" i="1"/>
  <c r="AC6281" i="1"/>
  <c r="AC6288" i="1"/>
  <c r="AC6298" i="1"/>
  <c r="AC6302" i="1"/>
  <c r="AD6306" i="1"/>
  <c r="AD6311" i="1"/>
  <c r="AD6325" i="1"/>
  <c r="AC6329" i="1"/>
  <c r="AC6334" i="1"/>
  <c r="AC6337" i="1"/>
  <c r="AC6341" i="1"/>
  <c r="AC6344" i="1"/>
  <c r="AC6347" i="1"/>
  <c r="AC6352" i="1"/>
  <c r="AC6359" i="1"/>
  <c r="AC6367" i="1"/>
  <c r="AD6369" i="1"/>
  <c r="AD6373" i="1"/>
  <c r="AD6384" i="1"/>
  <c r="AD6387" i="1"/>
  <c r="AC6391" i="1"/>
  <c r="AC6399" i="1"/>
  <c r="AD6407" i="1"/>
  <c r="AD6420" i="1"/>
  <c r="AD6427" i="1"/>
  <c r="AD6495" i="1"/>
  <c r="AD6499" i="1"/>
  <c r="AD6501" i="1"/>
  <c r="AD6503" i="1"/>
  <c r="AD6506" i="1"/>
  <c r="AD6509" i="1"/>
  <c r="AC6513" i="1"/>
  <c r="AD6516" i="1"/>
  <c r="AD6519" i="1"/>
  <c r="AC6524" i="1"/>
  <c r="AC6527" i="1"/>
  <c r="AD6532" i="1"/>
  <c r="AC6537" i="1"/>
  <c r="AD6538" i="1"/>
  <c r="AD6399" i="1"/>
  <c r="AC6502" i="1"/>
  <c r="AD6513" i="1"/>
  <c r="AC6520" i="1"/>
  <c r="AC6536" i="1"/>
  <c r="AD6540" i="1"/>
  <c r="AC6412" i="1"/>
  <c r="AC6486" i="1"/>
  <c r="AC6494" i="1"/>
  <c r="AD6497" i="1"/>
  <c r="AD6504" i="1"/>
  <c r="AD6510" i="1"/>
  <c r="AD6520" i="1"/>
  <c r="AD6819" i="1"/>
  <c r="AD6284" i="1"/>
  <c r="AD6295" i="1"/>
  <c r="AD6300" i="1"/>
  <c r="AD6304" i="1"/>
  <c r="AC6308" i="1"/>
  <c r="AC6313" i="1"/>
  <c r="AD6316" i="1"/>
  <c r="AC6318" i="1"/>
  <c r="AC6320" i="1"/>
  <c r="AD6321" i="1"/>
  <c r="AD6323" i="1"/>
  <c r="AC6327" i="1"/>
  <c r="AD6332" i="1"/>
  <c r="AD6335" i="1"/>
  <c r="AC6339" i="1"/>
  <c r="AD6342" i="1"/>
  <c r="AD6345" i="1"/>
  <c r="AD6350" i="1"/>
  <c r="AD6353" i="1"/>
  <c r="AD6355" i="1"/>
  <c r="AC6364" i="1"/>
  <c r="AC6371" i="1"/>
  <c r="AD6377" i="1"/>
  <c r="AD6380" i="1"/>
  <c r="AD6395" i="1"/>
  <c r="AC6404" i="1"/>
  <c r="AC6411" i="1"/>
  <c r="AD6416" i="1"/>
  <c r="AD6423" i="1"/>
  <c r="AC6480" i="1"/>
  <c r="AC6505" i="1"/>
  <c r="AC6508" i="1"/>
  <c r="AC6511" i="1"/>
  <c r="AC6518" i="1"/>
  <c r="AC6521" i="1"/>
  <c r="AD6522" i="1"/>
  <c r="AD6525" i="1"/>
  <c r="AC6529" i="1"/>
  <c r="AC6534" i="1"/>
  <c r="AD6535" i="1"/>
  <c r="AC6540" i="1"/>
  <c r="AD6541" i="1"/>
  <c r="AC6543" i="1"/>
  <c r="AC6545" i="1"/>
  <c r="AD6546" i="1"/>
  <c r="AC6548" i="1"/>
  <c r="AD6549" i="1"/>
  <c r="AD6367" i="1"/>
  <c r="AD6371" i="1"/>
  <c r="AC6383" i="1"/>
  <c r="AD6391" i="1"/>
  <c r="AC6408" i="1"/>
  <c r="AC6415" i="1"/>
  <c r="AC6419" i="1"/>
  <c r="AC6424" i="1"/>
  <c r="AD6508" i="1"/>
  <c r="AD6511" i="1"/>
  <c r="AC6515" i="1"/>
  <c r="AD6518" i="1"/>
  <c r="AD6524" i="1"/>
  <c r="AC6526" i="1"/>
  <c r="AD6529" i="1"/>
  <c r="AC6533" i="1"/>
  <c r="AD6537" i="1"/>
  <c r="AC6542" i="1"/>
  <c r="AD6548" i="1"/>
  <c r="AD6415" i="1"/>
  <c r="AD6428" i="1"/>
  <c r="AC6492" i="1"/>
  <c r="AD6502" i="1"/>
  <c r="AC6514" i="1"/>
  <c r="AD6542" i="1"/>
  <c r="AC6547" i="1"/>
  <c r="AD6536" i="1"/>
  <c r="AC6539" i="1"/>
  <c r="AC6550" i="1"/>
  <c r="AD6531" i="1"/>
  <c r="AC6544" i="1"/>
  <c r="AD6533" i="1"/>
  <c r="AC6401" i="1"/>
  <c r="AD6483" i="1"/>
  <c r="AC6818" i="1"/>
  <c r="AC6773" i="1"/>
  <c r="AC6495" i="1"/>
  <c r="AD6493" i="1"/>
  <c r="AC6413" i="1"/>
  <c r="AD6494" i="1"/>
  <c r="AD6481" i="1"/>
  <c r="AC6405" i="1"/>
  <c r="AC6361" i="1"/>
  <c r="AD6489" i="1"/>
  <c r="AC6794" i="1"/>
  <c r="AC6369" i="1"/>
  <c r="AC6797" i="1"/>
  <c r="AC6756" i="1"/>
  <c r="AC6740" i="1"/>
  <c r="AC6720" i="1"/>
  <c r="AC6712" i="1"/>
  <c r="AC6266" i="1"/>
  <c r="AC6256" i="1"/>
  <c r="AC6814" i="1"/>
  <c r="AC6793" i="1"/>
  <c r="AC6787" i="1"/>
  <c r="AC6781" i="1"/>
  <c r="AC6776" i="1"/>
  <c r="AC6766" i="1"/>
  <c r="AC6745" i="1"/>
  <c r="AC6728" i="1"/>
  <c r="AC6710" i="1"/>
  <c r="AD6271" i="1"/>
  <c r="AC6821" i="1"/>
  <c r="AC6803" i="1"/>
  <c r="AC6774" i="1"/>
  <c r="AC6754" i="1"/>
  <c r="AC6736" i="1"/>
  <c r="AC6724" i="1"/>
  <c r="AC6715" i="1"/>
  <c r="AC6703" i="1"/>
  <c r="AC6260" i="1"/>
  <c r="AC6813" i="1"/>
  <c r="AC6778" i="1"/>
  <c r="AC6758" i="1"/>
  <c r="AC6750" i="1"/>
  <c r="AC6733" i="1"/>
  <c r="AD6812" i="1"/>
  <c r="AD6796" i="1"/>
  <c r="AD6780" i="1"/>
  <c r="AD6813" i="1"/>
  <c r="AD6797" i="1"/>
  <c r="AD6781" i="1"/>
  <c r="AC6768" i="1"/>
  <c r="AD6818" i="1"/>
  <c r="AD6810" i="1"/>
  <c r="AD6802" i="1"/>
  <c r="AD6794" i="1"/>
  <c r="AD6786" i="1"/>
  <c r="AD6778" i="1"/>
  <c r="AD6763" i="1"/>
  <c r="AD6753" i="1"/>
  <c r="AD6747" i="1"/>
  <c r="AD6741" i="1"/>
  <c r="AD6733" i="1"/>
  <c r="AD6729" i="1"/>
  <c r="AD6719" i="1"/>
  <c r="AD6713" i="1"/>
  <c r="AD6706" i="1"/>
  <c r="AD6761" i="1"/>
  <c r="AD6754" i="1"/>
  <c r="AD6744" i="1"/>
  <c r="AD6734" i="1"/>
  <c r="AD6722" i="1"/>
  <c r="AD6714" i="1"/>
  <c r="AD6704" i="1"/>
  <c r="AC6426" i="1"/>
  <c r="AC6394" i="1"/>
  <c r="AC6489" i="1"/>
  <c r="AD6478" i="1"/>
  <c r="AD6474" i="1"/>
  <c r="AD6470" i="1"/>
  <c r="AD6466" i="1"/>
  <c r="AD6462" i="1"/>
  <c r="AD6458" i="1"/>
  <c r="AD6454" i="1"/>
  <c r="AD6450" i="1"/>
  <c r="AD6446" i="1"/>
  <c r="AD6442" i="1"/>
  <c r="AD6438" i="1"/>
  <c r="AD6434" i="1"/>
  <c r="AD6430" i="1"/>
  <c r="AD6414" i="1"/>
  <c r="AD6398" i="1"/>
  <c r="AC6382" i="1"/>
  <c r="AD6370" i="1"/>
  <c r="AD6362" i="1"/>
  <c r="AD6409" i="1"/>
  <c r="AD6402" i="1"/>
  <c r="AC6386" i="1"/>
  <c r="AC6483" i="1"/>
  <c r="AC6475" i="1"/>
  <c r="AC6471" i="1"/>
  <c r="AC6467" i="1"/>
  <c r="AC6463" i="1"/>
  <c r="AC6459" i="1"/>
  <c r="AC6451" i="1"/>
  <c r="AC6443" i="1"/>
  <c r="AC6435" i="1"/>
  <c r="AD6397" i="1"/>
  <c r="AD6390" i="1"/>
  <c r="AC6374" i="1"/>
  <c r="AC6366" i="1"/>
  <c r="AD6253" i="1"/>
  <c r="AC6377" i="1"/>
  <c r="AC6389" i="1"/>
  <c r="AC6801" i="1"/>
  <c r="AD6479" i="1"/>
  <c r="AD6480" i="1"/>
  <c r="AD6490" i="1"/>
  <c r="AC6267" i="1"/>
  <c r="AD6492" i="1"/>
  <c r="AC6429" i="1"/>
  <c r="AC6397" i="1"/>
  <c r="AD6360" i="1"/>
  <c r="AC6385" i="1"/>
  <c r="AD6487" i="1"/>
  <c r="AD6274" i="1"/>
  <c r="AC6796" i="1"/>
  <c r="AC6747" i="1"/>
  <c r="AC6731" i="1"/>
  <c r="AC6718" i="1"/>
  <c r="AC6706" i="1"/>
  <c r="AC6263" i="1"/>
  <c r="AC6253" i="1"/>
  <c r="AC6807" i="1"/>
  <c r="AC6791" i="1"/>
  <c r="AC6785" i="1"/>
  <c r="AC6780" i="1"/>
  <c r="AC6775" i="1"/>
  <c r="AC6759" i="1"/>
  <c r="AC6739" i="1"/>
  <c r="AC6727" i="1"/>
  <c r="AC6705" i="1"/>
  <c r="AC6268" i="1"/>
  <c r="AC6815" i="1"/>
  <c r="AC6798" i="1"/>
  <c r="AC6769" i="1"/>
  <c r="AC6753" i="1"/>
  <c r="AC6735" i="1"/>
  <c r="AC6721" i="1"/>
  <c r="AC6713" i="1"/>
  <c r="AD6272" i="1"/>
  <c r="AC6258" i="1"/>
  <c r="AC6802" i="1"/>
  <c r="AC6770" i="1"/>
  <c r="AC6757" i="1"/>
  <c r="AC6749" i="1"/>
  <c r="AC6732" i="1"/>
  <c r="AD6808" i="1"/>
  <c r="AD6792" i="1"/>
  <c r="AD6776" i="1"/>
  <c r="AD6809" i="1"/>
  <c r="AD6793" i="1"/>
  <c r="AD6777" i="1"/>
  <c r="AD6769" i="1"/>
  <c r="AD6768" i="1"/>
  <c r="AD6758" i="1"/>
  <c r="AD6751" i="1"/>
  <c r="AD6745" i="1"/>
  <c r="AD6739" i="1"/>
  <c r="AD6732" i="1"/>
  <c r="AD6726" i="1"/>
  <c r="AD6718" i="1"/>
  <c r="AD6710" i="1"/>
  <c r="AD6705" i="1"/>
  <c r="AD6760" i="1"/>
  <c r="AD6752" i="1"/>
  <c r="AD6740" i="1"/>
  <c r="AD6728" i="1"/>
  <c r="AD6721" i="1"/>
  <c r="AD6712" i="1"/>
  <c r="AD6703" i="1"/>
  <c r="AD6426" i="1"/>
  <c r="AD6401" i="1"/>
  <c r="AD6394" i="1"/>
  <c r="AC6485" i="1"/>
  <c r="AC6476" i="1"/>
  <c r="AC6472" i="1"/>
  <c r="AC6468" i="1"/>
  <c r="AC6464" i="1"/>
  <c r="AC6460" i="1"/>
  <c r="AC6456" i="1"/>
  <c r="AC6452" i="1"/>
  <c r="AC6448" i="1"/>
  <c r="AC6444" i="1"/>
  <c r="AC6440" i="1"/>
  <c r="AC6436" i="1"/>
  <c r="AC6432" i="1"/>
  <c r="AD6382" i="1"/>
  <c r="AD6393" i="1"/>
  <c r="AD6386" i="1"/>
  <c r="AC6479" i="1"/>
  <c r="AD6475" i="1"/>
  <c r="AD6471" i="1"/>
  <c r="AD6467" i="1"/>
  <c r="AD6463" i="1"/>
  <c r="AD6459" i="1"/>
  <c r="AD6455" i="1"/>
  <c r="AD6451" i="1"/>
  <c r="AD6447" i="1"/>
  <c r="AD6443" i="1"/>
  <c r="AD6439" i="1"/>
  <c r="AD6435" i="1"/>
  <c r="AD6431" i="1"/>
  <c r="AC6422" i="1"/>
  <c r="AD6381" i="1"/>
  <c r="AD6374" i="1"/>
  <c r="AD6366" i="1"/>
  <c r="AD6268" i="1"/>
  <c r="AD6264" i="1"/>
  <c r="AD6260" i="1"/>
  <c r="AD6256" i="1"/>
  <c r="AC6418" i="1"/>
  <c r="AC6491" i="1"/>
  <c r="AC6477" i="1"/>
  <c r="AC6473" i="1"/>
  <c r="AC6469" i="1"/>
  <c r="AC6465" i="1"/>
  <c r="AC6461" i="1"/>
  <c r="AC6457" i="1"/>
  <c r="AC6453" i="1"/>
  <c r="AC6449" i="1"/>
  <c r="AC6445" i="1"/>
  <c r="AC6441" i="1"/>
  <c r="AC6437" i="1"/>
  <c r="AC6433" i="1"/>
  <c r="AD6429" i="1"/>
  <c r="AD6422" i="1"/>
  <c r="AD6267" i="1"/>
  <c r="AD6263" i="1"/>
  <c r="AD6259" i="1"/>
  <c r="AD6255" i="1"/>
  <c r="AD6269" i="1"/>
  <c r="AD6261" i="1"/>
  <c r="AD6491" i="1"/>
  <c r="AC6264" i="1"/>
  <c r="AC6800" i="1"/>
  <c r="AC6421" i="1"/>
  <c r="AC6373" i="1"/>
  <c r="AD6485" i="1"/>
  <c r="AC6257" i="1"/>
  <c r="AD6486" i="1"/>
  <c r="AC6425" i="1"/>
  <c r="AC6393" i="1"/>
  <c r="AC6806" i="1"/>
  <c r="AC6809" i="1"/>
  <c r="AC6417" i="1"/>
  <c r="AC6812" i="1"/>
  <c r="AC6761" i="1"/>
  <c r="AC6742" i="1"/>
  <c r="AC6730" i="1"/>
  <c r="AC6716" i="1"/>
  <c r="AD6273" i="1"/>
  <c r="AC6262" i="1"/>
  <c r="AC6817" i="1"/>
  <c r="AC6805" i="1"/>
  <c r="AC6789" i="1"/>
  <c r="AC6784" i="1"/>
  <c r="AC6779" i="1"/>
  <c r="AC6772" i="1"/>
  <c r="AC6755" i="1"/>
  <c r="AC6738" i="1"/>
  <c r="AC6726" i="1"/>
  <c r="AC6704" i="1"/>
  <c r="AC6261" i="1"/>
  <c r="AC6810" i="1"/>
  <c r="AC6792" i="1"/>
  <c r="AC6765" i="1"/>
  <c r="AC6744" i="1"/>
  <c r="AC6734" i="1"/>
  <c r="AC6719" i="1"/>
  <c r="AC6709" i="1"/>
  <c r="AC6270" i="1"/>
  <c r="AC6820" i="1"/>
  <c r="AC6790" i="1"/>
  <c r="AC6763" i="1"/>
  <c r="AC6752" i="1"/>
  <c r="AC6748" i="1"/>
  <c r="AC6723" i="1"/>
  <c r="AD6820" i="1"/>
  <c r="AD6804" i="1"/>
  <c r="AD6788" i="1"/>
  <c r="AD6772" i="1"/>
  <c r="AD6805" i="1"/>
  <c r="AD6789" i="1"/>
  <c r="AC6767" i="1"/>
  <c r="AD6821" i="1"/>
  <c r="AD6814" i="1"/>
  <c r="AD6806" i="1"/>
  <c r="AD6798" i="1"/>
  <c r="AD6790" i="1"/>
  <c r="AD6782" i="1"/>
  <c r="AD6766" i="1"/>
  <c r="AD6757" i="1"/>
  <c r="AD6749" i="1"/>
  <c r="AD6743" i="1"/>
  <c r="AD6736" i="1"/>
  <c r="AD6731" i="1"/>
  <c r="AD6725" i="1"/>
  <c r="AD6717" i="1"/>
  <c r="AD6709" i="1"/>
  <c r="AD6764" i="1"/>
  <c r="AD6759" i="1"/>
  <c r="AD6750" i="1"/>
  <c r="AD6738" i="1"/>
  <c r="AD6727" i="1"/>
  <c r="AD6720" i="1"/>
  <c r="AD6711" i="1"/>
  <c r="AC6410" i="1"/>
  <c r="AC6378" i="1"/>
  <c r="AC6481" i="1"/>
  <c r="AD6476" i="1"/>
  <c r="AD6472" i="1"/>
  <c r="AD6468" i="1"/>
  <c r="AD6464" i="1"/>
  <c r="AD6460" i="1"/>
  <c r="AD6456" i="1"/>
  <c r="AD6452" i="1"/>
  <c r="AD6448" i="1"/>
  <c r="AD6444" i="1"/>
  <c r="AD6440" i="1"/>
  <c r="AD6436" i="1"/>
  <c r="AD6432" i="1"/>
  <c r="AC6406" i="1"/>
  <c r="AD6265" i="1"/>
  <c r="AD6488" i="1"/>
  <c r="AC6254" i="1"/>
  <c r="AC6799" i="1"/>
  <c r="AC6499" i="1"/>
  <c r="AC6498" i="1"/>
  <c r="AD6482" i="1"/>
  <c r="AC6497" i="1"/>
  <c r="AD6484" i="1"/>
  <c r="AC6409" i="1"/>
  <c r="AC6365" i="1"/>
  <c r="AC6496" i="1"/>
  <c r="AC6808" i="1"/>
  <c r="AC6381" i="1"/>
  <c r="AC6811" i="1"/>
  <c r="AC6760" i="1"/>
  <c r="AC6741" i="1"/>
  <c r="AC6722" i="1"/>
  <c r="AC6714" i="1"/>
  <c r="AC6269" i="1"/>
  <c r="AC6259" i="1"/>
  <c r="AC6816" i="1"/>
  <c r="AC6795" i="1"/>
  <c r="AC6788" i="1"/>
  <c r="AC6782" i="1"/>
  <c r="AC6777" i="1"/>
  <c r="AC6771" i="1"/>
  <c r="AC6746" i="1"/>
  <c r="AC6729" i="1"/>
  <c r="AC6711" i="1"/>
  <c r="AD6275" i="1"/>
  <c r="AC6255" i="1"/>
  <c r="AC6804" i="1"/>
  <c r="AC6783" i="1"/>
  <c r="AC6764" i="1"/>
  <c r="AC6737" i="1"/>
  <c r="AC6725" i="1"/>
  <c r="AC6717" i="1"/>
  <c r="AC6708" i="1"/>
  <c r="AC6265" i="1"/>
  <c r="AC6819" i="1"/>
  <c r="AC6786" i="1"/>
  <c r="AC6762" i="1"/>
  <c r="AC6751" i="1"/>
  <c r="AC6743" i="1"/>
  <c r="AC6707" i="1"/>
  <c r="AD6816" i="1"/>
  <c r="AD6800" i="1"/>
  <c r="AD6784" i="1"/>
  <c r="AD6817" i="1"/>
  <c r="AD6801" i="1"/>
  <c r="AD6785" i="1"/>
  <c r="AD6773" i="1"/>
  <c r="AD6767" i="1"/>
  <c r="AD6765" i="1"/>
  <c r="AD6756" i="1"/>
  <c r="AD6748" i="1"/>
  <c r="AD6742" i="1"/>
  <c r="AD6735" i="1"/>
  <c r="AD6730" i="1"/>
  <c r="AD6724" i="1"/>
  <c r="AD6716" i="1"/>
  <c r="AD6708" i="1"/>
  <c r="AD6762" i="1"/>
  <c r="AD6755" i="1"/>
  <c r="AD6746" i="1"/>
  <c r="AD6737" i="1"/>
  <c r="AD6723" i="1"/>
  <c r="AD6715" i="1"/>
  <c r="AD6707" i="1"/>
  <c r="AD6417" i="1"/>
  <c r="AD6410" i="1"/>
  <c r="AD6385" i="1"/>
  <c r="AD6378" i="1"/>
  <c r="AC6493" i="1"/>
  <c r="AC6478" i="1"/>
  <c r="AC6474" i="1"/>
  <c r="AC6470" i="1"/>
  <c r="AC6466" i="1"/>
  <c r="AC6462" i="1"/>
  <c r="AC6458" i="1"/>
  <c r="AC6454" i="1"/>
  <c r="AC6450" i="1"/>
  <c r="AC6446" i="1"/>
  <c r="AC6442" i="1"/>
  <c r="AC6438" i="1"/>
  <c r="AC6434" i="1"/>
  <c r="AC6430" i="1"/>
  <c r="AC6414" i="1"/>
  <c r="AC6398" i="1"/>
  <c r="AC6370" i="1"/>
  <c r="AC6362" i="1"/>
  <c r="AD6425" i="1"/>
  <c r="AD6418" i="1"/>
  <c r="AC6402" i="1"/>
  <c r="AC6487" i="1"/>
  <c r="AD6477" i="1"/>
  <c r="AD6473" i="1"/>
  <c r="AD6469" i="1"/>
  <c r="AD6465" i="1"/>
  <c r="AD6461" i="1"/>
  <c r="AD6457" i="1"/>
  <c r="AD6453" i="1"/>
  <c r="AD6449" i="1"/>
  <c r="AD6445" i="1"/>
  <c r="AD6441" i="1"/>
  <c r="AD6437" i="1"/>
  <c r="AD6433" i="1"/>
  <c r="AD6413" i="1"/>
  <c r="AD6406" i="1"/>
  <c r="AC6390" i="1"/>
  <c r="AD6270" i="1"/>
  <c r="AD6266" i="1"/>
  <c r="AD6262" i="1"/>
  <c r="AD6258" i="1"/>
  <c r="AD6254" i="1"/>
  <c r="AC6455" i="1"/>
  <c r="AC6447" i="1"/>
  <c r="AC6439" i="1"/>
  <c r="AC6431" i="1"/>
  <c r="AD6257" i="1"/>
  <c r="AD5497" i="1"/>
  <c r="AD5900" i="1"/>
  <c r="AD5901" i="1"/>
  <c r="AC5533" i="1"/>
  <c r="AC6103" i="1"/>
  <c r="AC6098" i="1"/>
  <c r="AC5493" i="1"/>
  <c r="AC5628" i="1"/>
  <c r="AC5615" i="1"/>
  <c r="AC5591" i="1"/>
  <c r="AD5555" i="1"/>
  <c r="AC5485" i="1"/>
  <c r="AD5564" i="1"/>
  <c r="AD6244" i="1"/>
  <c r="AC6079" i="1"/>
  <c r="AC6128" i="1"/>
  <c r="AD5443" i="1"/>
  <c r="AC6247" i="1"/>
  <c r="AC6063" i="1"/>
  <c r="AC6108" i="1"/>
  <c r="AC5840" i="1"/>
  <c r="AC6248" i="1"/>
  <c r="AD6201" i="1"/>
  <c r="AD6096" i="1"/>
  <c r="AC6143" i="1"/>
  <c r="AC5612" i="1"/>
  <c r="AC5592" i="1"/>
  <c r="AC5565" i="1"/>
  <c r="AD5529" i="1"/>
  <c r="AC5499" i="1"/>
  <c r="AD6088" i="1"/>
  <c r="AC6216" i="1"/>
  <c r="AC5635" i="1"/>
  <c r="AD5621" i="1"/>
  <c r="AD5605" i="1"/>
  <c r="AD5589" i="1"/>
  <c r="AD5570" i="1"/>
  <c r="AC5557" i="1"/>
  <c r="AC5535" i="1"/>
  <c r="AC5513" i="1"/>
  <c r="AC5500" i="1"/>
  <c r="AC6127" i="1"/>
  <c r="AC6122" i="1"/>
  <c r="AC6239" i="1"/>
  <c r="AD5625" i="1"/>
  <c r="AD5598" i="1"/>
  <c r="AD5574" i="1"/>
  <c r="AD5548" i="1"/>
  <c r="AC5511" i="1"/>
  <c r="AC5465" i="1"/>
  <c r="AD6085" i="1"/>
  <c r="AC6214" i="1"/>
  <c r="AC5627" i="1"/>
  <c r="AD5614" i="1"/>
  <c r="AC5594" i="1"/>
  <c r="AC5571" i="1"/>
  <c r="AD5554" i="1"/>
  <c r="AC5537" i="1"/>
  <c r="AC5509" i="1"/>
  <c r="AC5496" i="1"/>
  <c r="AC5479" i="1"/>
  <c r="AC6111" i="1"/>
  <c r="AC6177" i="1"/>
  <c r="AC6173" i="1"/>
  <c r="AC6229" i="1"/>
  <c r="AC5463" i="1"/>
  <c r="AD5441" i="1"/>
  <c r="AD5393" i="1"/>
  <c r="AD5873" i="1"/>
  <c r="AC6142" i="1"/>
  <c r="AD6131" i="1"/>
  <c r="AC6118" i="1"/>
  <c r="AC6081" i="1"/>
  <c r="AC6072" i="1"/>
  <c r="AD6247" i="1"/>
  <c r="AC5456" i="1"/>
  <c r="AC5805" i="1"/>
  <c r="AD6151" i="1"/>
  <c r="AD6113" i="1"/>
  <c r="AC6104" i="1"/>
  <c r="AC6062" i="1"/>
  <c r="AC6199" i="1"/>
  <c r="AC6195" i="1"/>
  <c r="AC6191" i="1"/>
  <c r="AC6165" i="1"/>
  <c r="AC6161" i="1"/>
  <c r="AC6157" i="1"/>
  <c r="AD6153" i="1"/>
  <c r="AC6226" i="1"/>
  <c r="AC6222" i="1"/>
  <c r="AD6209" i="1"/>
  <c r="AD6251" i="1"/>
  <c r="AC5491" i="1"/>
  <c r="AC5457" i="1"/>
  <c r="AC5444" i="1"/>
  <c r="AC5350" i="1"/>
  <c r="AC6146" i="1"/>
  <c r="AD6137" i="1"/>
  <c r="AD6103" i="1"/>
  <c r="AC6090" i="1"/>
  <c r="AD6077" i="1"/>
  <c r="AC6066" i="1"/>
  <c r="AC6190" i="1"/>
  <c r="AD6186" i="1"/>
  <c r="AC6182" i="1"/>
  <c r="AC6178" i="1"/>
  <c r="AC6218" i="1"/>
  <c r="AD6232" i="1"/>
  <c r="AC6250" i="1"/>
  <c r="AD6249" i="1"/>
  <c r="AC6241" i="1"/>
  <c r="AC6180" i="1"/>
  <c r="AD5455" i="1"/>
  <c r="AC5605" i="1"/>
  <c r="AD5505" i="1"/>
  <c r="AC6131" i="1"/>
  <c r="AD6092" i="1"/>
  <c r="AD6161" i="1"/>
  <c r="AC6232" i="1"/>
  <c r="AC5551" i="1"/>
  <c r="AD5503" i="1"/>
  <c r="AC5553" i="1"/>
  <c r="AD5632" i="1"/>
  <c r="AD5543" i="1"/>
  <c r="AD5511" i="1"/>
  <c r="AD5629" i="1"/>
  <c r="AD5627" i="1"/>
  <c r="AD5594" i="1"/>
  <c r="AC5563" i="1"/>
  <c r="AD5499" i="1"/>
  <c r="AD5467" i="1"/>
  <c r="AD5635" i="1"/>
  <c r="AD5626" i="1"/>
  <c r="AD5509" i="1"/>
  <c r="AD5477" i="1"/>
  <c r="AD6139" i="1"/>
  <c r="AD6107" i="1"/>
  <c r="AD6075" i="1"/>
  <c r="AD5630" i="1"/>
  <c r="AC6123" i="1"/>
  <c r="AC6091" i="1"/>
  <c r="AC6188" i="1"/>
  <c r="AD6226" i="1"/>
  <c r="AD6210" i="1"/>
  <c r="AD6230" i="1"/>
  <c r="AD6219" i="1"/>
  <c r="AD6224" i="1"/>
  <c r="AD6212" i="1"/>
  <c r="AD6197" i="1"/>
  <c r="AD6181" i="1"/>
  <c r="AD6165" i="1"/>
  <c r="AD6190" i="1"/>
  <c r="AD6182" i="1"/>
  <c r="AC6198" i="1"/>
  <c r="AC6186" i="1"/>
  <c r="AC6174" i="1"/>
  <c r="AC6162" i="1"/>
  <c r="AC6154" i="1"/>
  <c r="AD6105" i="1"/>
  <c r="AD6061" i="1"/>
  <c r="AC6145" i="1"/>
  <c r="AD6134" i="1"/>
  <c r="AC6125" i="1"/>
  <c r="AD6114" i="1"/>
  <c r="AD6106" i="1"/>
  <c r="AC6097" i="1"/>
  <c r="AD6086" i="1"/>
  <c r="AC6077" i="1"/>
  <c r="AD6066" i="1"/>
  <c r="AC6011" i="1"/>
  <c r="AC5951" i="1"/>
  <c r="AD6144" i="1"/>
  <c r="AC5528" i="1"/>
  <c r="AC5529" i="1"/>
  <c r="AC6102" i="1"/>
  <c r="AD6097" i="1"/>
  <c r="AC5481" i="1"/>
  <c r="AC5624" i="1"/>
  <c r="AC5607" i="1"/>
  <c r="AC5587" i="1"/>
  <c r="AD5551" i="1"/>
  <c r="AD5633" i="1"/>
  <c r="AC5519" i="1"/>
  <c r="AC6251" i="1"/>
  <c r="AC6095" i="1"/>
  <c r="AC6140" i="1"/>
  <c r="AD5465" i="1"/>
  <c r="AC6252" i="1"/>
  <c r="AD6072" i="1"/>
  <c r="AC6115" i="1"/>
  <c r="AD5385" i="1"/>
  <c r="AD6252" i="1"/>
  <c r="AC6064" i="1"/>
  <c r="AD6108" i="1"/>
  <c r="AC5891" i="1"/>
  <c r="AC5604" i="1"/>
  <c r="AC5584" i="1"/>
  <c r="AD5560" i="1"/>
  <c r="AC5521" i="1"/>
  <c r="AC5477" i="1"/>
  <c r="AC6086" i="1"/>
  <c r="AD6215" i="1"/>
  <c r="AD5631" i="1"/>
  <c r="AC5617" i="1"/>
  <c r="AD5601" i="1"/>
  <c r="AD5585" i="1"/>
  <c r="AD5566" i="1"/>
  <c r="AD5553" i="1"/>
  <c r="AC5531" i="1"/>
  <c r="AC5512" i="1"/>
  <c r="AC5495" i="1"/>
  <c r="AC6126" i="1"/>
  <c r="AD6121" i="1"/>
  <c r="AC6238" i="1"/>
  <c r="AC5616" i="1"/>
  <c r="AC5596" i="1"/>
  <c r="AD5569" i="1"/>
  <c r="AC5539" i="1"/>
  <c r="AC5503" i="1"/>
  <c r="AC5440" i="1"/>
  <c r="AC6204" i="1"/>
  <c r="AC5636" i="1"/>
  <c r="AD5623" i="1"/>
  <c r="AC5610" i="1"/>
  <c r="AD5590" i="1"/>
  <c r="AD5567" i="1"/>
  <c r="AD5550" i="1"/>
  <c r="AC5527" i="1"/>
  <c r="AC5505" i="1"/>
  <c r="AC5492" i="1"/>
  <c r="AC5475" i="1"/>
  <c r="AC6110" i="1"/>
  <c r="AD6176" i="1"/>
  <c r="AD6172" i="1"/>
  <c r="AC5476" i="1"/>
  <c r="AC5459" i="1"/>
  <c r="AD5417" i="1"/>
  <c r="AC5890" i="1"/>
  <c r="AD5872" i="1"/>
  <c r="AC6141" i="1"/>
  <c r="AC6130" i="1"/>
  <c r="AC6117" i="1"/>
  <c r="AC6080" i="1"/>
  <c r="AD6063" i="1"/>
  <c r="AC6242" i="1"/>
  <c r="AC5452" i="1"/>
  <c r="AD5804" i="1"/>
  <c r="AD6149" i="1"/>
  <c r="AC6112" i="1"/>
  <c r="AD6095" i="1"/>
  <c r="AC6061" i="1"/>
  <c r="AD6198" i="1"/>
  <c r="AC6194" i="1"/>
  <c r="AD6168" i="1"/>
  <c r="AD6164" i="1"/>
  <c r="AD6160" i="1"/>
  <c r="AD6156" i="1"/>
  <c r="AD6152" i="1"/>
  <c r="AD6225" i="1"/>
  <c r="AD6221" i="1"/>
  <c r="AC6208" i="1"/>
  <c r="AC6246" i="1"/>
  <c r="AC5487" i="1"/>
  <c r="AC5453" i="1"/>
  <c r="AC5374" i="1"/>
  <c r="AC5342" i="1"/>
  <c r="AD6145" i="1"/>
  <c r="AC6136" i="1"/>
  <c r="AC6094" i="1"/>
  <c r="AD6089" i="1"/>
  <c r="AC6070" i="1"/>
  <c r="AD6065" i="1"/>
  <c r="AC6189" i="1"/>
  <c r="AC6185" i="1"/>
  <c r="AC6181" i="1"/>
  <c r="AD6177" i="1"/>
  <c r="AD6217" i="1"/>
  <c r="AC6231" i="1"/>
  <c r="AC6249" i="1"/>
  <c r="AD6250" i="1"/>
  <c r="AD6238" i="1"/>
  <c r="AC6172" i="1"/>
  <c r="AD5610" i="1"/>
  <c r="AD5603" i="1"/>
  <c r="AD5489" i="1"/>
  <c r="AD6124" i="1"/>
  <c r="AC6087" i="1"/>
  <c r="AC6152" i="1"/>
  <c r="AC5611" i="1"/>
  <c r="AD5531" i="1"/>
  <c r="AD5487" i="1"/>
  <c r="AD5541" i="1"/>
  <c r="AC5625" i="1"/>
  <c r="AD5535" i="1"/>
  <c r="AD5495" i="1"/>
  <c r="AD5602" i="1"/>
  <c r="AC5621" i="1"/>
  <c r="AC5589" i="1"/>
  <c r="AC5555" i="1"/>
  <c r="AD5491" i="1"/>
  <c r="AD5459" i="1"/>
  <c r="AD5628" i="1"/>
  <c r="AD5618" i="1"/>
  <c r="AD5501" i="1"/>
  <c r="AD5469" i="1"/>
  <c r="AC6139" i="1"/>
  <c r="AC6107" i="1"/>
  <c r="AC6075" i="1"/>
  <c r="AC6148" i="1"/>
  <c r="AC6116" i="1"/>
  <c r="AC6084" i="1"/>
  <c r="AD6185" i="1"/>
  <c r="AC6221" i="1"/>
  <c r="AD6233" i="1"/>
  <c r="AD6231" i="1"/>
  <c r="AD6207" i="1"/>
  <c r="AD6220" i="1"/>
  <c r="AD6208" i="1"/>
  <c r="AC6192" i="1"/>
  <c r="AC6176" i="1"/>
  <c r="AC6160" i="1"/>
  <c r="AD6178" i="1"/>
  <c r="AD6170" i="1"/>
  <c r="AD6195" i="1"/>
  <c r="AD6183" i="1"/>
  <c r="AD6171" i="1"/>
  <c r="AD6159" i="1"/>
  <c r="AD6141" i="1"/>
  <c r="AD6093" i="1"/>
  <c r="AD6143" i="1"/>
  <c r="AC5524" i="1"/>
  <c r="AC5480" i="1"/>
  <c r="AD6101" i="1"/>
  <c r="AD5611" i="1"/>
  <c r="AD6248" i="1"/>
  <c r="AC5623" i="1"/>
  <c r="AC5603" i="1"/>
  <c r="AC5583" i="1"/>
  <c r="AD5547" i="1"/>
  <c r="AC5572" i="1"/>
  <c r="AC5515" i="1"/>
  <c r="AC6206" i="1"/>
  <c r="AD6104" i="1"/>
  <c r="AC6147" i="1"/>
  <c r="AC6236" i="1"/>
  <c r="AC6169" i="1"/>
  <c r="AD6080" i="1"/>
  <c r="AD6128" i="1"/>
  <c r="AD6236" i="1"/>
  <c r="AD6214" i="1"/>
  <c r="AC6076" i="1"/>
  <c r="AD6120" i="1"/>
  <c r="AC5629" i="1"/>
  <c r="AC5599" i="1"/>
  <c r="AC5575" i="1"/>
  <c r="AD5552" i="1"/>
  <c r="AC5516" i="1"/>
  <c r="AC5469" i="1"/>
  <c r="AD6083" i="1"/>
  <c r="AC6244" i="1"/>
  <c r="AC5630" i="1"/>
  <c r="AC5613" i="1"/>
  <c r="AC5597" i="1"/>
  <c r="AD5581" i="1"/>
  <c r="AD5562" i="1"/>
  <c r="AC5549" i="1"/>
  <c r="AD5521" i="1"/>
  <c r="AC5508" i="1"/>
  <c r="AD5449" i="1"/>
  <c r="AD6125" i="1"/>
  <c r="AC6120" i="1"/>
  <c r="AD6237" i="1"/>
  <c r="AC5608" i="1"/>
  <c r="AC5588" i="1"/>
  <c r="AD5561" i="1"/>
  <c r="AC5525" i="1"/>
  <c r="AD5481" i="1"/>
  <c r="AD6135" i="1"/>
  <c r="AC6203" i="1"/>
  <c r="AC5632" i="1"/>
  <c r="AD5622" i="1"/>
  <c r="AD5606" i="1"/>
  <c r="AD5586" i="1"/>
  <c r="AD5563" i="1"/>
  <c r="AD5545" i="1"/>
  <c r="AC5523" i="1"/>
  <c r="AC5501" i="1"/>
  <c r="AC5488" i="1"/>
  <c r="AC5471" i="1"/>
  <c r="AD6109" i="1"/>
  <c r="AC6175" i="1"/>
  <c r="AC6171" i="1"/>
  <c r="AC5472" i="1"/>
  <c r="AC5455" i="1"/>
  <c r="AD5409" i="1"/>
  <c r="AD5885" i="1"/>
  <c r="AC5867" i="1"/>
  <c r="AC6134" i="1"/>
  <c r="AC6129" i="1"/>
  <c r="AD6115" i="1"/>
  <c r="AC6074" i="1"/>
  <c r="AD6213" i="1"/>
  <c r="AD6241" i="1"/>
  <c r="AD5447" i="1"/>
  <c r="AC5770" i="1"/>
  <c r="AD6147" i="1"/>
  <c r="AC6106" i="1"/>
  <c r="AD6079" i="1"/>
  <c r="AC6060" i="1"/>
  <c r="AC6197" i="1"/>
  <c r="AD6193" i="1"/>
  <c r="AC6167" i="1"/>
  <c r="AC6163" i="1"/>
  <c r="AC6159" i="1"/>
  <c r="AC6155" i="1"/>
  <c r="AC6228" i="1"/>
  <c r="AC6224" i="1"/>
  <c r="AC6211" i="1"/>
  <c r="AC6207" i="1"/>
  <c r="AC6245" i="1"/>
  <c r="AC5483" i="1"/>
  <c r="AC5449" i="1"/>
  <c r="AC5366" i="1"/>
  <c r="AC5906" i="1"/>
  <c r="AC6144" i="1"/>
  <c r="AD6127" i="1"/>
  <c r="AC6093" i="1"/>
  <c r="AC6088" i="1"/>
  <c r="AC6069" i="1"/>
  <c r="AC6205" i="1"/>
  <c r="AD6188" i="1"/>
  <c r="AD6184" i="1"/>
  <c r="AD6180" i="1"/>
  <c r="AC6220" i="1"/>
  <c r="AC5339" i="1"/>
  <c r="AD5537" i="1"/>
  <c r="AC5464" i="1"/>
  <c r="AD6099" i="1"/>
  <c r="AD5559" i="1"/>
  <c r="AC5574" i="1"/>
  <c r="AC5619" i="1"/>
  <c r="AC5595" i="1"/>
  <c r="AD5575" i="1"/>
  <c r="AC5489" i="1"/>
  <c r="AC5568" i="1"/>
  <c r="AC6240" i="1"/>
  <c r="AC6071" i="1"/>
  <c r="AD6112" i="1"/>
  <c r="AC6151" i="1"/>
  <c r="AD6240" i="1"/>
  <c r="AC6201" i="1"/>
  <c r="AC6096" i="1"/>
  <c r="AD6140" i="1"/>
  <c r="AC6243" i="1"/>
  <c r="AD6169" i="1"/>
  <c r="AC6083" i="1"/>
  <c r="AC6135" i="1"/>
  <c r="AC5620" i="1"/>
  <c r="AD5597" i="1"/>
  <c r="AD5573" i="1"/>
  <c r="AC5543" i="1"/>
  <c r="AC5507" i="1"/>
  <c r="AD6136" i="1"/>
  <c r="AC6202" i="1"/>
  <c r="AD6243" i="1"/>
  <c r="AC5626" i="1"/>
  <c r="AD5609" i="1"/>
  <c r="AD5593" i="1"/>
  <c r="AC5577" i="1"/>
  <c r="AC5561" i="1"/>
  <c r="AC5545" i="1"/>
  <c r="AC5517" i="1"/>
  <c r="AC5504" i="1"/>
  <c r="AD5445" i="1"/>
  <c r="AC6124" i="1"/>
  <c r="AD6076" i="1"/>
  <c r="AC5634" i="1"/>
  <c r="AC5600" i="1"/>
  <c r="AD5576" i="1"/>
  <c r="AD5556" i="1"/>
  <c r="AC5520" i="1"/>
  <c r="AC5473" i="1"/>
  <c r="AD6087" i="1"/>
  <c r="AC6217" i="1"/>
  <c r="AC5631" i="1"/>
  <c r="AC5618" i="1"/>
  <c r="AC5602" i="1"/>
  <c r="AD5582" i="1"/>
  <c r="AD5558" i="1"/>
  <c r="AC5541" i="1"/>
  <c r="AD5513" i="1"/>
  <c r="AC5497" i="1"/>
  <c r="AC5484" i="1"/>
  <c r="AC5467" i="1"/>
  <c r="AD6064" i="1"/>
  <c r="AD6174" i="1"/>
  <c r="AC6170" i="1"/>
  <c r="AC5468" i="1"/>
  <c r="AC5451" i="1"/>
  <c r="AD5401" i="1"/>
  <c r="AD5884" i="1"/>
  <c r="AC5866" i="1"/>
  <c r="AD6133" i="1"/>
  <c r="AD6119" i="1"/>
  <c r="AC6082" i="1"/>
  <c r="AD6073" i="1"/>
  <c r="AC6212" i="1"/>
  <c r="AC5460" i="1"/>
  <c r="AD5337" i="1"/>
  <c r="AD5722" i="1"/>
  <c r="AC6114" i="1"/>
  <c r="AC6105" i="1"/>
  <c r="AD6071" i="1"/>
  <c r="AD6200" i="1"/>
  <c r="AD6196" i="1"/>
  <c r="AD6192" i="1"/>
  <c r="AC6166" i="1"/>
  <c r="AD6162" i="1"/>
  <c r="AD6158" i="1"/>
  <c r="AD6154" i="1"/>
  <c r="AD6227" i="1"/>
  <c r="AC6223" i="1"/>
  <c r="AC6210" i="1"/>
  <c r="AD6206" i="1"/>
  <c r="AC6235" i="1"/>
  <c r="AC5461" i="1"/>
  <c r="AC5448" i="1"/>
  <c r="AC5358" i="1"/>
  <c r="AC6150" i="1"/>
  <c r="AC6138" i="1"/>
  <c r="AD6111" i="1"/>
  <c r="AC6092" i="1"/>
  <c r="AC6078" i="1"/>
  <c r="AD6067" i="1"/>
  <c r="AD6204" i="1"/>
  <c r="AC6187" i="1"/>
  <c r="AC6183" i="1"/>
  <c r="AC6179" i="1"/>
  <c r="AC6219" i="1"/>
  <c r="AC6234" i="1"/>
  <c r="AD6239" i="1"/>
  <c r="AC6237" i="1"/>
  <c r="AD5568" i="1"/>
  <c r="AD5473" i="1"/>
  <c r="AC6067" i="1"/>
  <c r="AC5569" i="1"/>
  <c r="AD5471" i="1"/>
  <c r="AD5624" i="1"/>
  <c r="AD5479" i="1"/>
  <c r="AD5619" i="1"/>
  <c r="AC5547" i="1"/>
  <c r="AD5451" i="1"/>
  <c r="AD5617" i="1"/>
  <c r="AD5461" i="1"/>
  <c r="AC6100" i="1"/>
  <c r="AD6148" i="1"/>
  <c r="AD6084" i="1"/>
  <c r="AD6218" i="1"/>
  <c r="AD6223" i="1"/>
  <c r="AD6216" i="1"/>
  <c r="AD6189" i="1"/>
  <c r="AD6157" i="1"/>
  <c r="AD6203" i="1"/>
  <c r="AD6179" i="1"/>
  <c r="AC6158" i="1"/>
  <c r="AD6081" i="1"/>
  <c r="AD6146" i="1"/>
  <c r="AC6133" i="1"/>
  <c r="AC6121" i="1"/>
  <c r="AC6109" i="1"/>
  <c r="AD6094" i="1"/>
  <c r="AD6082" i="1"/>
  <c r="AD6070" i="1"/>
  <c r="AC6027" i="1"/>
  <c r="AC5645" i="1"/>
  <c r="AC5680" i="1"/>
  <c r="AC5704" i="1"/>
  <c r="AD5713" i="1"/>
  <c r="AC5725" i="1"/>
  <c r="AD5737" i="1"/>
  <c r="AC5749" i="1"/>
  <c r="AC5761" i="1"/>
  <c r="AD5773" i="1"/>
  <c r="AD5787" i="1"/>
  <c r="AC5801" i="1"/>
  <c r="AC5813" i="1"/>
  <c r="AD6040" i="1"/>
  <c r="AC5975" i="1"/>
  <c r="AC5705" i="1"/>
  <c r="AD5723" i="1"/>
  <c r="AC5738" i="1"/>
  <c r="AD5753" i="1"/>
  <c r="AD5769" i="1"/>
  <c r="AD5785" i="1"/>
  <c r="AD5801" i="1"/>
  <c r="AD5817" i="1"/>
  <c r="AD5839" i="1"/>
  <c r="AD5855" i="1"/>
  <c r="AD5871" i="1"/>
  <c r="AC6019" i="1"/>
  <c r="AC5967" i="1"/>
  <c r="AC5682" i="1"/>
  <c r="AD5707" i="1"/>
  <c r="AC5722" i="1"/>
  <c r="AC5736" i="1"/>
  <c r="AD5754" i="1"/>
  <c r="AD5770" i="1"/>
  <c r="AD5786" i="1"/>
  <c r="AD5802" i="1"/>
  <c r="AD5818" i="1"/>
  <c r="AD5829" i="1"/>
  <c r="AD5845" i="1"/>
  <c r="AC6000" i="1"/>
  <c r="AC5726" i="1"/>
  <c r="AC5817" i="1"/>
  <c r="AD5841" i="1"/>
  <c r="AC5864" i="1"/>
  <c r="AC5880" i="1"/>
  <c r="AC5896" i="1"/>
  <c r="AC5333" i="1"/>
  <c r="AD5346" i="1"/>
  <c r="AC5355" i="1"/>
  <c r="AD5369" i="1"/>
  <c r="AC5959" i="1"/>
  <c r="AC5812" i="1"/>
  <c r="AC5847" i="1"/>
  <c r="AD5881" i="1"/>
  <c r="AD5897" i="1"/>
  <c r="AC6233" i="1"/>
  <c r="AD6245" i="1"/>
  <c r="AD6235" i="1"/>
  <c r="AD5539" i="1"/>
  <c r="AD5457" i="1"/>
  <c r="AD6060" i="1"/>
  <c r="AC5567" i="1"/>
  <c r="AD5604" i="1"/>
  <c r="AC5559" i="1"/>
  <c r="AD5463" i="1"/>
  <c r="AD5613" i="1"/>
  <c r="AD5507" i="1"/>
  <c r="AD5596" i="1"/>
  <c r="AD5612" i="1"/>
  <c r="AD5453" i="1"/>
  <c r="AD6100" i="1"/>
  <c r="AD6123" i="1"/>
  <c r="AC6193" i="1"/>
  <c r="AC6213" i="1"/>
  <c r="AD6211" i="1"/>
  <c r="AC6215" i="1"/>
  <c r="AC6184" i="1"/>
  <c r="AD6202" i="1"/>
  <c r="AD6199" i="1"/>
  <c r="AD6175" i="1"/>
  <c r="AD6155" i="1"/>
  <c r="AD6069" i="1"/>
  <c r="AD6142" i="1"/>
  <c r="AD6130" i="1"/>
  <c r="AD6118" i="1"/>
  <c r="AD6102" i="1"/>
  <c r="AD6090" i="1"/>
  <c r="AD6078" i="1"/>
  <c r="AC6065" i="1"/>
  <c r="AC6043" i="1"/>
  <c r="AD5653" i="1"/>
  <c r="AD5685" i="1"/>
  <c r="AD5706" i="1"/>
  <c r="AD5715" i="1"/>
  <c r="AD5730" i="1"/>
  <c r="AD5739" i="1"/>
  <c r="AC5753" i="1"/>
  <c r="AC5765" i="1"/>
  <c r="AC5777" i="1"/>
  <c r="AD5789" i="1"/>
  <c r="AD5803" i="1"/>
  <c r="AC5984" i="1"/>
  <c r="AC6059" i="1"/>
  <c r="AC5638" i="1"/>
  <c r="AC5709" i="1"/>
  <c r="AD5725" i="1"/>
  <c r="AD5745" i="1"/>
  <c r="AD5761" i="1"/>
  <c r="AD5777" i="1"/>
  <c r="AD5793" i="1"/>
  <c r="AD5809" i="1"/>
  <c r="AC5828" i="1"/>
  <c r="AC5844" i="1"/>
  <c r="AC5860" i="1"/>
  <c r="AC5876" i="1"/>
  <c r="AC6035" i="1"/>
  <c r="AD5661" i="1"/>
  <c r="AD5693" i="1"/>
  <c r="AD5709" i="1"/>
  <c r="AD5729" i="1"/>
  <c r="AD5738" i="1"/>
  <c r="AC5756" i="1"/>
  <c r="AC5772" i="1"/>
  <c r="AC5788" i="1"/>
  <c r="AC5804" i="1"/>
  <c r="AC5820" i="1"/>
  <c r="AC5835" i="1"/>
  <c r="AC5851" i="1"/>
  <c r="AD6048" i="1"/>
  <c r="AC5764" i="1"/>
  <c r="AC5821" i="1"/>
  <c r="AD5849" i="1"/>
  <c r="AC6230" i="1"/>
  <c r="AD6246" i="1"/>
  <c r="AC6164" i="1"/>
  <c r="AD5533" i="1"/>
  <c r="AC6119" i="1"/>
  <c r="AD6222" i="1"/>
  <c r="AD5523" i="1"/>
  <c r="AD5525" i="1"/>
  <c r="AD5527" i="1"/>
  <c r="AD5595" i="1"/>
  <c r="AD5588" i="1"/>
  <c r="AD5483" i="1"/>
  <c r="AD5620" i="1"/>
  <c r="AD5493" i="1"/>
  <c r="AC6132" i="1"/>
  <c r="AC6068" i="1"/>
  <c r="AD6116" i="1"/>
  <c r="AC6156" i="1"/>
  <c r="AC6196" i="1"/>
  <c r="AD6228" i="1"/>
  <c r="AD6205" i="1"/>
  <c r="AD6173" i="1"/>
  <c r="AD6166" i="1"/>
  <c r="AD6191" i="1"/>
  <c r="AD6167" i="1"/>
  <c r="AD6129" i="1"/>
  <c r="AD6150" i="1"/>
  <c r="AD6138" i="1"/>
  <c r="AD6126" i="1"/>
  <c r="AC6113" i="1"/>
  <c r="AC6101" i="1"/>
  <c r="AC6089" i="1"/>
  <c r="AD6074" i="1"/>
  <c r="AD6062" i="1"/>
  <c r="AC5919" i="1"/>
  <c r="AC5664" i="1"/>
  <c r="AD5698" i="1"/>
  <c r="AC5708" i="1"/>
  <c r="AD5717" i="1"/>
  <c r="AC5732" i="1"/>
  <c r="AD5741" i="1"/>
  <c r="AD5755" i="1"/>
  <c r="AC5769" i="1"/>
  <c r="AC5781" i="1"/>
  <c r="AC5793" i="1"/>
  <c r="AD5805" i="1"/>
  <c r="AC6008" i="1"/>
  <c r="AC5911" i="1"/>
  <c r="AD5642" i="1"/>
  <c r="AD5711" i="1"/>
  <c r="AC5729" i="1"/>
  <c r="AD5747" i="1"/>
  <c r="AD5763" i="1"/>
  <c r="AD5779" i="1"/>
  <c r="AD5795" i="1"/>
  <c r="AD5811" i="1"/>
  <c r="AD5831" i="1"/>
  <c r="AD5847" i="1"/>
  <c r="AD5863" i="1"/>
  <c r="AD5879" i="1"/>
  <c r="AC6051" i="1"/>
  <c r="AC5666" i="1"/>
  <c r="AD5702" i="1"/>
  <c r="AD5714" i="1"/>
  <c r="AD5731" i="1"/>
  <c r="AC5740" i="1"/>
  <c r="AC5758" i="1"/>
  <c r="AC5774" i="1"/>
  <c r="AC5790" i="1"/>
  <c r="AC5806" i="1"/>
  <c r="AC5822" i="1"/>
  <c r="AD5837" i="1"/>
  <c r="AD5853" i="1"/>
  <c r="AC5927" i="1"/>
  <c r="AD5778" i="1"/>
  <c r="AD5825" i="1"/>
  <c r="AD5857" i="1"/>
  <c r="AC5871" i="1"/>
  <c r="AC5888" i="1"/>
  <c r="AC5904" i="1"/>
  <c r="AC5341" i="1"/>
  <c r="AD5353" i="1"/>
  <c r="AD5362" i="1"/>
  <c r="AC5371" i="1"/>
  <c r="AD5762" i="1"/>
  <c r="AC5831" i="1"/>
  <c r="AD5865" i="1"/>
  <c r="AD5889" i="1"/>
  <c r="AD5905" i="1"/>
  <c r="AD5347" i="1"/>
  <c r="AD5363" i="1"/>
  <c r="AD5379" i="1"/>
  <c r="AD5572" i="1"/>
  <c r="AC5581" i="1"/>
  <c r="AC5724" i="1"/>
  <c r="AC5796" i="1"/>
  <c r="AD5835" i="1"/>
  <c r="AC5863" i="1"/>
  <c r="AD6229" i="1"/>
  <c r="AD6242" i="1"/>
  <c r="AC6225" i="1"/>
  <c r="AD5517" i="1"/>
  <c r="AC6099" i="1"/>
  <c r="AC6209" i="1"/>
  <c r="AD5515" i="1"/>
  <c r="AC5633" i="1"/>
  <c r="AD5519" i="1"/>
  <c r="AD5636" i="1"/>
  <c r="AD5587" i="1"/>
  <c r="AD5475" i="1"/>
  <c r="AD5634" i="1"/>
  <c r="AD5485" i="1"/>
  <c r="AD6132" i="1"/>
  <c r="AD6068" i="1"/>
  <c r="AD6091" i="1"/>
  <c r="AC6153" i="1"/>
  <c r="AD6234" i="1"/>
  <c r="AC6227" i="1"/>
  <c r="AC6200" i="1"/>
  <c r="AC6168" i="1"/>
  <c r="AD6194" i="1"/>
  <c r="AD6187" i="1"/>
  <c r="AD6163" i="1"/>
  <c r="AD6117" i="1"/>
  <c r="AC6149" i="1"/>
  <c r="AC6137" i="1"/>
  <c r="AD6122" i="1"/>
  <c r="AD6110" i="1"/>
  <c r="AD6098" i="1"/>
  <c r="AC6085" i="1"/>
  <c r="AC6073" i="1"/>
  <c r="AC5992" i="1"/>
  <c r="AC5640" i="1"/>
  <c r="AD5669" i="1"/>
  <c r="AC5701" i="1"/>
  <c r="AC5710" i="1"/>
  <c r="AC5721" i="1"/>
  <c r="AC5734" i="1"/>
  <c r="AC5745" i="1"/>
  <c r="AD5757" i="1"/>
  <c r="AD5771" i="1"/>
  <c r="AC5785" i="1"/>
  <c r="AC5797" i="1"/>
  <c r="AC5809" i="1"/>
  <c r="AC6024" i="1"/>
  <c r="AC5943" i="1"/>
  <c r="AC5702" i="1"/>
  <c r="AD5721" i="1"/>
  <c r="AC5733" i="1"/>
  <c r="AD5749" i="1"/>
  <c r="AD5765" i="1"/>
  <c r="AD5781" i="1"/>
  <c r="AD5797" i="1"/>
  <c r="AD5813" i="1"/>
  <c r="AC5836" i="1"/>
  <c r="AC5852" i="1"/>
  <c r="AC5868" i="1"/>
  <c r="AD5981" i="1"/>
  <c r="AC5935" i="1"/>
  <c r="AD5677" i="1"/>
  <c r="AD5705" i="1"/>
  <c r="AC5716" i="1"/>
  <c r="AD5733" i="1"/>
  <c r="AC5742" i="1"/>
  <c r="AC5762" i="1"/>
  <c r="AC5778" i="1"/>
  <c r="AC5794" i="1"/>
  <c r="AC5810" i="1"/>
  <c r="AC5827" i="1"/>
  <c r="AC5843" i="1"/>
  <c r="AC5859" i="1"/>
  <c r="AC5700" i="1"/>
  <c r="AC5789" i="1"/>
  <c r="AD5833" i="1"/>
  <c r="AD5861" i="1"/>
  <c r="AD5877" i="1"/>
  <c r="AD5891" i="1"/>
  <c r="AD5331" i="1"/>
  <c r="AD5345" i="1"/>
  <c r="AD5354" i="1"/>
  <c r="AC5363" i="1"/>
  <c r="AD5377" i="1"/>
  <c r="AC5773" i="1"/>
  <c r="AC5839" i="1"/>
  <c r="AC5875" i="1"/>
  <c r="AC5895" i="1"/>
  <c r="AD5333" i="1"/>
  <c r="AC5349" i="1"/>
  <c r="AC5365" i="1"/>
  <c r="AC5381" i="1"/>
  <c r="AC5573" i="1"/>
  <c r="AC6016" i="1"/>
  <c r="AC5741" i="1"/>
  <c r="AD5810" i="1"/>
  <c r="AD5843" i="1"/>
  <c r="AD5869" i="1"/>
  <c r="AC5884" i="1"/>
  <c r="AC5900" i="1"/>
  <c r="AD5335" i="1"/>
  <c r="AD5349" i="1"/>
  <c r="AD5358" i="1"/>
  <c r="AC5367" i="1"/>
  <c r="AD5381" i="1"/>
  <c r="AC5389" i="1"/>
  <c r="AC5397" i="1"/>
  <c r="AC5405" i="1"/>
  <c r="AC5413" i="1"/>
  <c r="AD5439" i="1"/>
  <c r="AD5433" i="1"/>
  <c r="AC5428" i="1"/>
  <c r="AD5423" i="1"/>
  <c r="AC5412" i="1"/>
  <c r="AD5387" i="1"/>
  <c r="AD5375" i="1"/>
  <c r="AD5359" i="1"/>
  <c r="AD5343" i="1"/>
  <c r="AD5774" i="1"/>
  <c r="AC5445" i="1"/>
  <c r="AC5437" i="1"/>
  <c r="AC5429" i="1"/>
  <c r="AC5421" i="1"/>
  <c r="AC5398" i="1"/>
  <c r="AD5329" i="1"/>
  <c r="AD5892" i="1"/>
  <c r="AC5856" i="1"/>
  <c r="AC5814" i="1"/>
  <c r="AC6032" i="1"/>
  <c r="AC5614" i="1"/>
  <c r="AC5606" i="1"/>
  <c r="AC5598" i="1"/>
  <c r="AC5590" i="1"/>
  <c r="AC5582" i="1"/>
  <c r="AD5577" i="1"/>
  <c r="AD5407" i="1"/>
  <c r="AC5848" i="1"/>
  <c r="AC5713" i="1"/>
  <c r="AC5356" i="1"/>
  <c r="AC5889" i="1"/>
  <c r="AC5791" i="1"/>
  <c r="AC5766" i="1"/>
  <c r="AC5671" i="1"/>
  <c r="AC5570" i="1"/>
  <c r="AC5378" i="1"/>
  <c r="AC5346" i="1"/>
  <c r="AD5896" i="1"/>
  <c r="AD5880" i="1"/>
  <c r="AC5861" i="1"/>
  <c r="AC5830" i="1"/>
  <c r="AC5802" i="1"/>
  <c r="AC5714" i="1"/>
  <c r="AC5376" i="1"/>
  <c r="AC5344" i="1"/>
  <c r="AD5876" i="1"/>
  <c r="AD5848" i="1"/>
  <c r="AD5832" i="1"/>
  <c r="AD5816" i="1"/>
  <c r="AC5759" i="1"/>
  <c r="AD5742" i="1"/>
  <c r="AC5921" i="1"/>
  <c r="AC5858" i="1"/>
  <c r="AC5842" i="1"/>
  <c r="AC5826" i="1"/>
  <c r="AC5763" i="1"/>
  <c r="AC5711" i="1"/>
  <c r="AC5929" i="1"/>
  <c r="AC6018" i="1"/>
  <c r="AC5865" i="1"/>
  <c r="AC5833" i="1"/>
  <c r="AD5867" i="1"/>
  <c r="AC5347" i="1"/>
  <c r="AD5821" i="1"/>
  <c r="AC5335" i="1"/>
  <c r="AD5371" i="1"/>
  <c r="AD5579" i="1"/>
  <c r="AD5746" i="1"/>
  <c r="AD5851" i="1"/>
  <c r="AC5879" i="1"/>
  <c r="AD5903" i="1"/>
  <c r="AD5342" i="1"/>
  <c r="AD5357" i="1"/>
  <c r="AD5373" i="1"/>
  <c r="AC5385" i="1"/>
  <c r="AC5395" i="1"/>
  <c r="AC5407" i="1"/>
  <c r="AC5417" i="1"/>
  <c r="AD5435" i="1"/>
  <c r="AD5427" i="1"/>
  <c r="AC5420" i="1"/>
  <c r="AD5395" i="1"/>
  <c r="AC5369" i="1"/>
  <c r="AD5351" i="1"/>
  <c r="AC5775" i="1"/>
  <c r="AC5443" i="1"/>
  <c r="AC5433" i="1"/>
  <c r="AC5423" i="1"/>
  <c r="AD5397" i="1"/>
  <c r="AD5898" i="1"/>
  <c r="AC5869" i="1"/>
  <c r="AC5780" i="1"/>
  <c r="AD5616" i="1"/>
  <c r="AD5607" i="1"/>
  <c r="AC5593" i="1"/>
  <c r="AD5584" i="1"/>
  <c r="AD5578" i="1"/>
  <c r="AD5399" i="1"/>
  <c r="AC5717" i="1"/>
  <c r="AC5364" i="1"/>
  <c r="AC5878" i="1"/>
  <c r="AC5786" i="1"/>
  <c r="AC5687" i="1"/>
  <c r="AD5565" i="1"/>
  <c r="AC5362" i="1"/>
  <c r="AC5902" i="1"/>
  <c r="AC5877" i="1"/>
  <c r="AC5846" i="1"/>
  <c r="AD5806" i="1"/>
  <c r="AC5695" i="1"/>
  <c r="AC5360" i="1"/>
  <c r="AC5885" i="1"/>
  <c r="AC5845" i="1"/>
  <c r="AD5824" i="1"/>
  <c r="AD5788" i="1"/>
  <c r="AC5731" i="1"/>
  <c r="AC5994" i="1"/>
  <c r="AD5844" i="1"/>
  <c r="AC5811" i="1"/>
  <c r="AC5723" i="1"/>
  <c r="AD5934" i="1"/>
  <c r="AC6002" i="1"/>
  <c r="AC5849" i="1"/>
  <c r="AC5803" i="1"/>
  <c r="AC5739" i="1"/>
  <c r="AC5715" i="1"/>
  <c r="AC5647" i="1"/>
  <c r="AC5937" i="1"/>
  <c r="AD5983" i="1"/>
  <c r="AD5796" i="1"/>
  <c r="AD5776" i="1"/>
  <c r="AD5752" i="1"/>
  <c r="AD5726" i="1"/>
  <c r="AC5674" i="1"/>
  <c r="AD5950" i="1"/>
  <c r="AD6042" i="1"/>
  <c r="AD5991" i="1"/>
  <c r="AD5992" i="1"/>
  <c r="AD6008" i="1"/>
  <c r="AD6024" i="1"/>
  <c r="AC6038" i="1"/>
  <c r="AC6054" i="1"/>
  <c r="AD5919" i="1"/>
  <c r="AD5935" i="1"/>
  <c r="AD5951" i="1"/>
  <c r="AD5967" i="1"/>
  <c r="AD5638" i="1"/>
  <c r="AD5651" i="1"/>
  <c r="AD5667" i="1"/>
  <c r="AD5683" i="1"/>
  <c r="AC5980" i="1"/>
  <c r="AC6007" i="1"/>
  <c r="AC6023" i="1"/>
  <c r="AC6039" i="1"/>
  <c r="AC5907" i="1"/>
  <c r="AC5939" i="1"/>
  <c r="AC5971" i="1"/>
  <c r="AC5649" i="1"/>
  <c r="AD5665" i="1"/>
  <c r="AD5681" i="1"/>
  <c r="AC5697" i="1"/>
  <c r="AC5983" i="1"/>
  <c r="AC5999" i="1"/>
  <c r="AD6015" i="1"/>
  <c r="AD6031" i="1"/>
  <c r="AC6050" i="1"/>
  <c r="AC5910" i="1"/>
  <c r="AC5926" i="1"/>
  <c r="AC5942" i="1"/>
  <c r="AC5958" i="1"/>
  <c r="AC5974" i="1"/>
  <c r="AD5646" i="1"/>
  <c r="AD5658" i="1"/>
  <c r="AD5674" i="1"/>
  <c r="AD5690" i="1"/>
  <c r="AC5699" i="1"/>
  <c r="AD5668" i="1"/>
  <c r="AC5639" i="1"/>
  <c r="AD5952" i="1"/>
  <c r="AC5920" i="1"/>
  <c r="AC6036" i="1"/>
  <c r="AC6009" i="1"/>
  <c r="AD5696" i="1"/>
  <c r="AC5651" i="1"/>
  <c r="AC5973" i="1"/>
  <c r="AC5957" i="1"/>
  <c r="AC5941" i="1"/>
  <c r="AC5925" i="1"/>
  <c r="AC5909" i="1"/>
  <c r="AD6046" i="1"/>
  <c r="AC6022" i="1"/>
  <c r="AC5998" i="1"/>
  <c r="AC5982" i="1"/>
  <c r="AC5691" i="1"/>
  <c r="AD5666" i="1"/>
  <c r="AC5650" i="1"/>
  <c r="AD5956" i="1"/>
  <c r="AD5924" i="1"/>
  <c r="AC6048" i="1"/>
  <c r="AC6013" i="1"/>
  <c r="AC5981" i="1"/>
  <c r="AD6005" i="1"/>
  <c r="AD5985" i="1"/>
  <c r="AC6052" i="1"/>
  <c r="AD6037" i="1"/>
  <c r="AD5883" i="1"/>
  <c r="AD5361" i="1"/>
  <c r="AC5855" i="1"/>
  <c r="AD5341" i="1"/>
  <c r="AC5373" i="1"/>
  <c r="AD5580" i="1"/>
  <c r="AC5757" i="1"/>
  <c r="AD5859" i="1"/>
  <c r="AD5887" i="1"/>
  <c r="AC5327" i="1"/>
  <c r="AC5343" i="1"/>
  <c r="AC5359" i="1"/>
  <c r="AD5374" i="1"/>
  <c r="AC5387" i="1"/>
  <c r="AC5399" i="1"/>
  <c r="AC5409" i="1"/>
  <c r="AC5419" i="1"/>
  <c r="AC5432" i="1"/>
  <c r="AD5425" i="1"/>
  <c r="AD5419" i="1"/>
  <c r="AC5379" i="1"/>
  <c r="AD5367" i="1"/>
  <c r="AC5345" i="1"/>
  <c r="AC5751" i="1"/>
  <c r="AC5441" i="1"/>
  <c r="AC5431" i="1"/>
  <c r="AD5413" i="1"/>
  <c r="AD5389" i="1"/>
  <c r="AD5893" i="1"/>
  <c r="AC5823" i="1"/>
  <c r="AC5737" i="1"/>
  <c r="AD5615" i="1"/>
  <c r="AC5601" i="1"/>
  <c r="AD5592" i="1"/>
  <c r="AD5583" i="1"/>
  <c r="AC5576" i="1"/>
  <c r="AD5391" i="1"/>
  <c r="AD5716" i="1"/>
  <c r="AC5348" i="1"/>
  <c r="AD5868" i="1"/>
  <c r="AC5767" i="1"/>
  <c r="AC5655" i="1"/>
  <c r="AD5557" i="1"/>
  <c r="AC5354" i="1"/>
  <c r="AC5894" i="1"/>
  <c r="AC5874" i="1"/>
  <c r="AC5838" i="1"/>
  <c r="AC5783" i="1"/>
  <c r="AD5958" i="1"/>
  <c r="AC5352" i="1"/>
  <c r="AC5870" i="1"/>
  <c r="AD5840" i="1"/>
  <c r="AD5820" i="1"/>
  <c r="AD5758" i="1"/>
  <c r="AC5707" i="1"/>
  <c r="AD5860" i="1"/>
  <c r="AD5836" i="1"/>
  <c r="AC5795" i="1"/>
  <c r="AC5718" i="1"/>
  <c r="AD6050" i="1"/>
  <c r="AC5881" i="1"/>
  <c r="AC5841" i="1"/>
  <c r="AC5787" i="1"/>
  <c r="AD5734" i="1"/>
  <c r="AD5710" i="1"/>
  <c r="AD5974" i="1"/>
  <c r="AD5910" i="1"/>
  <c r="AD5812" i="1"/>
  <c r="AD5792" i="1"/>
  <c r="AD5768" i="1"/>
  <c r="AD5748" i="1"/>
  <c r="AD5724" i="1"/>
  <c r="AC5658" i="1"/>
  <c r="AC5945" i="1"/>
  <c r="AC6037" i="1"/>
  <c r="AC5986" i="1"/>
  <c r="AC5995" i="1"/>
  <c r="AD6011" i="1"/>
  <c r="AD6027" i="1"/>
  <c r="AD6043" i="1"/>
  <c r="AD6059" i="1"/>
  <c r="AC5922" i="1"/>
  <c r="AC5938" i="1"/>
  <c r="AC5954" i="1"/>
  <c r="AC5970" i="1"/>
  <c r="AC5641" i="1"/>
  <c r="AC5657" i="1"/>
  <c r="AC5673" i="1"/>
  <c r="AC5689" i="1"/>
  <c r="AC5988" i="1"/>
  <c r="AC6012" i="1"/>
  <c r="AC6028" i="1"/>
  <c r="AD6044" i="1"/>
  <c r="AC5915" i="1"/>
  <c r="AC5947" i="1"/>
  <c r="AC5637" i="1"/>
  <c r="AD5657" i="1"/>
  <c r="AD5673" i="1"/>
  <c r="AD5689" i="1"/>
  <c r="AD5699" i="1"/>
  <c r="AD5988" i="1"/>
  <c r="AD6004" i="1"/>
  <c r="AD6020" i="1"/>
  <c r="AD6039" i="1"/>
  <c r="AD6055" i="1"/>
  <c r="AD5915" i="1"/>
  <c r="AD5931" i="1"/>
  <c r="AD5947" i="1"/>
  <c r="AD5963" i="1"/>
  <c r="AD5637" i="1"/>
  <c r="AD5649" i="1"/>
  <c r="AC5661" i="1"/>
  <c r="AC5677" i="1"/>
  <c r="AC5693" i="1"/>
  <c r="AD5692" i="1"/>
  <c r="AC5663" i="1"/>
  <c r="AD5976" i="1"/>
  <c r="AC5944" i="1"/>
  <c r="AC5912" i="1"/>
  <c r="AC6033" i="1"/>
  <c r="AC6001" i="1"/>
  <c r="AC5683" i="1"/>
  <c r="AD5648" i="1"/>
  <c r="AD5970" i="1"/>
  <c r="AD5954" i="1"/>
  <c r="AD5938" i="1"/>
  <c r="AD5922" i="1"/>
  <c r="AC6057" i="1"/>
  <c r="AC6041" i="1"/>
  <c r="AC6014" i="1"/>
  <c r="AD5995" i="1"/>
  <c r="AC5979" i="1"/>
  <c r="AD5682" i="1"/>
  <c r="AD5664" i="1"/>
  <c r="AD5640" i="1"/>
  <c r="AD5899" i="1"/>
  <c r="AD5370" i="1"/>
  <c r="AC5887" i="1"/>
  <c r="AD5355" i="1"/>
  <c r="AC5383" i="1"/>
  <c r="AC5706" i="1"/>
  <c r="AD5819" i="1"/>
  <c r="AC5872" i="1"/>
  <c r="AC5892" i="1"/>
  <c r="AC5329" i="1"/>
  <c r="AD5350" i="1"/>
  <c r="AD5365" i="1"/>
  <c r="AC5375" i="1"/>
  <c r="AC5391" i="1"/>
  <c r="AC5401" i="1"/>
  <c r="AC5411" i="1"/>
  <c r="AD5437" i="1"/>
  <c r="AD5431" i="1"/>
  <c r="AC5424" i="1"/>
  <c r="AD5411" i="1"/>
  <c r="AD5378" i="1"/>
  <c r="AC5361" i="1"/>
  <c r="AD5327" i="1"/>
  <c r="AC5750" i="1"/>
  <c r="AC5439" i="1"/>
  <c r="AC5427" i="1"/>
  <c r="AC5406" i="1"/>
  <c r="AC5331" i="1"/>
  <c r="AC5883" i="1"/>
  <c r="AD5822" i="1"/>
  <c r="AD5736" i="1"/>
  <c r="AC5609" i="1"/>
  <c r="AD5600" i="1"/>
  <c r="AD5591" i="1"/>
  <c r="AC5580" i="1"/>
  <c r="AC5416" i="1"/>
  <c r="AC5384" i="1"/>
  <c r="AC5380" i="1"/>
  <c r="AC5905" i="1"/>
  <c r="AC5862" i="1"/>
  <c r="AD5756" i="1"/>
  <c r="AC5586" i="1"/>
  <c r="AD5549" i="1"/>
  <c r="AC5340" i="1"/>
  <c r="AD5888" i="1"/>
  <c r="AD5864" i="1"/>
  <c r="AC5818" i="1"/>
  <c r="AC5782" i="1"/>
  <c r="AC5953" i="1"/>
  <c r="AC5901" i="1"/>
  <c r="AD5856" i="1"/>
  <c r="AC5837" i="1"/>
  <c r="AC5799" i="1"/>
  <c r="AC5754" i="1"/>
  <c r="AD5926" i="1"/>
  <c r="AD5852" i="1"/>
  <c r="AC5834" i="1"/>
  <c r="AC5779" i="1"/>
  <c r="AD5966" i="1"/>
  <c r="AC6045" i="1"/>
  <c r="AC5873" i="1"/>
  <c r="AC5825" i="1"/>
  <c r="AC5771" i="1"/>
  <c r="AD5732" i="1"/>
  <c r="AD5708" i="1"/>
  <c r="AC5969" i="1"/>
  <c r="AD6058" i="1"/>
  <c r="AD5808" i="1"/>
  <c r="AD5784" i="1"/>
  <c r="AD5764" i="1"/>
  <c r="AC5746" i="1"/>
  <c r="AD5720" i="1"/>
  <c r="AD5644" i="1"/>
  <c r="AD5918" i="1"/>
  <c r="AC6026" i="1"/>
  <c r="AD5984" i="1"/>
  <c r="AD6000" i="1"/>
  <c r="AD6016" i="1"/>
  <c r="AD6032" i="1"/>
  <c r="AC6046" i="1"/>
  <c r="AD5911" i="1"/>
  <c r="AD5927" i="1"/>
  <c r="AD5943" i="1"/>
  <c r="AD5959" i="1"/>
  <c r="AD5975" i="1"/>
  <c r="AD5645" i="1"/>
  <c r="AC5662" i="1"/>
  <c r="AC5678" i="1"/>
  <c r="AC5694" i="1"/>
  <c r="AC5996" i="1"/>
  <c r="AC6015" i="1"/>
  <c r="AC6031" i="1"/>
  <c r="AC6047" i="1"/>
  <c r="AC5923" i="1"/>
  <c r="AC5955" i="1"/>
  <c r="AD5641" i="1"/>
  <c r="AC5660" i="1"/>
  <c r="AC5676" i="1"/>
  <c r="AC5692" i="1"/>
  <c r="AD5701" i="1"/>
  <c r="AC5991" i="1"/>
  <c r="AD6007" i="1"/>
  <c r="AD6023" i="1"/>
  <c r="AC6042" i="1"/>
  <c r="AC6058" i="1"/>
  <c r="AC5918" i="1"/>
  <c r="AC5934" i="1"/>
  <c r="AC5950" i="1"/>
  <c r="AC5966" i="1"/>
  <c r="AC5642" i="1"/>
  <c r="AC5653" i="1"/>
  <c r="AC5669" i="1"/>
  <c r="AC5685" i="1"/>
  <c r="AD5695" i="1"/>
  <c r="AD5684" i="1"/>
  <c r="AD5660" i="1"/>
  <c r="AC5968" i="1"/>
  <c r="AC5936" i="1"/>
  <c r="AD6052" i="1"/>
  <c r="AC6025" i="1"/>
  <c r="AC5993" i="1"/>
  <c r="AC5667" i="1"/>
  <c r="AC5643" i="1"/>
  <c r="AC5965" i="1"/>
  <c r="AC5949" i="1"/>
  <c r="AC5933" i="1"/>
  <c r="AC5917" i="1"/>
  <c r="AD6054" i="1"/>
  <c r="AD6038" i="1"/>
  <c r="AC6006" i="1"/>
  <c r="AC5990" i="1"/>
  <c r="AD5700" i="1"/>
  <c r="AD5680" i="1"/>
  <c r="AC5659" i="1"/>
  <c r="AC5972" i="1"/>
  <c r="AD5940" i="1"/>
  <c r="AC5908" i="1"/>
  <c r="AC6029" i="1"/>
  <c r="AC5997" i="1"/>
  <c r="AD6021" i="1"/>
  <c r="AD5997" i="1"/>
  <c r="AC6056" i="1"/>
  <c r="AD6045" i="1"/>
  <c r="AD6025" i="1"/>
  <c r="AD6034" i="1"/>
  <c r="AD6018" i="1"/>
  <c r="AD6002" i="1"/>
  <c r="AD5986" i="1"/>
  <c r="AD5968" i="1"/>
  <c r="AD5920" i="1"/>
  <c r="AC5956" i="1"/>
  <c r="AD5937" i="1"/>
  <c r="AC5924" i="1"/>
  <c r="AD5912" i="1"/>
  <c r="AD5965" i="1"/>
  <c r="AC5952" i="1"/>
  <c r="AD5917" i="1"/>
  <c r="AC5824" i="1"/>
  <c r="AC5792" i="1"/>
  <c r="AC5760" i="1"/>
  <c r="AC5728" i="1"/>
  <c r="AD5686" i="1"/>
  <c r="AC5688" i="1"/>
  <c r="AD5902" i="1"/>
  <c r="AD5882" i="1"/>
  <c r="AD5866" i="1"/>
  <c r="AD5850" i="1"/>
  <c r="AD5834" i="1"/>
  <c r="AC5816" i="1"/>
  <c r="AD5798" i="1"/>
  <c r="AD5339" i="1"/>
  <c r="AC5748" i="1"/>
  <c r="AC5903" i="1"/>
  <c r="AC5357" i="1"/>
  <c r="AD5571" i="1"/>
  <c r="AC5720" i="1"/>
  <c r="AD5827" i="1"/>
  <c r="AD5875" i="1"/>
  <c r="AD5895" i="1"/>
  <c r="AC5337" i="1"/>
  <c r="AC5351" i="1"/>
  <c r="AD5366" i="1"/>
  <c r="AD5383" i="1"/>
  <c r="AC5393" i="1"/>
  <c r="AC5403" i="1"/>
  <c r="AC5415" i="1"/>
  <c r="AC5436" i="1"/>
  <c r="AD5429" i="1"/>
  <c r="AD5421" i="1"/>
  <c r="AD5403" i="1"/>
  <c r="AC5377" i="1"/>
  <c r="AC5353" i="1"/>
  <c r="AC5832" i="1"/>
  <c r="AC5447" i="1"/>
  <c r="AC5435" i="1"/>
  <c r="AC5425" i="1"/>
  <c r="AD5405" i="1"/>
  <c r="AC5899" i="1"/>
  <c r="AC5882" i="1"/>
  <c r="AC5815" i="1"/>
  <c r="AC5622" i="1"/>
  <c r="AD5608" i="1"/>
  <c r="AD5599" i="1"/>
  <c r="AC5585" i="1"/>
  <c r="AC5579" i="1"/>
  <c r="AD5415" i="1"/>
  <c r="AD5794" i="1"/>
  <c r="AC5372" i="1"/>
  <c r="AC5897" i="1"/>
  <c r="AD5790" i="1"/>
  <c r="AD5740" i="1"/>
  <c r="AC5578" i="1"/>
  <c r="AC5370" i="1"/>
  <c r="AD5904" i="1"/>
  <c r="AC5886" i="1"/>
  <c r="AC5854" i="1"/>
  <c r="AC5807" i="1"/>
  <c r="AD5772" i="1"/>
  <c r="AC5368" i="1"/>
  <c r="AC5893" i="1"/>
  <c r="AC5853" i="1"/>
  <c r="AC5829" i="1"/>
  <c r="AC5798" i="1"/>
  <c r="AC5743" i="1"/>
  <c r="AD5999" i="1"/>
  <c r="AC5850" i="1"/>
  <c r="AD5828" i="1"/>
  <c r="AC5747" i="1"/>
  <c r="AC5961" i="1"/>
  <c r="AC6034" i="1"/>
  <c r="AC5857" i="1"/>
  <c r="AC5819" i="1"/>
  <c r="AC5755" i="1"/>
  <c r="AC5730" i="1"/>
  <c r="AD5704" i="1"/>
  <c r="AD5942" i="1"/>
  <c r="AC6053" i="1"/>
  <c r="AD5800" i="1"/>
  <c r="AD5780" i="1"/>
  <c r="AD5760" i="1"/>
  <c r="AC5727" i="1"/>
  <c r="AC5690" i="1"/>
  <c r="AC5977" i="1"/>
  <c r="AC5913" i="1"/>
  <c r="AC6010" i="1"/>
  <c r="AC5987" i="1"/>
  <c r="AC6003" i="1"/>
  <c r="AD6019" i="1"/>
  <c r="AD6035" i="1"/>
  <c r="AD6051" i="1"/>
  <c r="AC5914" i="1"/>
  <c r="AC5930" i="1"/>
  <c r="AC5946" i="1"/>
  <c r="AC5962" i="1"/>
  <c r="AC5978" i="1"/>
  <c r="AC5696" i="1"/>
  <c r="AC6055" i="1"/>
  <c r="AD5662" i="1"/>
  <c r="AD5996" i="1"/>
  <c r="AD5907" i="1"/>
  <c r="AD5971" i="1"/>
  <c r="AD5687" i="1"/>
  <c r="AC5960" i="1"/>
  <c r="AC5985" i="1"/>
  <c r="AD5946" i="1"/>
  <c r="AC6030" i="1"/>
  <c r="AC5675" i="1"/>
  <c r="AD5932" i="1"/>
  <c r="AC6021" i="1"/>
  <c r="AD6013" i="1"/>
  <c r="AD6053" i="1"/>
  <c r="AD6017" i="1"/>
  <c r="AD6026" i="1"/>
  <c r="AD6006" i="1"/>
  <c r="AD5982" i="1"/>
  <c r="AD5948" i="1"/>
  <c r="AD5957" i="1"/>
  <c r="AD5933" i="1"/>
  <c r="AD5909" i="1"/>
  <c r="AC5976" i="1"/>
  <c r="AC5940" i="1"/>
  <c r="AD5913" i="1"/>
  <c r="AD5799" i="1"/>
  <c r="AD5751" i="1"/>
  <c r="AD5719" i="1"/>
  <c r="AD5688" i="1"/>
  <c r="AD5894" i="1"/>
  <c r="AD5874" i="1"/>
  <c r="AD5854" i="1"/>
  <c r="AD5830" i="1"/>
  <c r="AD5807" i="1"/>
  <c r="AD5782" i="1"/>
  <c r="AD5759" i="1"/>
  <c r="AC5744" i="1"/>
  <c r="AD5718" i="1"/>
  <c r="AD5703" i="1"/>
  <c r="AC5656" i="1"/>
  <c r="AC5684" i="1"/>
  <c r="AC5652" i="1"/>
  <c r="AC5546" i="1"/>
  <c r="AC5542" i="1"/>
  <c r="AC5538" i="1"/>
  <c r="AC5534" i="1"/>
  <c r="AC5530" i="1"/>
  <c r="AC5522" i="1"/>
  <c r="AC5514" i="1"/>
  <c r="AC5506" i="1"/>
  <c r="AC5498" i="1"/>
  <c r="AC5490" i="1"/>
  <c r="AC5482" i="1"/>
  <c r="AC5474" i="1"/>
  <c r="AC5466" i="1"/>
  <c r="AC5458" i="1"/>
  <c r="AC5450" i="1"/>
  <c r="AC5442" i="1"/>
  <c r="AC5434" i="1"/>
  <c r="AC5426" i="1"/>
  <c r="AC5418" i="1"/>
  <c r="AC5410" i="1"/>
  <c r="AC5566" i="1"/>
  <c r="AC5550" i="1"/>
  <c r="AC5560" i="1"/>
  <c r="AD5528" i="1"/>
  <c r="AD5512" i="1"/>
  <c r="AD5496" i="1"/>
  <c r="AD5480" i="1"/>
  <c r="AD5464" i="1"/>
  <c r="AD5448" i="1"/>
  <c r="AD5432" i="1"/>
  <c r="AD5416" i="1"/>
  <c r="AD5404" i="1"/>
  <c r="AC5394" i="1"/>
  <c r="AC5390" i="1"/>
  <c r="AC5386" i="1"/>
  <c r="AC5400" i="1"/>
  <c r="AC5328" i="1"/>
  <c r="AD5384" i="1"/>
  <c r="AD5368" i="1"/>
  <c r="AD5352" i="1"/>
  <c r="AC5332" i="1"/>
  <c r="AC5330" i="1"/>
  <c r="AD5504" i="1"/>
  <c r="AD5488" i="1"/>
  <c r="AD5440" i="1"/>
  <c r="AD5406" i="1"/>
  <c r="AC5388" i="1"/>
  <c r="AC5336" i="1"/>
  <c r="AD5360" i="1"/>
  <c r="AC5338" i="1"/>
  <c r="AD5478" i="1"/>
  <c r="AD5454" i="1"/>
  <c r="AD5430" i="1"/>
  <c r="AC5554" i="1"/>
  <c r="AD5516" i="1"/>
  <c r="AD5452" i="1"/>
  <c r="AC5404" i="1"/>
  <c r="AD5408" i="1"/>
  <c r="AD5372" i="1"/>
  <c r="AC5648" i="1"/>
  <c r="AC6004" i="1"/>
  <c r="AC5931" i="1"/>
  <c r="AD5678" i="1"/>
  <c r="AD6012" i="1"/>
  <c r="AD5923" i="1"/>
  <c r="AC5644" i="1"/>
  <c r="AD5697" i="1"/>
  <c r="AD5928" i="1"/>
  <c r="AC5654" i="1"/>
  <c r="AD5930" i="1"/>
  <c r="AD6003" i="1"/>
  <c r="AD5656" i="1"/>
  <c r="AD5916" i="1"/>
  <c r="AC6005" i="1"/>
  <c r="AD6001" i="1"/>
  <c r="AD6049" i="1"/>
  <c r="AD6009" i="1"/>
  <c r="AD6022" i="1"/>
  <c r="AD5998" i="1"/>
  <c r="AD5979" i="1"/>
  <c r="AD5936" i="1"/>
  <c r="AD5949" i="1"/>
  <c r="AC5932" i="1"/>
  <c r="AD5944" i="1"/>
  <c r="AC5964" i="1"/>
  <c r="AD5929" i="1"/>
  <c r="AC5898" i="1"/>
  <c r="AD5783" i="1"/>
  <c r="AD5743" i="1"/>
  <c r="AC5686" i="1"/>
  <c r="AD5672" i="1"/>
  <c r="AD5890" i="1"/>
  <c r="AD5870" i="1"/>
  <c r="AD5846" i="1"/>
  <c r="AD5826" i="1"/>
  <c r="AC5800" i="1"/>
  <c r="AD5775" i="1"/>
  <c r="AC5752" i="1"/>
  <c r="AC5735" i="1"/>
  <c r="AD5712" i="1"/>
  <c r="AC5679" i="1"/>
  <c r="AD5654" i="1"/>
  <c r="AD5675" i="1"/>
  <c r="AD5650" i="1"/>
  <c r="AD5546" i="1"/>
  <c r="AD5542" i="1"/>
  <c r="AD5538" i="1"/>
  <c r="AD5534" i="1"/>
  <c r="AD5530" i="1"/>
  <c r="AD5522" i="1"/>
  <c r="AD5514" i="1"/>
  <c r="AD5506" i="1"/>
  <c r="AD5498" i="1"/>
  <c r="AD5490" i="1"/>
  <c r="AD5482" i="1"/>
  <c r="AD5474" i="1"/>
  <c r="AD5466" i="1"/>
  <c r="AD5458" i="1"/>
  <c r="AD5450" i="1"/>
  <c r="AD5442" i="1"/>
  <c r="AD5434" i="1"/>
  <c r="AD5426" i="1"/>
  <c r="AD5418" i="1"/>
  <c r="AD5410" i="1"/>
  <c r="AC5562" i="1"/>
  <c r="AC5382" i="1"/>
  <c r="AC5556" i="1"/>
  <c r="AD5524" i="1"/>
  <c r="AD5508" i="1"/>
  <c r="AD5492" i="1"/>
  <c r="AD5476" i="1"/>
  <c r="AD5460" i="1"/>
  <c r="AD5444" i="1"/>
  <c r="AD5428" i="1"/>
  <c r="AD5412" i="1"/>
  <c r="AD5398" i="1"/>
  <c r="AD5394" i="1"/>
  <c r="AD5390" i="1"/>
  <c r="AD5386" i="1"/>
  <c r="AD5400" i="1"/>
  <c r="AD5328" i="1"/>
  <c r="AD5380" i="1"/>
  <c r="AD5364" i="1"/>
  <c r="AD5348" i="1"/>
  <c r="AD5332" i="1"/>
  <c r="AD5330" i="1"/>
  <c r="AC5670" i="1"/>
  <c r="AD5886" i="1"/>
  <c r="AD5862" i="1"/>
  <c r="AD5823" i="1"/>
  <c r="AD5791" i="1"/>
  <c r="AD5750" i="1"/>
  <c r="AC5712" i="1"/>
  <c r="AD5679" i="1"/>
  <c r="AC5668" i="1"/>
  <c r="AD5643" i="1"/>
  <c r="AC5540" i="1"/>
  <c r="AC5536" i="1"/>
  <c r="AC5526" i="1"/>
  <c r="AC5510" i="1"/>
  <c r="AC5502" i="1"/>
  <c r="AC5486" i="1"/>
  <c r="AC5478" i="1"/>
  <c r="AC5462" i="1"/>
  <c r="AC5454" i="1"/>
  <c r="AC5438" i="1"/>
  <c r="AC5422" i="1"/>
  <c r="AC5414" i="1"/>
  <c r="AC5558" i="1"/>
  <c r="AD5382" i="1"/>
  <c r="AD5520" i="1"/>
  <c r="AD5472" i="1"/>
  <c r="AD5424" i="1"/>
  <c r="AC5396" i="1"/>
  <c r="AC5408" i="1"/>
  <c r="AD5376" i="1"/>
  <c r="AD5344" i="1"/>
  <c r="AD5494" i="1"/>
  <c r="AD5470" i="1"/>
  <c r="AD5438" i="1"/>
  <c r="AD5402" i="1"/>
  <c r="AC5548" i="1"/>
  <c r="AD5468" i="1"/>
  <c r="AD5420" i="1"/>
  <c r="AD5388" i="1"/>
  <c r="AD5356" i="1"/>
  <c r="AD5338" i="1"/>
  <c r="AC5665" i="1"/>
  <c r="AC6020" i="1"/>
  <c r="AC5963" i="1"/>
  <c r="AD5694" i="1"/>
  <c r="AD6028" i="1"/>
  <c r="AD5939" i="1"/>
  <c r="AD5655" i="1"/>
  <c r="AD5676" i="1"/>
  <c r="AC6044" i="1"/>
  <c r="AD5978" i="1"/>
  <c r="AD5914" i="1"/>
  <c r="AD5987" i="1"/>
  <c r="AD5964" i="1"/>
  <c r="AD6056" i="1"/>
  <c r="AC5989" i="1"/>
  <c r="AD5993" i="1"/>
  <c r="AD6041" i="1"/>
  <c r="AD5989" i="1"/>
  <c r="AD6014" i="1"/>
  <c r="AD5994" i="1"/>
  <c r="AD5972" i="1"/>
  <c r="AD5973" i="1"/>
  <c r="AD5945" i="1"/>
  <c r="AD5925" i="1"/>
  <c r="AD5908" i="1"/>
  <c r="AD5961" i="1"/>
  <c r="AC5928" i="1"/>
  <c r="AD5815" i="1"/>
  <c r="AC5776" i="1"/>
  <c r="AD5728" i="1"/>
  <c r="AC5672" i="1"/>
  <c r="AD5842" i="1"/>
  <c r="AC5768" i="1"/>
  <c r="AD5735" i="1"/>
  <c r="AD5647" i="1"/>
  <c r="AC5544" i="1"/>
  <c r="AC5532" i="1"/>
  <c r="AC5518" i="1"/>
  <c r="AC5494" i="1"/>
  <c r="AC5470" i="1"/>
  <c r="AC5446" i="1"/>
  <c r="AC5430" i="1"/>
  <c r="AC5402" i="1"/>
  <c r="AC5552" i="1"/>
  <c r="AD5456" i="1"/>
  <c r="AC5392" i="1"/>
  <c r="AC5334" i="1"/>
  <c r="AD5502" i="1"/>
  <c r="AD5462" i="1"/>
  <c r="AD5414" i="1"/>
  <c r="AD5500" i="1"/>
  <c r="AD5396" i="1"/>
  <c r="AD5334" i="1"/>
  <c r="AC5681" i="1"/>
  <c r="AD6036" i="1"/>
  <c r="AC5646" i="1"/>
  <c r="AD5980" i="1"/>
  <c r="AD6047" i="1"/>
  <c r="AD5955" i="1"/>
  <c r="AD5671" i="1"/>
  <c r="AD5652" i="1"/>
  <c r="AC6017" i="1"/>
  <c r="AD5962" i="1"/>
  <c r="AC6049" i="1"/>
  <c r="AC5698" i="1"/>
  <c r="AC5948" i="1"/>
  <c r="AC6040" i="1"/>
  <c r="AD6029" i="1"/>
  <c r="AD6057" i="1"/>
  <c r="AD6033" i="1"/>
  <c r="AD6030" i="1"/>
  <c r="AD6010" i="1"/>
  <c r="AD5990" i="1"/>
  <c r="AD5960" i="1"/>
  <c r="AD5969" i="1"/>
  <c r="AD5941" i="1"/>
  <c r="AD5921" i="1"/>
  <c r="AD5977" i="1"/>
  <c r="AD5953" i="1"/>
  <c r="AC5916" i="1"/>
  <c r="AC5808" i="1"/>
  <c r="AD5767" i="1"/>
  <c r="AC5719" i="1"/>
  <c r="AD5670" i="1"/>
  <c r="AD5906" i="1"/>
  <c r="AD5878" i="1"/>
  <c r="AD5858" i="1"/>
  <c r="AD5838" i="1"/>
  <c r="AD5814" i="1"/>
  <c r="AC5784" i="1"/>
  <c r="AD5766" i="1"/>
  <c r="AD5744" i="1"/>
  <c r="AD5727" i="1"/>
  <c r="AC5703" i="1"/>
  <c r="AD5663" i="1"/>
  <c r="AD5691" i="1"/>
  <c r="AD5659" i="1"/>
  <c r="AD5639" i="1"/>
  <c r="AD5544" i="1"/>
  <c r="AD5540" i="1"/>
  <c r="AD5536" i="1"/>
  <c r="AD5532" i="1"/>
  <c r="AD5526" i="1"/>
  <c r="AD5518" i="1"/>
  <c r="AD5510" i="1"/>
  <c r="AD5486" i="1"/>
  <c r="AD5446" i="1"/>
  <c r="AD5422" i="1"/>
  <c r="AC5564" i="1"/>
  <c r="AD5484" i="1"/>
  <c r="AD5436" i="1"/>
  <c r="AD5392" i="1"/>
  <c r="AD5336" i="1"/>
  <c r="AD5340" i="1"/>
  <c r="AD5303" i="1"/>
  <c r="AC5319" i="1"/>
  <c r="AD5311" i="1"/>
  <c r="AC5295" i="1"/>
  <c r="AC5307" i="1"/>
  <c r="AD5263" i="1"/>
  <c r="AC4993" i="1"/>
  <c r="AC5001" i="1"/>
  <c r="AC5017" i="1"/>
  <c r="AC5025" i="1"/>
  <c r="AC5041" i="1"/>
  <c r="AD4997" i="1"/>
  <c r="AC5008" i="1"/>
  <c r="AD5018" i="1"/>
  <c r="AD5029" i="1"/>
  <c r="AC5040" i="1"/>
  <c r="AD5049" i="1"/>
  <c r="AD5057" i="1"/>
  <c r="AD5073" i="1"/>
  <c r="AD5097" i="1"/>
  <c r="AD5105" i="1"/>
  <c r="AC5006" i="1"/>
  <c r="AD5016" i="1"/>
  <c r="AD5027" i="1"/>
  <c r="AC5038" i="1"/>
  <c r="AC5048" i="1"/>
  <c r="AC5064" i="1"/>
  <c r="AC5072" i="1"/>
  <c r="AC5080" i="1"/>
  <c r="AC5088" i="1"/>
  <c r="AC5096" i="1"/>
  <c r="AC5104" i="1"/>
  <c r="AD5006" i="1"/>
  <c r="AD5017" i="1"/>
  <c r="AC5028" i="1"/>
  <c r="AD5038" i="1"/>
  <c r="AD5048" i="1"/>
  <c r="AD5064" i="1"/>
  <c r="AD5072" i="1"/>
  <c r="AD5080" i="1"/>
  <c r="AD5088" i="1"/>
  <c r="AD5096" i="1"/>
  <c r="AD5104" i="1"/>
  <c r="AD5023" i="1"/>
  <c r="AC5061" i="1"/>
  <c r="AC5093" i="1"/>
  <c r="AD5110" i="1"/>
  <c r="AD5126" i="1"/>
  <c r="AD5158" i="1"/>
  <c r="AD5166" i="1"/>
  <c r="AD5174" i="1"/>
  <c r="AD5182" i="1"/>
  <c r="AD5190" i="1"/>
  <c r="AD5198" i="1"/>
  <c r="AD5206" i="1"/>
  <c r="AC5079" i="1"/>
  <c r="AC5107" i="1"/>
  <c r="AC5115" i="1"/>
  <c r="AC5163" i="1"/>
  <c r="AC5179" i="1"/>
  <c r="AC5187" i="1"/>
  <c r="AC5195" i="1"/>
  <c r="AC5203" i="1"/>
  <c r="AC5211" i="1"/>
  <c r="AC5219" i="1"/>
  <c r="AC5227" i="1"/>
  <c r="AC5235" i="1"/>
  <c r="AC5243" i="1"/>
  <c r="AD4983" i="1"/>
  <c r="AD5028" i="1"/>
  <c r="AC5097" i="1"/>
  <c r="AD5111" i="1"/>
  <c r="AD5119" i="1"/>
  <c r="AD5127" i="1"/>
  <c r="AD5151" i="1"/>
  <c r="AD5159" i="1"/>
  <c r="AD5175" i="1"/>
  <c r="AD5183" i="1"/>
  <c r="AD5207" i="1"/>
  <c r="AD5215" i="1"/>
  <c r="AD5223" i="1"/>
  <c r="AD5231" i="1"/>
  <c r="AC5010" i="1"/>
  <c r="AC5212" i="1"/>
  <c r="AC5228" i="1"/>
  <c r="AC5244" i="1"/>
  <c r="AC5256" i="1"/>
  <c r="AC5288" i="1"/>
  <c r="AC5304" i="1"/>
  <c r="AC5312" i="1"/>
  <c r="AC5320" i="1"/>
  <c r="AD5020" i="1"/>
  <c r="AC5182" i="1"/>
  <c r="AD5212" i="1"/>
  <c r="AD5228" i="1"/>
  <c r="AD5244" i="1"/>
  <c r="AD5256" i="1"/>
  <c r="AD5288" i="1"/>
  <c r="AD5304" i="1"/>
  <c r="AD5312" i="1"/>
  <c r="AD5320" i="1"/>
  <c r="AC5283" i="1"/>
  <c r="AC5250" i="1"/>
  <c r="AC5160" i="1"/>
  <c r="AC5067" i="1"/>
  <c r="AD5313" i="1"/>
  <c r="AD5297" i="1"/>
  <c r="AD5281" i="1"/>
  <c r="AD5265" i="1"/>
  <c r="AD5246" i="1"/>
  <c r="AD5214" i="1"/>
  <c r="AC5313" i="1"/>
  <c r="AC5297" i="1"/>
  <c r="AC5281" i="1"/>
  <c r="AC5265" i="1"/>
  <c r="AC5246" i="1"/>
  <c r="AC5214" i="1"/>
  <c r="AC5152" i="1"/>
  <c r="AD5031" i="1"/>
  <c r="AC3690" i="1"/>
  <c r="AC3066" i="1"/>
  <c r="AD3034" i="1"/>
  <c r="AD2998" i="1"/>
  <c r="AC2809" i="1"/>
  <c r="AC2777" i="1"/>
  <c r="AC2761" i="1"/>
  <c r="AC2729" i="1"/>
  <c r="AC2697" i="1"/>
  <c r="AD3928" i="1"/>
  <c r="AC3052" i="1"/>
  <c r="AC3020" i="1"/>
  <c r="AD2996" i="1"/>
  <c r="AD2980" i="1"/>
  <c r="AC2808" i="1"/>
  <c r="AD2728" i="1"/>
  <c r="AC2696" i="1"/>
  <c r="AD4551" i="1"/>
  <c r="AC3719" i="1"/>
  <c r="AD3095" i="1"/>
  <c r="AC3039" i="1"/>
  <c r="AC3007" i="1"/>
  <c r="AD5319" i="1"/>
  <c r="AC5303" i="1"/>
  <c r="AC5162" i="1"/>
  <c r="AD5315" i="1"/>
  <c r="AD5295" i="1"/>
  <c r="AD4999" i="1"/>
  <c r="AD5226" i="1"/>
  <c r="AD5242" i="1"/>
  <c r="AC5003" i="1"/>
  <c r="AC5011" i="1"/>
  <c r="AC5019" i="1"/>
  <c r="AC5027" i="1"/>
  <c r="AC5035" i="1"/>
  <c r="AC5000" i="1"/>
  <c r="AD5010" i="1"/>
  <c r="AC5032" i="1"/>
  <c r="AD5051" i="1"/>
  <c r="AD5059" i="1"/>
  <c r="AD5067" i="1"/>
  <c r="AD5075" i="1"/>
  <c r="AD5083" i="1"/>
  <c r="AD5091" i="1"/>
  <c r="AD5099" i="1"/>
  <c r="AD5008" i="1"/>
  <c r="AD5019" i="1"/>
  <c r="AC5030" i="1"/>
  <c r="AD5040" i="1"/>
  <c r="AC5050" i="1"/>
  <c r="AC5058" i="1"/>
  <c r="AC5066" i="1"/>
  <c r="AC5074" i="1"/>
  <c r="AC5082" i="1"/>
  <c r="AC5098" i="1"/>
  <c r="AC5020" i="1"/>
  <c r="AD5030" i="1"/>
  <c r="AD5041" i="1"/>
  <c r="AD5050" i="1"/>
  <c r="AD5058" i="1"/>
  <c r="AD5066" i="1"/>
  <c r="AD5074" i="1"/>
  <c r="AD5082" i="1"/>
  <c r="AD5098" i="1"/>
  <c r="AD4991" i="1"/>
  <c r="AC5034" i="1"/>
  <c r="AC5069" i="1"/>
  <c r="AC5101" i="1"/>
  <c r="AD5112" i="1"/>
  <c r="AD5120" i="1"/>
  <c r="AD5128" i="1"/>
  <c r="AD5152" i="1"/>
  <c r="AD5160" i="1"/>
  <c r="AD5176" i="1"/>
  <c r="AD5184" i="1"/>
  <c r="AD5200" i="1"/>
  <c r="AC5055" i="1"/>
  <c r="AC5087" i="1"/>
  <c r="AC5141" i="1"/>
  <c r="AC5149" i="1"/>
  <c r="AC5157" i="1"/>
  <c r="AC5173" i="1"/>
  <c r="AC5181" i="1"/>
  <c r="AC5189" i="1"/>
  <c r="AC5197" i="1"/>
  <c r="AC5213" i="1"/>
  <c r="AC5221" i="1"/>
  <c r="AC5229" i="1"/>
  <c r="AC5245" i="1"/>
  <c r="AD5039" i="1"/>
  <c r="AC5073" i="1"/>
  <c r="AC5105" i="1"/>
  <c r="AD5121" i="1"/>
  <c r="AD5137" i="1"/>
  <c r="AD5145" i="1"/>
  <c r="AD5169" i="1"/>
  <c r="AD5177" i="1"/>
  <c r="AD5193" i="1"/>
  <c r="AD5201" i="1"/>
  <c r="AD5209" i="1"/>
  <c r="AD5225" i="1"/>
  <c r="AD5233" i="1"/>
  <c r="AD5249" i="1"/>
  <c r="AC5051" i="1"/>
  <c r="AC5188" i="1"/>
  <c r="AC5216" i="1"/>
  <c r="AC5232" i="1"/>
  <c r="AC5266" i="1"/>
  <c r="AC5282" i="1"/>
  <c r="AC5290" i="1"/>
  <c r="AC5306" i="1"/>
  <c r="AC5314" i="1"/>
  <c r="AC5322" i="1"/>
  <c r="AC5059" i="1"/>
  <c r="AC5126" i="1"/>
  <c r="AC5158" i="1"/>
  <c r="AC5190" i="1"/>
  <c r="AD5216" i="1"/>
  <c r="AD5232" i="1"/>
  <c r="AD5266" i="1"/>
  <c r="AD5282" i="1"/>
  <c r="AD5290" i="1"/>
  <c r="AD5306" i="1"/>
  <c r="AD5314" i="1"/>
  <c r="AD5322" i="1"/>
  <c r="AC5263" i="1"/>
  <c r="AC5242" i="1"/>
  <c r="AD5293" i="1"/>
  <c r="AD5277" i="1"/>
  <c r="AD5261" i="1"/>
  <c r="AD5238" i="1"/>
  <c r="AC5202" i="1"/>
  <c r="AC5138" i="1"/>
  <c r="AC5325" i="1"/>
  <c r="AC5293" i="1"/>
  <c r="AC5277" i="1"/>
  <c r="AC5261" i="1"/>
  <c r="AC5238" i="1"/>
  <c r="AC5200" i="1"/>
  <c r="AD2685" i="1"/>
  <c r="AC3078" i="1"/>
  <c r="AD3058" i="1"/>
  <c r="AD3026" i="1"/>
  <c r="AD2994" i="1"/>
  <c r="AC3685" i="1"/>
  <c r="AC2821" i="1"/>
  <c r="AC2805" i="1"/>
  <c r="AC2773" i="1"/>
  <c r="AC2757" i="1"/>
  <c r="AC2709" i="1"/>
  <c r="AD3912" i="1"/>
  <c r="AC3044" i="1"/>
  <c r="AD2992" i="1"/>
  <c r="AD2976" i="1"/>
  <c r="AD2956" i="1"/>
  <c r="AC2708" i="1"/>
  <c r="AC2692" i="1"/>
  <c r="AC3731" i="1"/>
  <c r="AC3715" i="1"/>
  <c r="AC3699" i="1"/>
  <c r="AC2811" i="1"/>
  <c r="AC2795" i="1"/>
  <c r="AD2763" i="1"/>
  <c r="AD2747" i="1"/>
  <c r="AC2715" i="1"/>
  <c r="AD2982" i="1"/>
  <c r="AD2966" i="1"/>
  <c r="AC2798" i="1"/>
  <c r="AC2770" i="1"/>
  <c r="AC2754" i="1"/>
  <c r="AC2722" i="1"/>
  <c r="AC2706" i="1"/>
  <c r="AC2690" i="1"/>
  <c r="AD2750" i="1"/>
  <c r="AC2822" i="1"/>
  <c r="AD2748" i="1"/>
  <c r="AC2968" i="1"/>
  <c r="AD2762" i="1"/>
  <c r="AD2958" i="1"/>
  <c r="AD2778" i="1"/>
  <c r="AC2948" i="1"/>
  <c r="AD4954" i="1"/>
  <c r="AC4927" i="1"/>
  <c r="AD4631" i="1"/>
  <c r="AD4623" i="1"/>
  <c r="AD4615" i="1"/>
  <c r="AD4607" i="1"/>
  <c r="AC4563" i="1"/>
  <c r="AC4555" i="1"/>
  <c r="AC3935" i="1"/>
  <c r="AC3927" i="1"/>
  <c r="AC3919" i="1"/>
  <c r="AD5287" i="1"/>
  <c r="AC5287" i="1"/>
  <c r="AD5250" i="1"/>
  <c r="AC5075" i="1"/>
  <c r="AD5307" i="1"/>
  <c r="AD5275" i="1"/>
  <c r="AD5325" i="1"/>
  <c r="AC5323" i="1"/>
  <c r="AC5210" i="1"/>
  <c r="AC4997" i="1"/>
  <c r="AC5005" i="1"/>
  <c r="AC5029" i="1"/>
  <c r="AC5037" i="1"/>
  <c r="AC5045" i="1"/>
  <c r="AC4992" i="1"/>
  <c r="AD5002" i="1"/>
  <c r="AC5024" i="1"/>
  <c r="AD5034" i="1"/>
  <c r="AD5045" i="1"/>
  <c r="AD5053" i="1"/>
  <c r="AD5061" i="1"/>
  <c r="AD5069" i="1"/>
  <c r="AD5077" i="1"/>
  <c r="AD5085" i="1"/>
  <c r="AD5093" i="1"/>
  <c r="AD5101" i="1"/>
  <c r="AD5000" i="1"/>
  <c r="AD5011" i="1"/>
  <c r="AC5022" i="1"/>
  <c r="AD5032" i="1"/>
  <c r="AC5060" i="1"/>
  <c r="AC5068" i="1"/>
  <c r="AC5076" i="1"/>
  <c r="AC5084" i="1"/>
  <c r="AC5100" i="1"/>
  <c r="AD5001" i="1"/>
  <c r="AC5012" i="1"/>
  <c r="AD5022" i="1"/>
  <c r="AC5044" i="1"/>
  <c r="AD5060" i="1"/>
  <c r="AD5068" i="1"/>
  <c r="AD5076" i="1"/>
  <c r="AD5084" i="1"/>
  <c r="AD5100" i="1"/>
  <c r="AC5002" i="1"/>
  <c r="AD5044" i="1"/>
  <c r="AC5077" i="1"/>
  <c r="AD5106" i="1"/>
  <c r="AD5114" i="1"/>
  <c r="AD5138" i="1"/>
  <c r="AD5146" i="1"/>
  <c r="AD5162" i="1"/>
  <c r="AD5170" i="1"/>
  <c r="AD5186" i="1"/>
  <c r="AD5202" i="1"/>
  <c r="AD5210" i="1"/>
  <c r="AC5095" i="1"/>
  <c r="AC5111" i="1"/>
  <c r="AC5119" i="1"/>
  <c r="AC5127" i="1"/>
  <c r="AC5151" i="1"/>
  <c r="AC5159" i="1"/>
  <c r="AC5175" i="1"/>
  <c r="AC5183" i="1"/>
  <c r="AC5207" i="1"/>
  <c r="AC5215" i="1"/>
  <c r="AC5223" i="1"/>
  <c r="AC5231" i="1"/>
  <c r="AD5007" i="1"/>
  <c r="AC5049" i="1"/>
  <c r="AD5107" i="1"/>
  <c r="AD5115" i="1"/>
  <c r="AD5163" i="1"/>
  <c r="AD5179" i="1"/>
  <c r="AD5187" i="1"/>
  <c r="AD5195" i="1"/>
  <c r="AD5203" i="1"/>
  <c r="AD5211" i="1"/>
  <c r="AD5219" i="1"/>
  <c r="AD5227" i="1"/>
  <c r="AD5235" i="1"/>
  <c r="AD5243" i="1"/>
  <c r="AC5083" i="1"/>
  <c r="AC5196" i="1"/>
  <c r="AC5220" i="1"/>
  <c r="AC5236" i="1"/>
  <c r="AC5268" i="1"/>
  <c r="AC5276" i="1"/>
  <c r="AC5284" i="1"/>
  <c r="AC5292" i="1"/>
  <c r="AC5300" i="1"/>
  <c r="AC5308" i="1"/>
  <c r="AC5316" i="1"/>
  <c r="AC5324" i="1"/>
  <c r="AC5091" i="1"/>
  <c r="AC5166" i="1"/>
  <c r="AC5198" i="1"/>
  <c r="AD5220" i="1"/>
  <c r="AD5236" i="1"/>
  <c r="AD5268" i="1"/>
  <c r="AD5276" i="1"/>
  <c r="AD5284" i="1"/>
  <c r="AD5292" i="1"/>
  <c r="AD5300" i="1"/>
  <c r="AD5308" i="1"/>
  <c r="AD5316" i="1"/>
  <c r="AD5324" i="1"/>
  <c r="AC5275" i="1"/>
  <c r="AC5259" i="1"/>
  <c r="AC5234" i="1"/>
  <c r="AC5128" i="1"/>
  <c r="AD5321" i="1"/>
  <c r="AD5289" i="1"/>
  <c r="AD5257" i="1"/>
  <c r="AD5230" i="1"/>
  <c r="AC5186" i="1"/>
  <c r="AC5321" i="1"/>
  <c r="AC5289" i="1"/>
  <c r="AC5257" i="1"/>
  <c r="AC5230" i="1"/>
  <c r="AC5184" i="1"/>
  <c r="AC5120" i="1"/>
  <c r="AC4634" i="1"/>
  <c r="AD3050" i="1"/>
  <c r="AD2990" i="1"/>
  <c r="AC2961" i="1"/>
  <c r="AC2817" i="1"/>
  <c r="AC2801" i="1"/>
  <c r="AD3896" i="1"/>
  <c r="AC3036" i="1"/>
  <c r="AD2988" i="1"/>
  <c r="AD2948" i="1"/>
  <c r="AC2800" i="1"/>
  <c r="AC2720" i="1"/>
  <c r="AC3727" i="1"/>
  <c r="AC3711" i="1"/>
  <c r="AC3695" i="1"/>
  <c r="AC3055" i="1"/>
  <c r="AC2823" i="1"/>
  <c r="AC2807" i="1"/>
  <c r="AC2711" i="1"/>
  <c r="AC2958" i="1"/>
  <c r="AC2810" i="1"/>
  <c r="AD2794" i="1"/>
  <c r="AC2766" i="1"/>
  <c r="AC2750" i="1"/>
  <c r="AC2686" i="1"/>
  <c r="AC2728" i="1"/>
  <c r="AD2774" i="1"/>
  <c r="AC5114" i="1"/>
  <c r="AD5259" i="1"/>
  <c r="AD5283" i="1"/>
  <c r="AD5323" i="1"/>
  <c r="AD5234" i="1"/>
  <c r="AC5311" i="1"/>
  <c r="AC5315" i="1"/>
  <c r="AC5146" i="1"/>
  <c r="AC4983" i="1"/>
  <c r="AC4991" i="1"/>
  <c r="AC4999" i="1"/>
  <c r="AC5007" i="1"/>
  <c r="AC5023" i="1"/>
  <c r="AC5031" i="1"/>
  <c r="AC5039" i="1"/>
  <c r="AD4994" i="1"/>
  <c r="AD5005" i="1"/>
  <c r="AC5016" i="1"/>
  <c r="AD5037" i="1"/>
  <c r="AD5055" i="1"/>
  <c r="AD5079" i="1"/>
  <c r="AD5087" i="1"/>
  <c r="AD5095" i="1"/>
  <c r="AD5103" i="1"/>
  <c r="AD4992" i="1"/>
  <c r="AD5003" i="1"/>
  <c r="AD5024" i="1"/>
  <c r="AD5035" i="1"/>
  <c r="AC5070" i="1"/>
  <c r="AC5086" i="1"/>
  <c r="AC5094" i="1"/>
  <c r="AC5102" i="1"/>
  <c r="AD4993" i="1"/>
  <c r="AD5025" i="1"/>
  <c r="AC5036" i="1"/>
  <c r="AD5070" i="1"/>
  <c r="AD5086" i="1"/>
  <c r="AD5094" i="1"/>
  <c r="AD5102" i="1"/>
  <c r="AD5012" i="1"/>
  <c r="AC5053" i="1"/>
  <c r="AC5085" i="1"/>
  <c r="AD5108" i="1"/>
  <c r="AD5188" i="1"/>
  <c r="AD5196" i="1"/>
  <c r="AD5204" i="1"/>
  <c r="AC4994" i="1"/>
  <c r="AD5036" i="1"/>
  <c r="AC5103" i="1"/>
  <c r="AC5121" i="1"/>
  <c r="AC5137" i="1"/>
  <c r="AC5145" i="1"/>
  <c r="AC5169" i="1"/>
  <c r="AC5177" i="1"/>
  <c r="AC5193" i="1"/>
  <c r="AC5201" i="1"/>
  <c r="AC5209" i="1"/>
  <c r="AC5225" i="1"/>
  <c r="AC5233" i="1"/>
  <c r="AC5249" i="1"/>
  <c r="AC5018" i="1"/>
  <c r="AC5057" i="1"/>
  <c r="AD5141" i="1"/>
  <c r="AD5149" i="1"/>
  <c r="AD5157" i="1"/>
  <c r="AD5173" i="1"/>
  <c r="AD5181" i="1"/>
  <c r="AD5189" i="1"/>
  <c r="AD5197" i="1"/>
  <c r="AD5213" i="1"/>
  <c r="AD5221" i="1"/>
  <c r="AD5229" i="1"/>
  <c r="AD5245" i="1"/>
  <c r="AD5253" i="1"/>
  <c r="AC5108" i="1"/>
  <c r="AC5204" i="1"/>
  <c r="AC5224" i="1"/>
  <c r="AC5262" i="1"/>
  <c r="AC5294" i="1"/>
  <c r="AC5302" i="1"/>
  <c r="AC5310" i="1"/>
  <c r="AC5318" i="1"/>
  <c r="AC5110" i="1"/>
  <c r="AC5174" i="1"/>
  <c r="AC5206" i="1"/>
  <c r="AD5224" i="1"/>
  <c r="AD5262" i="1"/>
  <c r="AD5294" i="1"/>
  <c r="AD5302" i="1"/>
  <c r="AD5310" i="1"/>
  <c r="AD5318" i="1"/>
  <c r="AC5226" i="1"/>
  <c r="AC5176" i="1"/>
  <c r="AC5112" i="1"/>
  <c r="AD5301" i="1"/>
  <c r="AD5285" i="1"/>
  <c r="AC5253" i="1"/>
  <c r="AD5222" i="1"/>
  <c r="AC5170" i="1"/>
  <c r="AC5106" i="1"/>
  <c r="AC5301" i="1"/>
  <c r="AC5285" i="1"/>
  <c r="AC5222" i="1"/>
  <c r="AC5099" i="1"/>
  <c r="AC4618" i="1"/>
  <c r="AC3070" i="1"/>
  <c r="AD2986" i="1"/>
  <c r="AC2813" i="1"/>
  <c r="AC2717" i="1"/>
  <c r="AC2701" i="1"/>
  <c r="AD3680" i="1"/>
  <c r="AD3000" i="1"/>
  <c r="AD2984" i="1"/>
  <c r="AD2968" i="1"/>
  <c r="AC2796" i="1"/>
  <c r="AC2764" i="1"/>
  <c r="AC2748" i="1"/>
  <c r="AC2716" i="1"/>
  <c r="AC2700" i="1"/>
  <c r="AD3099" i="1"/>
  <c r="AC3047" i="1"/>
  <c r="AC3015" i="1"/>
  <c r="AC2803" i="1"/>
  <c r="AC2723" i="1"/>
  <c r="AC2707" i="1"/>
  <c r="AC2691" i="1"/>
  <c r="AD2974" i="1"/>
  <c r="AC2806" i="1"/>
  <c r="AC2778" i="1"/>
  <c r="AC2762" i="1"/>
  <c r="AC2730" i="1"/>
  <c r="AC2698" i="1"/>
  <c r="AD2696" i="1"/>
  <c r="AD2766" i="1"/>
  <c r="AD2764" i="1"/>
  <c r="AD2813" i="1"/>
  <c r="AD4627" i="1"/>
  <c r="AD4619" i="1"/>
  <c r="AD4603" i="1"/>
  <c r="AC4559" i="1"/>
  <c r="AC4547" i="1"/>
  <c r="AC3947" i="1"/>
  <c r="AC3939" i="1"/>
  <c r="AC3931" i="1"/>
  <c r="AC3923" i="1"/>
  <c r="AC3915" i="1"/>
  <c r="AC3899" i="1"/>
  <c r="AD3687" i="1"/>
  <c r="AD3679" i="1"/>
  <c r="AD3083" i="1"/>
  <c r="AD3067" i="1"/>
  <c r="AD3051" i="1"/>
  <c r="AD3035" i="1"/>
  <c r="AD3019" i="1"/>
  <c r="AD2995" i="1"/>
  <c r="AD2987" i="1"/>
  <c r="AD2979" i="1"/>
  <c r="AD2694" i="1"/>
  <c r="AD2697" i="1"/>
  <c r="AD2729" i="1"/>
  <c r="AD3695" i="1"/>
  <c r="AD3070" i="1"/>
  <c r="AD3036" i="1"/>
  <c r="AD2961" i="1"/>
  <c r="AC2994" i="1"/>
  <c r="AD2707" i="1"/>
  <c r="AC2816" i="1"/>
  <c r="AC2960" i="1"/>
  <c r="AC3016" i="1"/>
  <c r="AC3032" i="1"/>
  <c r="AC3048" i="1"/>
  <c r="AC3072" i="1"/>
  <c r="AC3080" i="1"/>
  <c r="AD3100" i="1"/>
  <c r="AC3700" i="1"/>
  <c r="AC3708" i="1"/>
  <c r="AC3716" i="1"/>
  <c r="AC3724" i="1"/>
  <c r="AC3732" i="1"/>
  <c r="AD3908" i="1"/>
  <c r="AD3920" i="1"/>
  <c r="AD3932" i="1"/>
  <c r="AD4548" i="1"/>
  <c r="AC4608" i="1"/>
  <c r="AC4616" i="1"/>
  <c r="AC4624" i="1"/>
  <c r="AC4632" i="1"/>
  <c r="AC4955" i="1"/>
  <c r="AD3731" i="1"/>
  <c r="AC2980" i="1"/>
  <c r="AD2796" i="1"/>
  <c r="AD2767" i="1"/>
  <c r="AD2757" i="1"/>
  <c r="AD2700" i="1"/>
  <c r="AC2685" i="1"/>
  <c r="AC2957" i="1"/>
  <c r="AC2977" i="1"/>
  <c r="AC2985" i="1"/>
  <c r="AC2993" i="1"/>
  <c r="AC3017" i="1"/>
  <c r="AC3025" i="1"/>
  <c r="AC3033" i="1"/>
  <c r="AC3041" i="1"/>
  <c r="AC3049" i="1"/>
  <c r="AC3057" i="1"/>
  <c r="AC3065" i="1"/>
  <c r="AC3073" i="1"/>
  <c r="AD3081" i="1"/>
  <c r="AC3089" i="1"/>
  <c r="AD3097" i="1"/>
  <c r="AC3681" i="1"/>
  <c r="AC3693" i="1"/>
  <c r="AC3701" i="1"/>
  <c r="AC3709" i="1"/>
  <c r="AC3717" i="1"/>
  <c r="AD3893" i="1"/>
  <c r="AD3901" i="1"/>
  <c r="AD3925" i="1"/>
  <c r="AD3933" i="1"/>
  <c r="AD3941" i="1"/>
  <c r="AD4541" i="1"/>
  <c r="AD4549" i="1"/>
  <c r="AD4601" i="1"/>
  <c r="AC4609" i="1"/>
  <c r="AC4625" i="1"/>
  <c r="AC4948" i="1"/>
  <c r="AC3928" i="1"/>
  <c r="AC3099" i="1"/>
  <c r="AD3020" i="1"/>
  <c r="AC2982" i="1"/>
  <c r="AD2821" i="1"/>
  <c r="AD2711" i="1"/>
  <c r="AC2818" i="1"/>
  <c r="AC2954" i="1"/>
  <c r="AC3014" i="1"/>
  <c r="AC3046" i="1"/>
  <c r="AC3086" i="1"/>
  <c r="AD3094" i="1"/>
  <c r="AD3674" i="1"/>
  <c r="AC3682" i="1"/>
  <c r="AC3702" i="1"/>
  <c r="AC3710" i="1"/>
  <c r="AC3718" i="1"/>
  <c r="AC3726" i="1"/>
  <c r="AD3890" i="1"/>
  <c r="AD3898" i="1"/>
  <c r="AD3906" i="1"/>
  <c r="AD3914" i="1"/>
  <c r="AD3922" i="1"/>
  <c r="AD3930" i="1"/>
  <c r="AD3938" i="1"/>
  <c r="AD3946" i="1"/>
  <c r="AD4546" i="1"/>
  <c r="AD4554" i="1"/>
  <c r="AD4562" i="1"/>
  <c r="AC4606" i="1"/>
  <c r="AC4614" i="1"/>
  <c r="AC4626" i="1"/>
  <c r="AC4910" i="1"/>
  <c r="AC4949" i="1"/>
  <c r="AC3912" i="1"/>
  <c r="AC3095" i="1"/>
  <c r="AC2976" i="1"/>
  <c r="AD2807" i="1"/>
  <c r="AC2947" i="1"/>
  <c r="AC2955" i="1"/>
  <c r="AC2963" i="1"/>
  <c r="AC2991" i="1"/>
  <c r="AC3019" i="1"/>
  <c r="AD3043" i="1"/>
  <c r="AC3059" i="1"/>
  <c r="AC3083" i="1"/>
  <c r="AD3683" i="1"/>
  <c r="AC3691" i="1"/>
  <c r="AD3895" i="1"/>
  <c r="AD3915" i="1"/>
  <c r="AD3931" i="1"/>
  <c r="AD4547" i="1"/>
  <c r="AC4603" i="1"/>
  <c r="AC4615" i="1"/>
  <c r="AC4631" i="1"/>
  <c r="AD2754" i="1"/>
  <c r="AD2758" i="1"/>
  <c r="AC2710" i="1"/>
  <c r="AC2758" i="1"/>
  <c r="AD2822" i="1"/>
  <c r="AD3727" i="1"/>
  <c r="AD2691" i="1"/>
  <c r="AC2952" i="1"/>
  <c r="AD2690" i="1"/>
  <c r="AD2709" i="1"/>
  <c r="AC3026" i="1"/>
  <c r="AD2816" i="1"/>
  <c r="AD3032" i="1"/>
  <c r="AD3080" i="1"/>
  <c r="AD3700" i="1"/>
  <c r="AD3716" i="1"/>
  <c r="AC3908" i="1"/>
  <c r="AC4548" i="1"/>
  <c r="AD4616" i="1"/>
  <c r="AD4955" i="1"/>
  <c r="AD3715" i="1"/>
  <c r="AD2823" i="1"/>
  <c r="AD2773" i="1"/>
  <c r="AD2957" i="1"/>
  <c r="AD2993" i="1"/>
  <c r="AD3033" i="1"/>
  <c r="AD3049" i="1"/>
  <c r="AD3073" i="1"/>
  <c r="AC3097" i="1"/>
  <c r="AD3693" i="1"/>
  <c r="AD2710" i="1"/>
  <c r="AD2698" i="1"/>
  <c r="AD2730" i="1"/>
  <c r="AD2701" i="1"/>
  <c r="AD2717" i="1"/>
  <c r="AD3711" i="1"/>
  <c r="AD3047" i="1"/>
  <c r="AC2970" i="1"/>
  <c r="AD2715" i="1"/>
  <c r="AD2820" i="1"/>
  <c r="AD2952" i="1"/>
  <c r="AD3008" i="1"/>
  <c r="AD3024" i="1"/>
  <c r="AD3040" i="1"/>
  <c r="AD3056" i="1"/>
  <c r="AC3688" i="1"/>
  <c r="AD3696" i="1"/>
  <c r="AD3712" i="1"/>
  <c r="AD3720" i="1"/>
  <c r="AC3904" i="1"/>
  <c r="AC3916" i="1"/>
  <c r="AC3924" i="1"/>
  <c r="AC3936" i="1"/>
  <c r="AC3948" i="1"/>
  <c r="AC4560" i="1"/>
  <c r="AD4612" i="1"/>
  <c r="AD4628" i="1"/>
  <c r="AC3680" i="1"/>
  <c r="AC2988" i="1"/>
  <c r="AD2798" i="1"/>
  <c r="AD2806" i="1"/>
  <c r="AD2777" i="1"/>
  <c r="AD2751" i="1"/>
  <c r="AD2708" i="1"/>
  <c r="AD2949" i="1"/>
  <c r="AD2965" i="1"/>
  <c r="AD2973" i="1"/>
  <c r="AD2981" i="1"/>
  <c r="AD2989" i="1"/>
  <c r="AD2997" i="1"/>
  <c r="AD3005" i="1"/>
  <c r="AD3013" i="1"/>
  <c r="AD3021" i="1"/>
  <c r="AD3029" i="1"/>
  <c r="AD3045" i="1"/>
  <c r="AD3053" i="1"/>
  <c r="AC3061" i="1"/>
  <c r="AD3093" i="1"/>
  <c r="AD3677" i="1"/>
  <c r="AD3689" i="1"/>
  <c r="AD3697" i="1"/>
  <c r="AD3705" i="1"/>
  <c r="AD3713" i="1"/>
  <c r="AD3721" i="1"/>
  <c r="AC3897" i="1"/>
  <c r="AC3905" i="1"/>
  <c r="AC3913" i="1"/>
  <c r="AC3929" i="1"/>
  <c r="AC4545" i="1"/>
  <c r="AC4561" i="1"/>
  <c r="AD4605" i="1"/>
  <c r="AD4613" i="1"/>
  <c r="AD4621" i="1"/>
  <c r="AD3685" i="1"/>
  <c r="AC2956" i="1"/>
  <c r="AC2990" i="1"/>
  <c r="AD2946" i="1"/>
  <c r="AD2962" i="1"/>
  <c r="AD3006" i="1"/>
  <c r="AD3022" i="1"/>
  <c r="AD3038" i="1"/>
  <c r="AD3054" i="1"/>
  <c r="AD3090" i="1"/>
  <c r="AD3686" i="1"/>
  <c r="AD3698" i="1"/>
  <c r="AD3706" i="1"/>
  <c r="AD3714" i="1"/>
  <c r="AD3722" i="1"/>
  <c r="AC3902" i="1"/>
  <c r="AC3910" i="1"/>
  <c r="AC3926" i="1"/>
  <c r="AC3934" i="1"/>
  <c r="AC3942" i="1"/>
  <c r="AC4542" i="1"/>
  <c r="AC4550" i="1"/>
  <c r="AC4558" i="1"/>
  <c r="AD4610" i="1"/>
  <c r="AD4630" i="1"/>
  <c r="AD4914" i="1"/>
  <c r="AD3690" i="1"/>
  <c r="AD3066" i="1"/>
  <c r="AC3034" i="1"/>
  <c r="AC2984" i="1"/>
  <c r="AD2795" i="1"/>
  <c r="AD2811" i="1"/>
  <c r="AD2967" i="1"/>
  <c r="AD2975" i="1"/>
  <c r="AC2995" i="1"/>
  <c r="AD3027" i="1"/>
  <c r="AC3043" i="1"/>
  <c r="AC3067" i="1"/>
  <c r="AC3683" i="1"/>
  <c r="AD3899" i="1"/>
  <c r="AD3919" i="1"/>
  <c r="AD3935" i="1"/>
  <c r="AD3947" i="1"/>
  <c r="AD4555" i="1"/>
  <c r="AC4607" i="1"/>
  <c r="AC4619" i="1"/>
  <c r="AD2809" i="1"/>
  <c r="AC2774" i="1"/>
  <c r="AC2767" i="1"/>
  <c r="AC2815" i="1"/>
</calcChain>
</file>

<file path=xl/sharedStrings.xml><?xml version="1.0" encoding="utf-8"?>
<sst xmlns="http://schemas.openxmlformats.org/spreadsheetml/2006/main" count="22041" uniqueCount="387">
  <si>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</si>
  <si>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</si>
  <si>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</si>
  <si>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</si>
  <si>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</si>
  <si>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</si>
  <si>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</si>
  <si>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</si>
  <si>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</si>
  <si>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</si>
  <si>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</si>
  <si>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</si>
  <si>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</si>
  <si>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</si>
  <si>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</si>
  <si>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</si>
  <si>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</si>
  <si>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</si>
  <si>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</si>
  <si>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</si>
  <si>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</si>
  <si>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</si>
  <si>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</si>
  <si>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</si>
  <si>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</si>
  <si>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</si>
  <si>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</si>
  <si>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</si>
  <si>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</si>
  <si>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</si>
  <si>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</si>
  <si>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</si>
  <si>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</si>
  <si>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</si>
  <si>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</si>
  <si>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</si>
  <si>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</si>
  <si>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</si>
  <si>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</si>
  <si>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</si>
  <si>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</si>
  <si>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</si>
  <si>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</si>
  <si>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</si>
  <si>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</si>
  <si>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</si>
  <si>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</si>
  <si>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</si>
  <si>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</si>
  <si>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</si>
  <si>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</si>
  <si>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</si>
  <si>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</si>
  <si>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</si>
  <si>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</si>
  <si>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</si>
  <si>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</si>
  <si>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</si>
  <si>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</si>
  <si>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</si>
  <si>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</si>
  <si>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</si>
  <si>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</si>
  <si>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</si>
  <si>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</si>
  <si>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</si>
  <si>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</si>
  <si>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</si>
  <si>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</si>
  <si>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</si>
  <si>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</si>
  <si>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</si>
  <si>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</si>
  <si>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</si>
  <si>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</si>
  <si>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</si>
  <si>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</si>
  <si>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</si>
  <si>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</si>
  <si>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</si>
  <si>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</si>
  <si>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</si>
  <si>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</si>
  <si>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</si>
  <si>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</si>
  <si>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</si>
  <si>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</si>
  <si>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</si>
  <si>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</si>
  <si>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</si>
  <si>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</si>
  <si>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</si>
  <si>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</si>
  <si>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</si>
  <si>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</si>
  <si>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</si>
  <si>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</si>
  <si>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</si>
  <si>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</si>
  <si>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</si>
  <si>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</si>
  <si>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</si>
  <si>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</si>
  <si>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</si>
  <si>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</si>
  <si>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</si>
  <si>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</si>
  <si>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</si>
  <si>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</si>
  <si>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</si>
  <si>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</si>
  <si>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</si>
  <si>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</si>
  <si>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</si>
  <si>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</si>
  <si>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</si>
  <si>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</si>
  <si>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</si>
  <si>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</si>
  <si>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</si>
  <si>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</si>
  <si>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</si>
  <si>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</si>
  <si>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</si>
  <si>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</si>
  <si>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</si>
  <si>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</si>
  <si>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</si>
  <si>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</si>
  <si>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</si>
  <si>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</si>
  <si>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</si>
  <si>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</si>
  <si>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</si>
  <si>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</si>
  <si>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</si>
  <si>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</si>
  <si>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</si>
  <si>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</si>
  <si>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</si>
  <si>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</si>
  <si>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</si>
  <si>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</si>
  <si>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</si>
  <si>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</si>
  <si>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</si>
  <si>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</si>
  <si>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</si>
  <si>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</si>
  <si>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</si>
  <si>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</si>
  <si>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</si>
  <si>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</si>
  <si>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</si>
  <si>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</si>
  <si>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</si>
  <si>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</si>
  <si>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</si>
  <si>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</si>
  <si>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</si>
  <si>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</si>
  <si>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</si>
  <si>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</si>
  <si>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</si>
  <si>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</si>
  <si>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</si>
  <si>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</si>
  <si>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</si>
  <si>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</si>
  <si>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</si>
  <si>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</si>
  <si>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</si>
  <si>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</si>
  <si>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</si>
  <si>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</si>
  <si>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</si>
  <si>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</si>
  <si>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</si>
  <si>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</si>
  <si>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</si>
  <si>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</si>
  <si>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</si>
  <si>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</si>
  <si>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</si>
  <si>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</si>
  <si>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</si>
  <si>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</si>
  <si>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</si>
  <si>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</si>
  <si>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</si>
  <si>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</si>
  <si>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</si>
  <si>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</si>
  <si>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</si>
  <si>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</si>
  <si>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</si>
  <si>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</si>
  <si>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</si>
  <si>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</si>
  <si>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</si>
  <si>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</si>
  <si>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</si>
  <si>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</si>
  <si>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</si>
  <si>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</si>
  <si>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</si>
  <si>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</si>
  <si>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</si>
  <si>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</si>
  <si>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</si>
  <si>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</si>
  <si>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</si>
  <si>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</si>
  <si>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</si>
  <si>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</si>
  <si>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</si>
  <si>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</si>
  <si>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</si>
  <si>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</si>
  <si>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</si>
  <si>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</si>
  <si>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</si>
  <si>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</si>
  <si>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</si>
  <si>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</si>
  <si>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</si>
  <si>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</si>
  <si>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</si>
  <si>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</si>
  <si>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</si>
  <si>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</si>
  <si>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</si>
  <si>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</si>
  <si>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</si>
  <si>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</si>
  <si>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</si>
  <si>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</si>
  <si>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</si>
  <si>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</si>
  <si>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</si>
  <si>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</si>
  <si>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</si>
  <si>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</si>
  <si>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</si>
  <si>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</si>
  <si>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</si>
  <si>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</si>
  <si>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</si>
  <si>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</si>
  <si>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</si>
  <si>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</si>
  <si>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</si>
  <si>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</si>
  <si>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</si>
  <si>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</si>
  <si>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</si>
  <si>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</si>
  <si>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</si>
  <si>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</si>
  <si>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</si>
  <si>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</si>
  <si>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</si>
  <si>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</si>
  <si>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</si>
  <si>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</si>
  <si>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</si>
  <si>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</si>
  <si>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</si>
  <si>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</si>
  <si>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</si>
  <si>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</si>
  <si>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</si>
  <si>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</si>
  <si>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</si>
  <si>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</si>
  <si>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</si>
  <si>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</si>
  <si>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</si>
  <si>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</si>
  <si>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</si>
  <si>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</si>
  <si>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</si>
  <si>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</si>
  <si>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</si>
  <si>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</si>
  <si>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</si>
  <si>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</si>
  <si>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</si>
  <si>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</si>
  <si>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</si>
  <si>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</si>
  <si>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</si>
  <si>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</si>
  <si>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</si>
  <si>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</si>
  <si>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</si>
  <si>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</si>
  <si>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</si>
  <si>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</si>
  <si>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</si>
  <si>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</si>
  <si>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</si>
  <si>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</si>
  <si>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</si>
  <si>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</si>
  <si>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</si>
  <si>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</si>
  <si>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</si>
  <si>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</si>
  <si>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</si>
  <si>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</si>
  <si>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</si>
  <si>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</si>
  <si>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</si>
  <si>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</si>
  <si>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</si>
  <si>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</si>
  <si>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</si>
  <si>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</si>
  <si>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</si>
  <si>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</si>
  <si>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</si>
  <si>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</si>
  <si>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</si>
  <si>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</si>
  <si>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</si>
  <si>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</si>
  <si>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</si>
  <si>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</si>
  <si>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</si>
  <si>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</si>
  <si>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</si>
  <si>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</si>
  <si>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</si>
  <si>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</si>
  <si>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</si>
  <si>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</si>
  <si>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</si>
  <si>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</si>
  <si>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</si>
  <si>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</si>
  <si>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</si>
  <si>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</si>
  <si>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</si>
  <si>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</si>
  <si>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</si>
  <si>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</si>
  <si>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</si>
  <si>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</si>
  <si>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</si>
  <si>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</si>
  <si>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</si>
  <si>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</si>
  <si>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</si>
  <si>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</si>
  <si>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</si>
  <si>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</si>
  <si>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</si>
  <si>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</si>
  <si>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</si>
  <si>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</si>
  <si>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</si>
  <si>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</si>
  <si>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</si>
  <si>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</si>
  <si>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</si>
  <si>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</si>
  <si>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</si>
  <si>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</si>
  <si>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</si>
  <si>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</si>
  <si>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</si>
  <si>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</si>
  <si>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</si>
  <si>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</si>
  <si>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</si>
  <si>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</si>
  <si>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</si>
  <si>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</si>
  <si>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</si>
  <si>
    <t>GMLI</t>
  </si>
  <si>
    <t>CREST</t>
  </si>
  <si>
    <t>NMIC</t>
  </si>
  <si>
    <t>OMPL</t>
  </si>
  <si>
    <t>SANVI</t>
  </si>
  <si>
    <t>TTL</t>
  </si>
  <si>
    <t>PURE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</si>
</sst>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Intra"/>
      <sheetName val="Sheet4"/>
      <sheetName val="Sheet2"/>
      <sheetName val="Sheet3"/>
      <sheetName val="Dstats"/>
      <sheetName val="Pro"/>
      <sheetName val="Los"/>
      <sheetName val="Side"/>
      <sheetName val="vol"/>
      <sheetName val="LP"/>
      <sheetName val="Liv"/>
      <sheetName val="indp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1086.97</v>
          </cell>
        </row>
        <row r="3">
          <cell r="B3" t="str">
            <v>ADBL</v>
          </cell>
          <cell r="C3">
            <v>326.2</v>
          </cell>
        </row>
        <row r="4">
          <cell r="B4" t="str">
            <v>ADBLD83</v>
          </cell>
          <cell r="C4">
            <v>1071.5</v>
          </cell>
        </row>
        <row r="5">
          <cell r="B5" t="str">
            <v>AHL</v>
          </cell>
          <cell r="C5">
            <v>633.61</v>
          </cell>
        </row>
        <row r="6">
          <cell r="B6" t="str">
            <v>AHPC</v>
          </cell>
          <cell r="C6">
            <v>290.89</v>
          </cell>
        </row>
        <row r="7">
          <cell r="B7" t="str">
            <v>AKJCL</v>
          </cell>
          <cell r="C7">
            <v>203.78</v>
          </cell>
        </row>
        <row r="8">
          <cell r="B8" t="str">
            <v>AKPL</v>
          </cell>
          <cell r="C8">
            <v>255.89</v>
          </cell>
        </row>
        <row r="9">
          <cell r="B9" t="str">
            <v>ALBSL</v>
          </cell>
          <cell r="C9">
            <v>981.58</v>
          </cell>
        </row>
        <row r="10">
          <cell r="B10" t="str">
            <v>ALICL</v>
          </cell>
          <cell r="C10">
            <v>486.1</v>
          </cell>
        </row>
        <row r="11">
          <cell r="B11" t="str">
            <v>ANLB</v>
          </cell>
          <cell r="C11">
            <v>5770.52</v>
          </cell>
        </row>
        <row r="12">
          <cell r="B12" t="str">
            <v>API</v>
          </cell>
          <cell r="C12">
            <v>291.02999999999997</v>
          </cell>
        </row>
        <row r="13">
          <cell r="B13" t="str">
            <v>AVYAN</v>
          </cell>
          <cell r="C13">
            <v>1022.11</v>
          </cell>
        </row>
        <row r="14">
          <cell r="B14" t="str">
            <v>BARUN</v>
          </cell>
          <cell r="C14">
            <v>355.57</v>
          </cell>
        </row>
        <row r="15">
          <cell r="B15" t="str">
            <v>BBC</v>
          </cell>
          <cell r="C15">
            <v>5308.32</v>
          </cell>
        </row>
        <row r="16">
          <cell r="B16" t="str">
            <v>BEDC</v>
          </cell>
          <cell r="C16">
            <v>716.24</v>
          </cell>
        </row>
        <row r="17">
          <cell r="B17" t="str">
            <v>BFC</v>
          </cell>
          <cell r="C17">
            <v>492.79</v>
          </cell>
        </row>
        <row r="18">
          <cell r="B18" t="str">
            <v>BGWT</v>
          </cell>
          <cell r="C18">
            <v>900.22</v>
          </cell>
        </row>
        <row r="19">
          <cell r="B19" t="str">
            <v>BHCL</v>
          </cell>
          <cell r="C19">
            <v>388.7</v>
          </cell>
        </row>
        <row r="20">
          <cell r="B20" t="str">
            <v>BHDC</v>
          </cell>
          <cell r="C20">
            <v>574.84</v>
          </cell>
        </row>
        <row r="21">
          <cell r="B21" t="str">
            <v>BHL</v>
          </cell>
          <cell r="C21">
            <v>197.31</v>
          </cell>
        </row>
        <row r="22">
          <cell r="B22" t="str">
            <v>BHPL</v>
          </cell>
          <cell r="C22">
            <v>774.69</v>
          </cell>
        </row>
        <row r="23">
          <cell r="B23" t="str">
            <v>BNHC</v>
          </cell>
          <cell r="C23">
            <v>519</v>
          </cell>
        </row>
        <row r="24">
          <cell r="B24" t="str">
            <v>BNT</v>
          </cell>
          <cell r="C24">
            <v>12100</v>
          </cell>
        </row>
        <row r="25">
          <cell r="B25" t="str">
            <v>BOKD86</v>
          </cell>
          <cell r="C25">
            <v>1052</v>
          </cell>
        </row>
        <row r="26">
          <cell r="B26" t="str">
            <v>BPCL</v>
          </cell>
          <cell r="C26">
            <v>804.94</v>
          </cell>
        </row>
        <row r="27">
          <cell r="B27" t="str">
            <v>C30MF</v>
          </cell>
          <cell r="C27">
            <v>10.09</v>
          </cell>
        </row>
        <row r="28">
          <cell r="B28" t="str">
            <v>CBBL</v>
          </cell>
          <cell r="C28">
            <v>1060.93</v>
          </cell>
        </row>
        <row r="29">
          <cell r="B29" t="str">
            <v>CBLD88</v>
          </cell>
          <cell r="C29">
            <v>1111.58</v>
          </cell>
        </row>
        <row r="30">
          <cell r="B30" t="str">
            <v>CFCL</v>
          </cell>
          <cell r="C30">
            <v>507.54</v>
          </cell>
        </row>
        <row r="31">
          <cell r="B31" t="str">
            <v>CGH</v>
          </cell>
          <cell r="C31">
            <v>1024.4100000000001</v>
          </cell>
        </row>
        <row r="32">
          <cell r="B32" t="str">
            <v>CHCL</v>
          </cell>
          <cell r="C32">
            <v>505.9</v>
          </cell>
        </row>
        <row r="33">
          <cell r="B33" t="str">
            <v>CHDC</v>
          </cell>
          <cell r="C33">
            <v>2528.42</v>
          </cell>
        </row>
        <row r="34">
          <cell r="B34" t="str">
            <v>CHL</v>
          </cell>
          <cell r="C34">
            <v>294.12</v>
          </cell>
        </row>
        <row r="35">
          <cell r="B35" t="str">
            <v>CIT</v>
          </cell>
          <cell r="C35">
            <v>1926.18</v>
          </cell>
        </row>
        <row r="36">
          <cell r="B36" t="str">
            <v>CITY</v>
          </cell>
          <cell r="C36">
            <v>601.97</v>
          </cell>
        </row>
        <row r="37">
          <cell r="B37" t="str">
            <v>CIZBD86</v>
          </cell>
          <cell r="C37">
            <v>1190</v>
          </cell>
        </row>
        <row r="38">
          <cell r="B38" t="str">
            <v>CIZBD90</v>
          </cell>
          <cell r="C38">
            <v>1125</v>
          </cell>
        </row>
        <row r="39">
          <cell r="B39" t="str">
            <v>CKHL</v>
          </cell>
          <cell r="C39">
            <v>669.4</v>
          </cell>
        </row>
        <row r="40">
          <cell r="B40" t="str">
            <v>CLI</v>
          </cell>
          <cell r="C40">
            <v>474.67</v>
          </cell>
        </row>
        <row r="41">
          <cell r="B41" t="str">
            <v>CMF2</v>
          </cell>
          <cell r="C41">
            <v>10.26</v>
          </cell>
        </row>
        <row r="42">
          <cell r="B42" t="str">
            <v>CORBL</v>
          </cell>
          <cell r="C42">
            <v>1929.33</v>
          </cell>
        </row>
        <row r="43">
          <cell r="B43" t="str">
            <v>CREST</v>
          </cell>
          <cell r="C43">
            <v>1181.83</v>
          </cell>
        </row>
        <row r="44">
          <cell r="B44" t="str">
            <v>CYCL</v>
          </cell>
          <cell r="C44">
            <v>1821.23</v>
          </cell>
        </row>
        <row r="45">
          <cell r="B45" t="str">
            <v>CZBIL</v>
          </cell>
          <cell r="C45">
            <v>207.11</v>
          </cell>
        </row>
        <row r="46">
          <cell r="B46" t="str">
            <v>DDBL</v>
          </cell>
          <cell r="C46">
            <v>901.72</v>
          </cell>
        </row>
        <row r="47">
          <cell r="B47" t="str">
            <v>DHPL</v>
          </cell>
          <cell r="C47">
            <v>311.74</v>
          </cell>
        </row>
        <row r="48">
          <cell r="B48" t="str">
            <v>DLBS</v>
          </cell>
          <cell r="C48">
            <v>1471.2</v>
          </cell>
        </row>
        <row r="49">
          <cell r="B49" t="str">
            <v>DOLTI</v>
          </cell>
          <cell r="C49">
            <v>580.20000000000005</v>
          </cell>
        </row>
        <row r="50">
          <cell r="B50" t="str">
            <v>DORDI</v>
          </cell>
          <cell r="C50">
            <v>282.2</v>
          </cell>
        </row>
        <row r="51">
          <cell r="B51" t="str">
            <v>EBL</v>
          </cell>
          <cell r="C51">
            <v>732.96</v>
          </cell>
        </row>
        <row r="52">
          <cell r="B52" t="str">
            <v>EBLD86</v>
          </cell>
          <cell r="C52">
            <v>1050</v>
          </cell>
        </row>
        <row r="53">
          <cell r="B53" t="str">
            <v>EBLD91</v>
          </cell>
          <cell r="C53">
            <v>995.1</v>
          </cell>
        </row>
        <row r="54">
          <cell r="B54" t="str">
            <v>EDBL</v>
          </cell>
          <cell r="C54">
            <v>616.21</v>
          </cell>
        </row>
        <row r="55">
          <cell r="B55" t="str">
            <v>EHPL</v>
          </cell>
          <cell r="C55">
            <v>591.59</v>
          </cell>
        </row>
        <row r="56">
          <cell r="B56" t="str">
            <v>ENL</v>
          </cell>
          <cell r="C56">
            <v>1063.26</v>
          </cell>
        </row>
        <row r="57">
          <cell r="B57" t="str">
            <v>FMDBL</v>
          </cell>
          <cell r="C57">
            <v>864.21</v>
          </cell>
        </row>
        <row r="58">
          <cell r="B58" t="str">
            <v>FOWAD</v>
          </cell>
          <cell r="C58">
            <v>1141</v>
          </cell>
        </row>
        <row r="59">
          <cell r="B59" t="str">
            <v>GBBD85</v>
          </cell>
          <cell r="C59">
            <v>1048</v>
          </cell>
        </row>
        <row r="60">
          <cell r="B60" t="str">
            <v>GBBL</v>
          </cell>
          <cell r="C60">
            <v>423.52</v>
          </cell>
        </row>
        <row r="61">
          <cell r="B61" t="str">
            <v>GBILD86/87</v>
          </cell>
          <cell r="C61">
            <v>1071</v>
          </cell>
        </row>
        <row r="62">
          <cell r="B62" t="str">
            <v>GBIME</v>
          </cell>
          <cell r="C62">
            <v>250.2</v>
          </cell>
        </row>
        <row r="63">
          <cell r="B63" t="str">
            <v>GBIMEP</v>
          </cell>
          <cell r="C63">
            <v>104</v>
          </cell>
        </row>
        <row r="64">
          <cell r="B64" t="str">
            <v>GBLBS</v>
          </cell>
          <cell r="C64">
            <v>781.84</v>
          </cell>
        </row>
        <row r="65">
          <cell r="B65" t="str">
            <v>GCIL</v>
          </cell>
          <cell r="C65">
            <v>492.94</v>
          </cell>
        </row>
        <row r="66">
          <cell r="B66" t="str">
            <v>GFCL</v>
          </cell>
          <cell r="C66">
            <v>632.75</v>
          </cell>
        </row>
        <row r="67">
          <cell r="B67" t="str">
            <v>GHL</v>
          </cell>
          <cell r="C67">
            <v>237.62</v>
          </cell>
        </row>
        <row r="68">
          <cell r="B68" t="str">
            <v>GIBF1</v>
          </cell>
          <cell r="C68">
            <v>11.2</v>
          </cell>
        </row>
        <row r="69">
          <cell r="B69" t="str">
            <v>GILB</v>
          </cell>
          <cell r="C69">
            <v>1303.3900000000001</v>
          </cell>
        </row>
        <row r="70">
          <cell r="B70" t="str">
            <v>GLBSL</v>
          </cell>
          <cell r="C70">
            <v>2247.17</v>
          </cell>
        </row>
        <row r="71">
          <cell r="B71" t="str">
            <v>GLH</v>
          </cell>
          <cell r="C71">
            <v>263.07</v>
          </cell>
        </row>
        <row r="72">
          <cell r="B72" t="str">
            <v>GMFBS</v>
          </cell>
          <cell r="C72">
            <v>1588.55</v>
          </cell>
        </row>
        <row r="73">
          <cell r="B73" t="str">
            <v>GMFIL</v>
          </cell>
          <cell r="C73">
            <v>475.1</v>
          </cell>
        </row>
        <row r="74">
          <cell r="B74" t="str">
            <v>GMLI</v>
          </cell>
          <cell r="C74">
            <v>1950.09</v>
          </cell>
        </row>
        <row r="75">
          <cell r="B75" t="str">
            <v>GRDBL</v>
          </cell>
          <cell r="C75">
            <v>1148.3900000000001</v>
          </cell>
        </row>
        <row r="76">
          <cell r="B76" t="str">
            <v>GSY</v>
          </cell>
          <cell r="C76">
            <v>9.36</v>
          </cell>
        </row>
        <row r="77">
          <cell r="B77" t="str">
            <v>GUFL</v>
          </cell>
          <cell r="C77">
            <v>529.55999999999995</v>
          </cell>
        </row>
        <row r="78">
          <cell r="B78" t="str">
            <v>GVL</v>
          </cell>
          <cell r="C78">
            <v>540.80999999999995</v>
          </cell>
        </row>
        <row r="79">
          <cell r="B79" t="str">
            <v>GWFD83</v>
          </cell>
          <cell r="C79">
            <v>1195.5999999999999</v>
          </cell>
        </row>
        <row r="80">
          <cell r="B80" t="str">
            <v>H8020</v>
          </cell>
          <cell r="C80">
            <v>11.49</v>
          </cell>
        </row>
        <row r="81">
          <cell r="B81" t="str">
            <v>HATHY</v>
          </cell>
          <cell r="C81">
            <v>1239.74</v>
          </cell>
        </row>
        <row r="82">
          <cell r="B82" t="str">
            <v>HBL</v>
          </cell>
          <cell r="C82">
            <v>210.03</v>
          </cell>
        </row>
        <row r="83">
          <cell r="B83" t="str">
            <v>HDHPC</v>
          </cell>
          <cell r="C83">
            <v>197.27</v>
          </cell>
        </row>
        <row r="84">
          <cell r="B84" t="str">
            <v>HDL</v>
          </cell>
          <cell r="C84">
            <v>1421.28</v>
          </cell>
        </row>
        <row r="85">
          <cell r="B85" t="str">
            <v>HEI</v>
          </cell>
          <cell r="C85">
            <v>577.28</v>
          </cell>
        </row>
        <row r="86">
          <cell r="B86" t="str">
            <v>HEIP</v>
          </cell>
          <cell r="C86">
            <v>367</v>
          </cell>
        </row>
        <row r="87">
          <cell r="B87" t="str">
            <v>HHL</v>
          </cell>
          <cell r="C87">
            <v>371.75</v>
          </cell>
        </row>
        <row r="88">
          <cell r="B88" t="str">
            <v>HIDCL</v>
          </cell>
          <cell r="C88">
            <v>284.12</v>
          </cell>
        </row>
        <row r="89">
          <cell r="B89" t="str">
            <v>HIDCLP</v>
          </cell>
          <cell r="C89">
            <v>203.47</v>
          </cell>
        </row>
        <row r="90">
          <cell r="B90" t="str">
            <v>HLBSL</v>
          </cell>
          <cell r="C90">
            <v>979.41</v>
          </cell>
        </row>
        <row r="91">
          <cell r="B91" t="str">
            <v>HLI</v>
          </cell>
          <cell r="C91">
            <v>399.26</v>
          </cell>
        </row>
        <row r="92">
          <cell r="B92" t="str">
            <v>HPPL</v>
          </cell>
          <cell r="C92">
            <v>488.07</v>
          </cell>
        </row>
        <row r="93">
          <cell r="B93" t="str">
            <v>HRL</v>
          </cell>
          <cell r="C93">
            <v>964.61</v>
          </cell>
        </row>
        <row r="94">
          <cell r="B94" t="str">
            <v>HURJA</v>
          </cell>
          <cell r="C94">
            <v>234.34</v>
          </cell>
        </row>
        <row r="95">
          <cell r="B95" t="str">
            <v>ICFC</v>
          </cell>
          <cell r="C95">
            <v>664.93</v>
          </cell>
        </row>
        <row r="96">
          <cell r="B96" t="str">
            <v>IGI</v>
          </cell>
          <cell r="C96">
            <v>529.12</v>
          </cell>
        </row>
        <row r="97">
          <cell r="B97" t="str">
            <v>IHL</v>
          </cell>
          <cell r="C97">
            <v>569.29999999999995</v>
          </cell>
        </row>
        <row r="98">
          <cell r="B98" t="str">
            <v>ILBS</v>
          </cell>
          <cell r="C98">
            <v>1204.6600000000001</v>
          </cell>
        </row>
        <row r="99">
          <cell r="B99" t="str">
            <v>ILI</v>
          </cell>
          <cell r="C99">
            <v>455.08</v>
          </cell>
        </row>
        <row r="100">
          <cell r="B100" t="str">
            <v>JBBD87</v>
          </cell>
          <cell r="C100">
            <v>1070</v>
          </cell>
        </row>
        <row r="101">
          <cell r="B101" t="str">
            <v>JBBL</v>
          </cell>
          <cell r="C101">
            <v>329.46</v>
          </cell>
        </row>
        <row r="102">
          <cell r="B102" t="str">
            <v>JBLB</v>
          </cell>
          <cell r="C102">
            <v>1467.23</v>
          </cell>
        </row>
        <row r="103">
          <cell r="B103" t="str">
            <v>JFL</v>
          </cell>
          <cell r="C103">
            <v>465.32</v>
          </cell>
        </row>
        <row r="104">
          <cell r="B104" t="str">
            <v>JOSHI</v>
          </cell>
          <cell r="C104">
            <v>305.64</v>
          </cell>
        </row>
        <row r="105">
          <cell r="B105" t="str">
            <v>JSLBB</v>
          </cell>
          <cell r="C105">
            <v>1254.7</v>
          </cell>
        </row>
        <row r="106">
          <cell r="B106" t="str">
            <v>KBL</v>
          </cell>
          <cell r="C106">
            <v>200.69</v>
          </cell>
        </row>
        <row r="107">
          <cell r="B107" t="str">
            <v>KBLD89</v>
          </cell>
          <cell r="C107">
            <v>1220</v>
          </cell>
        </row>
        <row r="108">
          <cell r="B108" t="str">
            <v>KBLPO</v>
          </cell>
          <cell r="C108">
            <v>109</v>
          </cell>
        </row>
        <row r="109">
          <cell r="B109" t="str">
            <v>KBSH</v>
          </cell>
          <cell r="C109">
            <v>1889.37</v>
          </cell>
        </row>
        <row r="110">
          <cell r="B110" t="str">
            <v>KDBY</v>
          </cell>
          <cell r="C110">
            <v>10.1</v>
          </cell>
        </row>
        <row r="111">
          <cell r="B111" t="str">
            <v>KDL</v>
          </cell>
          <cell r="C111">
            <v>1073.48</v>
          </cell>
        </row>
        <row r="112">
          <cell r="B112" t="str">
            <v>KEF</v>
          </cell>
          <cell r="C112">
            <v>10.06</v>
          </cell>
        </row>
        <row r="113">
          <cell r="B113" t="str">
            <v>KKHC</v>
          </cell>
          <cell r="C113">
            <v>261.36</v>
          </cell>
        </row>
        <row r="114">
          <cell r="B114" t="str">
            <v>KMCDB</v>
          </cell>
          <cell r="C114">
            <v>1062.32</v>
          </cell>
        </row>
        <row r="115">
          <cell r="B115" t="str">
            <v>KPCL</v>
          </cell>
          <cell r="C115">
            <v>580.21</v>
          </cell>
        </row>
        <row r="116">
          <cell r="B116" t="str">
            <v>KSBBL</v>
          </cell>
          <cell r="C116">
            <v>508.61</v>
          </cell>
        </row>
        <row r="117">
          <cell r="B117" t="str">
            <v>KSY</v>
          </cell>
          <cell r="C117">
            <v>9.75</v>
          </cell>
        </row>
        <row r="118">
          <cell r="B118" t="str">
            <v>LBBL</v>
          </cell>
          <cell r="C118">
            <v>522.19000000000005</v>
          </cell>
        </row>
        <row r="119">
          <cell r="B119" t="str">
            <v>LEC</v>
          </cell>
          <cell r="C119">
            <v>238.68</v>
          </cell>
        </row>
        <row r="120">
          <cell r="B120" t="str">
            <v>LICN</v>
          </cell>
          <cell r="C120">
            <v>859.81</v>
          </cell>
        </row>
        <row r="121">
          <cell r="B121" t="str">
            <v>LLBS</v>
          </cell>
          <cell r="C121">
            <v>1045</v>
          </cell>
        </row>
        <row r="122">
          <cell r="B122" t="str">
            <v>LSL</v>
          </cell>
          <cell r="C122">
            <v>233.3</v>
          </cell>
        </row>
        <row r="123">
          <cell r="B123" t="str">
            <v>LUK</v>
          </cell>
          <cell r="C123">
            <v>9.2799999999999994</v>
          </cell>
        </row>
        <row r="124">
          <cell r="B124" t="str">
            <v>LVF2</v>
          </cell>
          <cell r="C124">
            <v>9.3000000000000007</v>
          </cell>
        </row>
        <row r="125">
          <cell r="B125" t="str">
            <v>MAKAR</v>
          </cell>
          <cell r="C125">
            <v>600.17999999999995</v>
          </cell>
        </row>
        <row r="126">
          <cell r="B126" t="str">
            <v>MANDU</v>
          </cell>
          <cell r="C126">
            <v>849.66</v>
          </cell>
        </row>
        <row r="127">
          <cell r="B127" t="str">
            <v>MATRI</v>
          </cell>
          <cell r="C127">
            <v>1110.2</v>
          </cell>
        </row>
        <row r="128">
          <cell r="B128" t="str">
            <v>MBJC</v>
          </cell>
          <cell r="C128">
            <v>309.08</v>
          </cell>
        </row>
        <row r="129">
          <cell r="B129" t="str">
            <v>MBL</v>
          </cell>
          <cell r="C129">
            <v>245.99</v>
          </cell>
        </row>
        <row r="130">
          <cell r="B130" t="str">
            <v>MBLEF</v>
          </cell>
          <cell r="C130">
            <v>8.92</v>
          </cell>
        </row>
        <row r="131">
          <cell r="B131" t="str">
            <v>MCHL</v>
          </cell>
          <cell r="C131">
            <v>523.05999999999995</v>
          </cell>
        </row>
        <row r="132">
          <cell r="B132" t="str">
            <v>MDB</v>
          </cell>
          <cell r="C132">
            <v>614.29999999999995</v>
          </cell>
        </row>
        <row r="133">
          <cell r="B133" t="str">
            <v>MEHL</v>
          </cell>
          <cell r="C133">
            <v>439.23</v>
          </cell>
        </row>
        <row r="134">
          <cell r="B134" t="str">
            <v>MEL</v>
          </cell>
          <cell r="C134">
            <v>297.38</v>
          </cell>
        </row>
        <row r="135">
          <cell r="B135" t="str">
            <v>MEN</v>
          </cell>
          <cell r="C135">
            <v>627.65</v>
          </cell>
        </row>
        <row r="136">
          <cell r="B136" t="str">
            <v>MERO</v>
          </cell>
          <cell r="C136">
            <v>836.61</v>
          </cell>
        </row>
        <row r="137">
          <cell r="B137" t="str">
            <v>MFIL</v>
          </cell>
          <cell r="C137">
            <v>672.16</v>
          </cell>
        </row>
        <row r="138">
          <cell r="B138" t="str">
            <v>MFLD85</v>
          </cell>
          <cell r="C138">
            <v>1062</v>
          </cell>
        </row>
        <row r="139">
          <cell r="B139" t="str">
            <v>MHCL</v>
          </cell>
          <cell r="C139">
            <v>441.22</v>
          </cell>
        </row>
        <row r="140">
          <cell r="B140" t="str">
            <v>MHL</v>
          </cell>
          <cell r="C140">
            <v>530.9</v>
          </cell>
        </row>
        <row r="141">
          <cell r="B141" t="str">
            <v>MHNL</v>
          </cell>
          <cell r="C141">
            <v>266.27</v>
          </cell>
        </row>
        <row r="142">
          <cell r="B142" t="str">
            <v>MKCL</v>
          </cell>
          <cell r="C142">
            <v>1619.64</v>
          </cell>
        </row>
        <row r="143">
          <cell r="B143" t="str">
            <v>MKHC</v>
          </cell>
          <cell r="C143">
            <v>437.4</v>
          </cell>
        </row>
        <row r="144">
          <cell r="B144" t="str">
            <v>MKHL</v>
          </cell>
          <cell r="C144">
            <v>794.53</v>
          </cell>
        </row>
        <row r="145">
          <cell r="B145" t="str">
            <v>MKJC</v>
          </cell>
          <cell r="C145">
            <v>561.12</v>
          </cell>
        </row>
        <row r="146">
          <cell r="B146" t="str">
            <v>MLBBL</v>
          </cell>
          <cell r="C146">
            <v>1512.76</v>
          </cell>
        </row>
        <row r="147">
          <cell r="B147" t="str">
            <v>MLBL</v>
          </cell>
          <cell r="C147">
            <v>388.62</v>
          </cell>
        </row>
        <row r="148">
          <cell r="B148" t="str">
            <v>MLBLD89</v>
          </cell>
          <cell r="C148">
            <v>1220</v>
          </cell>
        </row>
        <row r="149">
          <cell r="B149" t="str">
            <v>MLBS</v>
          </cell>
          <cell r="C149">
            <v>1573</v>
          </cell>
        </row>
        <row r="150">
          <cell r="B150" t="str">
            <v>MLBSL</v>
          </cell>
          <cell r="C150">
            <v>2114.64</v>
          </cell>
        </row>
        <row r="151">
          <cell r="B151" t="str">
            <v>MMF1</v>
          </cell>
          <cell r="C151">
            <v>9.44</v>
          </cell>
        </row>
        <row r="152">
          <cell r="B152" t="str">
            <v>MMKJL</v>
          </cell>
          <cell r="C152">
            <v>577.38</v>
          </cell>
        </row>
        <row r="153">
          <cell r="B153" t="str">
            <v>MNBBL</v>
          </cell>
          <cell r="C153">
            <v>434.58</v>
          </cell>
        </row>
        <row r="154">
          <cell r="B154" t="str">
            <v>MNMF1</v>
          </cell>
          <cell r="C154">
            <v>9.02</v>
          </cell>
        </row>
        <row r="155">
          <cell r="B155" t="str">
            <v>MPFL</v>
          </cell>
          <cell r="C155">
            <v>594.98</v>
          </cell>
        </row>
        <row r="156">
          <cell r="B156" t="str">
            <v>MSHL</v>
          </cell>
          <cell r="C156">
            <v>908.05</v>
          </cell>
        </row>
        <row r="157">
          <cell r="B157" t="str">
            <v>MSLB</v>
          </cell>
          <cell r="C157">
            <v>1492.26</v>
          </cell>
        </row>
        <row r="158">
          <cell r="B158" t="str">
            <v>NABBC</v>
          </cell>
          <cell r="C158">
            <v>1336.65</v>
          </cell>
        </row>
        <row r="159">
          <cell r="B159" t="str">
            <v>NABIL</v>
          </cell>
          <cell r="C159">
            <v>513.55999999999995</v>
          </cell>
        </row>
        <row r="160">
          <cell r="B160" t="str">
            <v>NADEP</v>
          </cell>
          <cell r="C160">
            <v>850.64</v>
          </cell>
        </row>
        <row r="161">
          <cell r="B161" t="str">
            <v>NBF2</v>
          </cell>
          <cell r="C161">
            <v>10.16</v>
          </cell>
        </row>
        <row r="162">
          <cell r="B162" t="str">
            <v>NBF3</v>
          </cell>
          <cell r="C162">
            <v>10.029999999999999</v>
          </cell>
        </row>
        <row r="163">
          <cell r="B163" t="str">
            <v>NBL</v>
          </cell>
          <cell r="C163">
            <v>254.41</v>
          </cell>
        </row>
        <row r="164">
          <cell r="B164" t="str">
            <v>NBLD82</v>
          </cell>
          <cell r="C164">
            <v>1047.5999999999999</v>
          </cell>
        </row>
        <row r="165">
          <cell r="B165" t="str">
            <v>NBLD85</v>
          </cell>
          <cell r="C165">
            <v>1039</v>
          </cell>
        </row>
        <row r="166">
          <cell r="B166" t="str">
            <v>NBLD87</v>
          </cell>
          <cell r="C166">
            <v>1015.5</v>
          </cell>
        </row>
        <row r="167">
          <cell r="B167" t="str">
            <v>NESDO</v>
          </cell>
          <cell r="C167">
            <v>1599.33</v>
          </cell>
        </row>
        <row r="168">
          <cell r="B168" t="str">
            <v>NFS</v>
          </cell>
          <cell r="C168">
            <v>686.81</v>
          </cell>
        </row>
        <row r="169">
          <cell r="B169" t="str">
            <v>NGPL</v>
          </cell>
          <cell r="C169">
            <v>395.61</v>
          </cell>
        </row>
        <row r="170">
          <cell r="B170" t="str">
            <v>NHDL</v>
          </cell>
          <cell r="C170">
            <v>718</v>
          </cell>
        </row>
        <row r="171">
          <cell r="B171" t="str">
            <v>NHPC</v>
          </cell>
          <cell r="C171">
            <v>207.95</v>
          </cell>
        </row>
        <row r="172">
          <cell r="B172" t="str">
            <v>NIBD84</v>
          </cell>
          <cell r="C172">
            <v>1033</v>
          </cell>
        </row>
        <row r="173">
          <cell r="B173" t="str">
            <v>NIBLGF</v>
          </cell>
          <cell r="C173">
            <v>9.42</v>
          </cell>
        </row>
        <row r="174">
          <cell r="B174" t="str">
            <v>NIBLSTF</v>
          </cell>
          <cell r="C174">
            <v>8.4600000000000009</v>
          </cell>
        </row>
        <row r="175">
          <cell r="B175" t="str">
            <v>NIBSF2</v>
          </cell>
          <cell r="C175">
            <v>8.8000000000000007</v>
          </cell>
        </row>
        <row r="176">
          <cell r="B176" t="str">
            <v>NICA</v>
          </cell>
          <cell r="C176">
            <v>343.56</v>
          </cell>
        </row>
        <row r="177">
          <cell r="B177" t="str">
            <v>NICBF</v>
          </cell>
          <cell r="C177">
            <v>9</v>
          </cell>
        </row>
        <row r="178">
          <cell r="B178" t="str">
            <v>NICD88</v>
          </cell>
          <cell r="C178">
            <v>1019.5</v>
          </cell>
        </row>
        <row r="179">
          <cell r="B179" t="str">
            <v>NICFC</v>
          </cell>
          <cell r="C179">
            <v>8.9499999999999993</v>
          </cell>
        </row>
        <row r="180">
          <cell r="B180" t="str">
            <v>NICGF2</v>
          </cell>
          <cell r="C180">
            <v>8.7100000000000009</v>
          </cell>
        </row>
        <row r="181">
          <cell r="B181" t="str">
            <v>NICL</v>
          </cell>
          <cell r="C181">
            <v>601.54999999999995</v>
          </cell>
        </row>
        <row r="182">
          <cell r="B182" t="str">
            <v>NICLBSL</v>
          </cell>
          <cell r="C182">
            <v>622.72</v>
          </cell>
        </row>
        <row r="183">
          <cell r="B183" t="str">
            <v>NICSF</v>
          </cell>
          <cell r="C183">
            <v>9.1300000000000008</v>
          </cell>
        </row>
        <row r="184">
          <cell r="B184" t="str">
            <v>NIFRA</v>
          </cell>
          <cell r="C184">
            <v>275.7</v>
          </cell>
        </row>
        <row r="185">
          <cell r="B185" t="str">
            <v>NIFRAGED</v>
          </cell>
          <cell r="C185">
            <v>999.6</v>
          </cell>
        </row>
        <row r="186">
          <cell r="B186" t="str">
            <v>NIFRAUR85/86</v>
          </cell>
          <cell r="C186">
            <v>1009.8</v>
          </cell>
        </row>
        <row r="187">
          <cell r="B187" t="str">
            <v>NIL</v>
          </cell>
          <cell r="C187">
            <v>699.73</v>
          </cell>
        </row>
        <row r="188">
          <cell r="B188" t="str">
            <v>NIMB</v>
          </cell>
          <cell r="C188">
            <v>209.05</v>
          </cell>
        </row>
        <row r="189">
          <cell r="B189" t="str">
            <v>NIMBPO</v>
          </cell>
          <cell r="C189">
            <v>164</v>
          </cell>
        </row>
        <row r="190">
          <cell r="B190" t="str">
            <v>NLG</v>
          </cell>
          <cell r="C190">
            <v>802.77</v>
          </cell>
        </row>
        <row r="191">
          <cell r="B191" t="str">
            <v>NLIC</v>
          </cell>
          <cell r="C191">
            <v>771.15</v>
          </cell>
        </row>
        <row r="192">
          <cell r="B192" t="str">
            <v>NLICL</v>
          </cell>
          <cell r="C192">
            <v>601.79</v>
          </cell>
        </row>
        <row r="193">
          <cell r="B193" t="str">
            <v>NMB</v>
          </cell>
          <cell r="C193">
            <v>249.27</v>
          </cell>
        </row>
        <row r="194">
          <cell r="B194" t="str">
            <v>NMB50</v>
          </cell>
          <cell r="C194">
            <v>11.37</v>
          </cell>
        </row>
        <row r="195">
          <cell r="B195" t="str">
            <v>NMBD87/88</v>
          </cell>
          <cell r="C195">
            <v>1055</v>
          </cell>
        </row>
        <row r="196">
          <cell r="B196" t="str">
            <v>NMBHF2</v>
          </cell>
          <cell r="C196">
            <v>8.93</v>
          </cell>
        </row>
        <row r="197">
          <cell r="B197" t="str">
            <v>NMBMF</v>
          </cell>
          <cell r="C197">
            <v>705.65</v>
          </cell>
        </row>
        <row r="198">
          <cell r="B198" t="str">
            <v>NMFBS</v>
          </cell>
          <cell r="C198">
            <v>1299.42</v>
          </cell>
        </row>
        <row r="199">
          <cell r="B199" t="str">
            <v>NMIC</v>
          </cell>
          <cell r="C199">
            <v>1364.3</v>
          </cell>
        </row>
        <row r="200">
          <cell r="B200" t="str">
            <v>NMLBBL</v>
          </cell>
          <cell r="C200">
            <v>690.91</v>
          </cell>
        </row>
        <row r="201">
          <cell r="B201" t="str">
            <v>NRIC</v>
          </cell>
          <cell r="C201">
            <v>1567.57</v>
          </cell>
        </row>
        <row r="202">
          <cell r="B202" t="str">
            <v>NRM</v>
          </cell>
          <cell r="C202">
            <v>525.84</v>
          </cell>
        </row>
        <row r="203">
          <cell r="B203" t="str">
            <v>NRN</v>
          </cell>
          <cell r="C203">
            <v>2138.1799999999998</v>
          </cell>
        </row>
        <row r="204">
          <cell r="B204" t="str">
            <v>NSIF2</v>
          </cell>
          <cell r="C204">
            <v>11.26</v>
          </cell>
        </row>
        <row r="205">
          <cell r="B205" t="str">
            <v>NTC</v>
          </cell>
          <cell r="C205">
            <v>852.12</v>
          </cell>
        </row>
        <row r="206">
          <cell r="B206" t="str">
            <v>NUBL</v>
          </cell>
          <cell r="C206">
            <v>784.93</v>
          </cell>
        </row>
        <row r="207">
          <cell r="B207" t="str">
            <v>NWCL</v>
          </cell>
          <cell r="C207">
            <v>890</v>
          </cell>
        </row>
        <row r="208">
          <cell r="B208" t="str">
            <v>NYADI</v>
          </cell>
          <cell r="C208">
            <v>426.82</v>
          </cell>
        </row>
        <row r="209">
          <cell r="B209" t="str">
            <v>OHL</v>
          </cell>
          <cell r="C209">
            <v>852.76</v>
          </cell>
        </row>
        <row r="210">
          <cell r="B210" t="str">
            <v>OMPL</v>
          </cell>
          <cell r="C210">
            <v>1338.54</v>
          </cell>
        </row>
        <row r="211">
          <cell r="B211" t="str">
            <v>PBD88</v>
          </cell>
          <cell r="C211">
            <v>1105</v>
          </cell>
        </row>
        <row r="212">
          <cell r="B212" t="str">
            <v>PBLD84</v>
          </cell>
          <cell r="C212">
            <v>1086</v>
          </cell>
        </row>
        <row r="213">
          <cell r="B213" t="str">
            <v>PBLD86</v>
          </cell>
          <cell r="C213">
            <v>1141.5</v>
          </cell>
        </row>
        <row r="214">
          <cell r="B214" t="str">
            <v>PBLD87</v>
          </cell>
          <cell r="C214">
            <v>1042</v>
          </cell>
        </row>
        <row r="215">
          <cell r="B215" t="str">
            <v>PCBL</v>
          </cell>
          <cell r="C215">
            <v>256.29000000000002</v>
          </cell>
        </row>
        <row r="216">
          <cell r="B216" t="str">
            <v>PFL</v>
          </cell>
          <cell r="C216">
            <v>398.83</v>
          </cell>
        </row>
        <row r="217">
          <cell r="B217" t="str">
            <v>PHCL</v>
          </cell>
          <cell r="C217">
            <v>471.44</v>
          </cell>
        </row>
        <row r="218">
          <cell r="B218" t="str">
            <v>PMHPL</v>
          </cell>
          <cell r="C218">
            <v>392.77</v>
          </cell>
        </row>
        <row r="219">
          <cell r="B219" t="str">
            <v>PMLI</v>
          </cell>
          <cell r="C219">
            <v>498.54</v>
          </cell>
        </row>
        <row r="220">
          <cell r="B220" t="str">
            <v>PPCL</v>
          </cell>
          <cell r="C220">
            <v>335.1</v>
          </cell>
        </row>
        <row r="221">
          <cell r="B221" t="str">
            <v>PPL</v>
          </cell>
          <cell r="C221">
            <v>357.83</v>
          </cell>
        </row>
        <row r="222">
          <cell r="B222" t="str">
            <v>PRIN</v>
          </cell>
          <cell r="C222">
            <v>765.03</v>
          </cell>
        </row>
        <row r="223">
          <cell r="B223" t="str">
            <v>PROFL</v>
          </cell>
          <cell r="C223">
            <v>490.77</v>
          </cell>
        </row>
        <row r="224">
          <cell r="B224" t="str">
            <v>PRSF</v>
          </cell>
          <cell r="C224">
            <v>11.16</v>
          </cell>
        </row>
        <row r="225">
          <cell r="B225" t="str">
            <v>PRVU</v>
          </cell>
          <cell r="C225">
            <v>209.37</v>
          </cell>
        </row>
        <row r="226">
          <cell r="B226" t="str">
            <v>PSF</v>
          </cell>
          <cell r="C226">
            <v>11.48</v>
          </cell>
        </row>
        <row r="227">
          <cell r="B227" t="str">
            <v>PURE</v>
          </cell>
          <cell r="C227">
            <v>909.8</v>
          </cell>
        </row>
        <row r="228">
          <cell r="B228" t="str">
            <v>RADHI</v>
          </cell>
          <cell r="C228">
            <v>752.34</v>
          </cell>
        </row>
        <row r="229">
          <cell r="B229" t="str">
            <v>RAWA</v>
          </cell>
          <cell r="C229">
            <v>745.96</v>
          </cell>
        </row>
        <row r="230">
          <cell r="B230" t="str">
            <v>RBBD2088</v>
          </cell>
          <cell r="C230">
            <v>990</v>
          </cell>
        </row>
        <row r="231">
          <cell r="B231" t="str">
            <v>RBCL</v>
          </cell>
          <cell r="C231">
            <v>15426</v>
          </cell>
        </row>
        <row r="232">
          <cell r="B232" t="str">
            <v>RBCLPO</v>
          </cell>
          <cell r="C232">
            <v>12600</v>
          </cell>
        </row>
        <row r="233">
          <cell r="B233" t="str">
            <v>RFPL</v>
          </cell>
          <cell r="C233">
            <v>379.71</v>
          </cell>
        </row>
        <row r="234">
          <cell r="B234" t="str">
            <v>RHGCL</v>
          </cell>
          <cell r="C234">
            <v>299.66000000000003</v>
          </cell>
        </row>
        <row r="235">
          <cell r="B235" t="str">
            <v>RHPL</v>
          </cell>
          <cell r="C235">
            <v>309.22000000000003</v>
          </cell>
        </row>
        <row r="236">
          <cell r="B236" t="str">
            <v>RIDI</v>
          </cell>
          <cell r="C236">
            <v>250.4</v>
          </cell>
        </row>
        <row r="237">
          <cell r="B237" t="str">
            <v>RLFL</v>
          </cell>
          <cell r="C237">
            <v>470.04</v>
          </cell>
        </row>
        <row r="238">
          <cell r="B238" t="str">
            <v>RMF1</v>
          </cell>
          <cell r="C238">
            <v>11.31</v>
          </cell>
        </row>
        <row r="239">
          <cell r="B239" t="str">
            <v>RMF2</v>
          </cell>
          <cell r="C239">
            <v>10.24</v>
          </cell>
        </row>
        <row r="240">
          <cell r="B240" t="str">
            <v>RNLI</v>
          </cell>
          <cell r="C240">
            <v>474.59</v>
          </cell>
        </row>
        <row r="241">
          <cell r="B241" t="str">
            <v>RSDC</v>
          </cell>
          <cell r="C241">
            <v>681.69</v>
          </cell>
        </row>
        <row r="242">
          <cell r="B242" t="str">
            <v>RSY</v>
          </cell>
          <cell r="C242">
            <v>9.15</v>
          </cell>
        </row>
        <row r="243">
          <cell r="B243" t="str">
            <v>RURU</v>
          </cell>
          <cell r="C243">
            <v>740.32</v>
          </cell>
        </row>
        <row r="244">
          <cell r="B244" t="str">
            <v>SADBL</v>
          </cell>
          <cell r="C244">
            <v>428.25</v>
          </cell>
        </row>
        <row r="245">
          <cell r="B245" t="str">
            <v>SAGF</v>
          </cell>
          <cell r="C245">
            <v>9.2200000000000006</v>
          </cell>
        </row>
        <row r="246">
          <cell r="B246" t="str">
            <v>SAHAS</v>
          </cell>
          <cell r="C246">
            <v>639.66</v>
          </cell>
        </row>
        <row r="247">
          <cell r="B247" t="str">
            <v>SALICO</v>
          </cell>
          <cell r="C247">
            <v>675.27</v>
          </cell>
        </row>
        <row r="248">
          <cell r="B248" t="str">
            <v>SAMAJ</v>
          </cell>
          <cell r="C248">
            <v>2832.2</v>
          </cell>
        </row>
        <row r="249">
          <cell r="B249" t="str">
            <v>SANIMA</v>
          </cell>
          <cell r="C249">
            <v>365.39</v>
          </cell>
        </row>
        <row r="250">
          <cell r="B250" t="str">
            <v>SANVI</v>
          </cell>
          <cell r="C250">
            <v>700.6</v>
          </cell>
        </row>
        <row r="251">
          <cell r="B251" t="str">
            <v>SAPDBL</v>
          </cell>
          <cell r="C251">
            <v>829.53</v>
          </cell>
        </row>
        <row r="252">
          <cell r="B252" t="str">
            <v>SARBTM</v>
          </cell>
          <cell r="C252">
            <v>903.13</v>
          </cell>
        </row>
        <row r="253">
          <cell r="B253" t="str">
            <v>SBCF</v>
          </cell>
          <cell r="C253">
            <v>9.2799999999999994</v>
          </cell>
        </row>
        <row r="254">
          <cell r="B254" t="str">
            <v>SBI</v>
          </cell>
          <cell r="C254">
            <v>382.98</v>
          </cell>
        </row>
        <row r="255">
          <cell r="B255" t="str">
            <v>SBID89</v>
          </cell>
          <cell r="C255">
            <v>1065</v>
          </cell>
        </row>
        <row r="256">
          <cell r="B256" t="str">
            <v>SBL</v>
          </cell>
          <cell r="C256">
            <v>361.87</v>
          </cell>
        </row>
        <row r="257">
          <cell r="B257" t="str">
            <v>SCB</v>
          </cell>
          <cell r="C257">
            <v>625.35</v>
          </cell>
        </row>
        <row r="258">
          <cell r="B258" t="str">
            <v>SEF</v>
          </cell>
          <cell r="C258">
            <v>9.18</v>
          </cell>
        </row>
        <row r="259">
          <cell r="B259" t="str">
            <v>SFCL</v>
          </cell>
          <cell r="C259">
            <v>457.26</v>
          </cell>
        </row>
        <row r="260">
          <cell r="B260" t="str">
            <v>SFEF</v>
          </cell>
          <cell r="C260">
            <v>9.14</v>
          </cell>
        </row>
        <row r="261">
          <cell r="B261" t="str">
            <v>SFMF</v>
          </cell>
          <cell r="C261">
            <v>9.5</v>
          </cell>
        </row>
        <row r="262">
          <cell r="B262" t="str">
            <v>SGHC</v>
          </cell>
          <cell r="C262">
            <v>374.33</v>
          </cell>
        </row>
        <row r="263">
          <cell r="B263" t="str">
            <v>SGIC</v>
          </cell>
          <cell r="C263">
            <v>562.47</v>
          </cell>
        </row>
        <row r="264">
          <cell r="B264" t="str">
            <v>SHEL</v>
          </cell>
          <cell r="C264">
            <v>302.92</v>
          </cell>
        </row>
        <row r="265">
          <cell r="B265" t="str">
            <v>SHINE</v>
          </cell>
          <cell r="C265">
            <v>419.99</v>
          </cell>
        </row>
        <row r="266">
          <cell r="B266" t="str">
            <v>SHIVM</v>
          </cell>
          <cell r="C266">
            <v>616.57000000000005</v>
          </cell>
        </row>
        <row r="267">
          <cell r="B267" t="str">
            <v>SHL</v>
          </cell>
          <cell r="C267">
            <v>558.48</v>
          </cell>
        </row>
        <row r="268">
          <cell r="B268" t="str">
            <v>SHLB</v>
          </cell>
          <cell r="C268">
            <v>1931.53</v>
          </cell>
        </row>
        <row r="269">
          <cell r="B269" t="str">
            <v>SHPC</v>
          </cell>
          <cell r="C269">
            <v>553.44000000000005</v>
          </cell>
        </row>
        <row r="270">
          <cell r="B270" t="str">
            <v>SICL</v>
          </cell>
          <cell r="C270">
            <v>732.45</v>
          </cell>
        </row>
        <row r="271">
          <cell r="B271" t="str">
            <v>SIFC</v>
          </cell>
          <cell r="C271">
            <v>509.24</v>
          </cell>
        </row>
        <row r="272">
          <cell r="B272" t="str">
            <v>SIGS2</v>
          </cell>
          <cell r="C272">
            <v>9.16</v>
          </cell>
        </row>
        <row r="273">
          <cell r="B273" t="str">
            <v>SIGS3</v>
          </cell>
          <cell r="C273">
            <v>9.2799999999999994</v>
          </cell>
        </row>
        <row r="274">
          <cell r="B274" t="str">
            <v>SIKLES</v>
          </cell>
          <cell r="C274">
            <v>898.63</v>
          </cell>
        </row>
        <row r="275">
          <cell r="B275" t="str">
            <v>SINDU</v>
          </cell>
          <cell r="C275">
            <v>747.97</v>
          </cell>
        </row>
        <row r="276">
          <cell r="B276" t="str">
            <v>SJCL</v>
          </cell>
          <cell r="C276">
            <v>301.8</v>
          </cell>
        </row>
        <row r="277">
          <cell r="B277" t="str">
            <v>SJLIC</v>
          </cell>
          <cell r="C277">
            <v>434.59</v>
          </cell>
        </row>
        <row r="278">
          <cell r="B278" t="str">
            <v>SKBBL</v>
          </cell>
          <cell r="C278">
            <v>885.81</v>
          </cell>
        </row>
        <row r="279">
          <cell r="B279" t="str">
            <v>SLBBL</v>
          </cell>
          <cell r="C279">
            <v>964.98</v>
          </cell>
        </row>
        <row r="280">
          <cell r="B280" t="str">
            <v>SLBSL</v>
          </cell>
          <cell r="C280">
            <v>1547.29</v>
          </cell>
        </row>
        <row r="281">
          <cell r="B281" t="str">
            <v>SLCF</v>
          </cell>
          <cell r="C281">
            <v>9.34</v>
          </cell>
        </row>
        <row r="282">
          <cell r="B282" t="str">
            <v>SMATA</v>
          </cell>
          <cell r="C282">
            <v>894.66</v>
          </cell>
        </row>
        <row r="283">
          <cell r="B283" t="str">
            <v>SMB</v>
          </cell>
          <cell r="C283">
            <v>2259.16</v>
          </cell>
        </row>
        <row r="284">
          <cell r="B284" t="str">
            <v>SMFBS</v>
          </cell>
          <cell r="C284">
            <v>1779.08</v>
          </cell>
        </row>
        <row r="285">
          <cell r="B285" t="str">
            <v>SMH</v>
          </cell>
          <cell r="C285">
            <v>894.8</v>
          </cell>
        </row>
        <row r="286">
          <cell r="B286" t="str">
            <v>SMHL</v>
          </cell>
          <cell r="C286">
            <v>914.79</v>
          </cell>
        </row>
        <row r="287">
          <cell r="B287" t="str">
            <v>SMJC</v>
          </cell>
          <cell r="C287">
            <v>570.54</v>
          </cell>
        </row>
        <row r="288">
          <cell r="B288" t="str">
            <v>SMPDA</v>
          </cell>
          <cell r="C288">
            <v>912.99</v>
          </cell>
        </row>
        <row r="289">
          <cell r="B289" t="str">
            <v>SMPDAP</v>
          </cell>
          <cell r="C289">
            <v>518</v>
          </cell>
        </row>
        <row r="290">
          <cell r="B290" t="str">
            <v>SNLI</v>
          </cell>
          <cell r="C290">
            <v>471.95</v>
          </cell>
        </row>
        <row r="291">
          <cell r="B291" t="str">
            <v>SONA</v>
          </cell>
          <cell r="C291">
            <v>456.44</v>
          </cell>
        </row>
        <row r="292">
          <cell r="B292" t="str">
            <v>SPC</v>
          </cell>
          <cell r="C292">
            <v>527.44000000000005</v>
          </cell>
        </row>
        <row r="293">
          <cell r="B293" t="str">
            <v>SPDL</v>
          </cell>
          <cell r="C293">
            <v>392.98</v>
          </cell>
        </row>
        <row r="294">
          <cell r="B294" t="str">
            <v>SPHL</v>
          </cell>
          <cell r="C294">
            <v>571.24</v>
          </cell>
        </row>
        <row r="295">
          <cell r="B295" t="str">
            <v>SPIL</v>
          </cell>
          <cell r="C295">
            <v>816.1</v>
          </cell>
        </row>
        <row r="296">
          <cell r="B296" t="str">
            <v>SPL</v>
          </cell>
          <cell r="C296">
            <v>927.93</v>
          </cell>
        </row>
        <row r="297">
          <cell r="B297" t="str">
            <v>SRLI</v>
          </cell>
          <cell r="C297">
            <v>401.39</v>
          </cell>
        </row>
        <row r="298">
          <cell r="B298" t="str">
            <v>SRLIP</v>
          </cell>
          <cell r="C298">
            <v>200</v>
          </cell>
        </row>
        <row r="299">
          <cell r="B299" t="str">
            <v>SSHL</v>
          </cell>
          <cell r="C299">
            <v>190.2</v>
          </cell>
        </row>
        <row r="300">
          <cell r="B300" t="str">
            <v>STC</v>
          </cell>
          <cell r="C300">
            <v>5198.42</v>
          </cell>
        </row>
        <row r="301">
          <cell r="B301" t="str">
            <v>SWBBL</v>
          </cell>
          <cell r="C301">
            <v>876.61</v>
          </cell>
        </row>
        <row r="302">
          <cell r="B302" t="str">
            <v>SWMF</v>
          </cell>
          <cell r="C302">
            <v>736.01</v>
          </cell>
        </row>
        <row r="303">
          <cell r="B303" t="str">
            <v>TAMOR</v>
          </cell>
          <cell r="C303">
            <v>507.12</v>
          </cell>
        </row>
        <row r="304">
          <cell r="B304" t="str">
            <v>TPC</v>
          </cell>
          <cell r="C304">
            <v>363.68</v>
          </cell>
        </row>
        <row r="305">
          <cell r="B305" t="str">
            <v>TRH</v>
          </cell>
          <cell r="C305">
            <v>966.98</v>
          </cell>
        </row>
        <row r="306">
          <cell r="B306" t="str">
            <v>TSHL</v>
          </cell>
          <cell r="C306">
            <v>811.83</v>
          </cell>
        </row>
        <row r="307">
          <cell r="B307" t="str">
            <v>TTL</v>
          </cell>
          <cell r="C307">
            <v>861.5</v>
          </cell>
        </row>
        <row r="308">
          <cell r="B308" t="str">
            <v>TVCL</v>
          </cell>
          <cell r="C308">
            <v>475</v>
          </cell>
        </row>
        <row r="309">
          <cell r="B309" t="str">
            <v>UAIL</v>
          </cell>
          <cell r="C309">
            <v>532.47</v>
          </cell>
        </row>
        <row r="310">
          <cell r="B310" t="str">
            <v>UHEWA</v>
          </cell>
          <cell r="C310">
            <v>593.38</v>
          </cell>
        </row>
        <row r="311">
          <cell r="B311" t="str">
            <v>ULBSL</v>
          </cell>
          <cell r="C311">
            <v>3578.18</v>
          </cell>
        </row>
        <row r="312">
          <cell r="B312" t="str">
            <v>ULHC</v>
          </cell>
          <cell r="C312">
            <v>484.25</v>
          </cell>
        </row>
        <row r="313">
          <cell r="B313" t="str">
            <v>UMHL</v>
          </cell>
          <cell r="C313">
            <v>573.4</v>
          </cell>
        </row>
        <row r="314">
          <cell r="B314" t="str">
            <v>UMRH</v>
          </cell>
          <cell r="C314">
            <v>606.85</v>
          </cell>
        </row>
        <row r="315">
          <cell r="B315" t="str">
            <v>UNHPL</v>
          </cell>
          <cell r="C315">
            <v>381.02</v>
          </cell>
        </row>
        <row r="316">
          <cell r="B316" t="str">
            <v>UNLB</v>
          </cell>
          <cell r="C316">
            <v>2160.1</v>
          </cell>
        </row>
        <row r="317">
          <cell r="B317" t="str">
            <v>UPCL</v>
          </cell>
          <cell r="C317">
            <v>382.97</v>
          </cell>
        </row>
        <row r="318">
          <cell r="B318" t="str">
            <v>UPPER</v>
          </cell>
          <cell r="C318">
            <v>193.12</v>
          </cell>
        </row>
        <row r="319">
          <cell r="B319" t="str">
            <v>USHEC</v>
          </cell>
          <cell r="C319">
            <v>457.75</v>
          </cell>
        </row>
        <row r="320">
          <cell r="B320" t="str">
            <v>USHL</v>
          </cell>
          <cell r="C320">
            <v>728.68</v>
          </cell>
        </row>
        <row r="321">
          <cell r="B321" t="str">
            <v>USLB</v>
          </cell>
          <cell r="C321">
            <v>2110.4</v>
          </cell>
        </row>
        <row r="322">
          <cell r="B322" t="str">
            <v>VLBS</v>
          </cell>
          <cell r="C322">
            <v>820.64</v>
          </cell>
        </row>
        <row r="323">
          <cell r="B323" t="str">
            <v>VLUCL</v>
          </cell>
          <cell r="C323">
            <v>597.24</v>
          </cell>
        </row>
        <row r="324">
          <cell r="B324" t="str">
            <v>WNLB</v>
          </cell>
          <cell r="C324">
            <v>2178.16</v>
          </cell>
        </row>
      </sheetData>
      <sheetData sheetId="13"/>
      <sheetData sheetId="14"/>
      <sheetData sheetId="15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Power</v>
          </cell>
        </row>
        <row r="258">
          <cell r="D258" t="str">
            <v>BHL</v>
          </cell>
          <cell r="E258" t="str">
            <v>Active </v>
          </cell>
          <cell r="F258" t="str">
            <v>Hydro Power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Power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Power</v>
          </cell>
        </row>
        <row r="267">
          <cell r="D267" t="str">
            <v>HHL</v>
          </cell>
          <cell r="E267" t="str">
            <v>Active </v>
          </cell>
          <cell r="F267" t="str">
            <v>Hydro Power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Power</v>
          </cell>
        </row>
        <row r="271">
          <cell r="D271" t="str">
            <v>SGHC</v>
          </cell>
          <cell r="E271" t="str">
            <v>Active </v>
          </cell>
          <cell r="F271" t="str">
            <v>Hydro Power</v>
          </cell>
        </row>
        <row r="272">
          <cell r="D272" t="str">
            <v>MHL</v>
          </cell>
          <cell r="E272" t="str">
            <v>Active </v>
          </cell>
          <cell r="F272" t="str">
            <v>Hydro Power</v>
          </cell>
        </row>
        <row r="273">
          <cell r="D273" t="str">
            <v>USHEC</v>
          </cell>
          <cell r="E273" t="str">
            <v>Active </v>
          </cell>
          <cell r="F273" t="str">
            <v>Hydro Power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Power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Power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  <row r="889">
          <cell r="D889" t="str">
            <v>MNMF1</v>
          </cell>
          <cell r="F889" t="str">
            <v>Mutual Fund</v>
          </cell>
        </row>
        <row r="890">
          <cell r="D890" t="str">
            <v>GMLI</v>
          </cell>
          <cell r="F890" t="str">
            <v>Life Insurance</v>
          </cell>
        </row>
        <row r="891">
          <cell r="D891" t="str">
            <v>SMPDAP</v>
          </cell>
          <cell r="F891" t="str">
            <v>Promotor</v>
          </cell>
        </row>
        <row r="892">
          <cell r="D892" t="str">
            <v>GSY</v>
          </cell>
          <cell r="F892" t="str">
            <v>Mutual Fund</v>
          </cell>
        </row>
        <row r="893">
          <cell r="D893" t="str">
            <v>NMIC</v>
          </cell>
          <cell r="F893" t="str">
            <v>Non Life Insurance</v>
          </cell>
        </row>
        <row r="894">
          <cell r="D894" t="str">
            <v>CREST</v>
          </cell>
          <cell r="F894" t="str">
            <v>Life Insurance</v>
          </cell>
        </row>
        <row r="895">
          <cell r="D895" t="str">
            <v>ICFCD88</v>
          </cell>
          <cell r="F895" t="str">
            <v>Non-Convertible Debentures</v>
          </cell>
        </row>
        <row r="896">
          <cell r="D896" t="str">
            <v>OMPL</v>
          </cell>
          <cell r="F896" t="str">
            <v>Manufacturing And Processing</v>
          </cell>
        </row>
        <row r="897">
          <cell r="D897" t="str">
            <v>NMBHF2</v>
          </cell>
          <cell r="F897" t="str">
            <v>Mutual Fund</v>
          </cell>
        </row>
        <row r="898">
          <cell r="D898" t="str">
            <v>MBLEF</v>
          </cell>
          <cell r="F898" t="str">
            <v>Mutual Fund</v>
          </cell>
        </row>
        <row r="899">
          <cell r="D899" t="str">
            <v>PURE</v>
          </cell>
          <cell r="F899" t="str">
            <v>Others</v>
          </cell>
        </row>
        <row r="900">
          <cell r="D900" t="str">
            <v>EBLD91</v>
          </cell>
          <cell r="F900" t="str">
            <v>Non-Convertible Debentures</v>
          </cell>
        </row>
        <row r="901">
          <cell r="D901" t="str">
            <v>RSY</v>
          </cell>
          <cell r="F901" t="str">
            <v>Mutual Fund</v>
          </cell>
        </row>
        <row r="902">
          <cell r="D902" t="str">
            <v>NIFRAGED</v>
          </cell>
          <cell r="F902" t="str">
            <v>Non-Convertible Debentures</v>
          </cell>
        </row>
        <row r="903">
          <cell r="D903" t="str">
            <v>TTL</v>
          </cell>
          <cell r="F903" t="str">
            <v>Others</v>
          </cell>
        </row>
        <row r="904">
          <cell r="D904" t="str">
            <v>SANVI</v>
          </cell>
          <cell r="F904" t="str">
            <v>Hydro Non Converted</v>
          </cell>
        </row>
        <row r="905">
          <cell r="D905" t="str">
            <v>BHCL</v>
          </cell>
          <cell r="F905" t="str">
            <v>Hydro Non Converted</v>
          </cell>
        </row>
      </sheetData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1070.26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329.26</v>
          </cell>
          <cell r="E3">
            <v>138552244</v>
          </cell>
          <cell r="F3">
            <v>67890599.560000002</v>
          </cell>
        </row>
        <row r="4">
          <cell r="B4" t="str">
            <v>AHL</v>
          </cell>
          <cell r="D4">
            <v>640.79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294.89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205.11</v>
          </cell>
          <cell r="E6">
            <v>20000000</v>
          </cell>
          <cell r="F6">
            <v>20000000</v>
          </cell>
        </row>
        <row r="7">
          <cell r="B7" t="str">
            <v>AKPL</v>
          </cell>
          <cell r="D7">
            <v>257.5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983.18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488.57</v>
          </cell>
          <cell r="E9">
            <v>50011591</v>
          </cell>
          <cell r="F9">
            <v>24505679.59</v>
          </cell>
        </row>
        <row r="10">
          <cell r="B10" t="str">
            <v>ANLB</v>
          </cell>
          <cell r="D10">
            <v>5833.57</v>
          </cell>
          <cell r="E10">
            <v>783433</v>
          </cell>
          <cell r="F10">
            <v>258532.89</v>
          </cell>
        </row>
        <row r="11">
          <cell r="B11" t="str">
            <v>API</v>
          </cell>
          <cell r="D11">
            <v>292.93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1023.87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363.91</v>
          </cell>
          <cell r="E13">
            <v>10716300</v>
          </cell>
          <cell r="F13">
            <v>10716300</v>
          </cell>
        </row>
        <row r="14">
          <cell r="B14" t="str">
            <v>BBC</v>
          </cell>
          <cell r="D14">
            <v>5321.86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730.61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499.32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905</v>
          </cell>
          <cell r="E17">
            <v>5949473</v>
          </cell>
          <cell r="F17">
            <v>892420.95</v>
          </cell>
        </row>
        <row r="18">
          <cell r="B18" t="str">
            <v>BHCL</v>
          </cell>
          <cell r="D18">
            <v>353.4</v>
          </cell>
          <cell r="E18">
            <v>9091013</v>
          </cell>
          <cell r="F18">
            <v>2909124.16</v>
          </cell>
        </row>
        <row r="19">
          <cell r="B19" t="str">
            <v>BHDC</v>
          </cell>
          <cell r="D19">
            <v>585.02</v>
          </cell>
          <cell r="E19">
            <v>11298000</v>
          </cell>
          <cell r="F19">
            <v>11298000</v>
          </cell>
        </row>
        <row r="20">
          <cell r="B20" t="str">
            <v>BHL</v>
          </cell>
          <cell r="D20">
            <v>199.59</v>
          </cell>
          <cell r="E20">
            <v>36559400</v>
          </cell>
          <cell r="F20">
            <v>36559400</v>
          </cell>
        </row>
        <row r="21">
          <cell r="B21" t="str">
            <v>BHPL</v>
          </cell>
          <cell r="D21">
            <v>785.71</v>
          </cell>
          <cell r="E21">
            <v>2500000</v>
          </cell>
          <cell r="F21">
            <v>575000</v>
          </cell>
        </row>
        <row r="22">
          <cell r="B22" t="str">
            <v>BNHC</v>
          </cell>
          <cell r="D22">
            <v>521.17999999999995</v>
          </cell>
          <cell r="E22">
            <v>4000000</v>
          </cell>
          <cell r="F22">
            <v>4000000</v>
          </cell>
        </row>
        <row r="23">
          <cell r="B23" t="str">
            <v>BNL</v>
          </cell>
          <cell r="D23">
            <v>16500</v>
          </cell>
          <cell r="E23">
            <v>1948887</v>
          </cell>
          <cell r="F23">
            <v>175399.83</v>
          </cell>
        </row>
        <row r="24">
          <cell r="B24" t="str">
            <v>BNT</v>
          </cell>
          <cell r="D24">
            <v>12111.68</v>
          </cell>
          <cell r="E24">
            <v>1210000</v>
          </cell>
          <cell r="F24">
            <v>108900</v>
          </cell>
        </row>
        <row r="25">
          <cell r="B25" t="str">
            <v>BPCL</v>
          </cell>
          <cell r="D25">
            <v>825.98</v>
          </cell>
          <cell r="E25">
            <v>34090650</v>
          </cell>
          <cell r="F25">
            <v>34090650</v>
          </cell>
        </row>
        <row r="26">
          <cell r="B26" t="str">
            <v>CBBL</v>
          </cell>
          <cell r="D26">
            <v>1048.96</v>
          </cell>
          <cell r="E26">
            <v>32153459</v>
          </cell>
          <cell r="F26">
            <v>15755194.91</v>
          </cell>
        </row>
        <row r="27">
          <cell r="B27" t="str">
            <v>CFCL</v>
          </cell>
          <cell r="D27">
            <v>508.2</v>
          </cell>
          <cell r="E27">
            <v>9488755</v>
          </cell>
          <cell r="F27">
            <v>4649489.95</v>
          </cell>
        </row>
        <row r="28">
          <cell r="B28" t="str">
            <v>CGH</v>
          </cell>
          <cell r="D28">
            <v>1058.06</v>
          </cell>
          <cell r="E28">
            <v>15340910</v>
          </cell>
          <cell r="F28">
            <v>15340910</v>
          </cell>
        </row>
        <row r="29">
          <cell r="B29" t="str">
            <v>CHCL</v>
          </cell>
          <cell r="D29">
            <v>511.59</v>
          </cell>
          <cell r="E29">
            <v>87823969</v>
          </cell>
          <cell r="F29">
            <v>87823969</v>
          </cell>
        </row>
        <row r="30">
          <cell r="B30" t="str">
            <v>CHDC</v>
          </cell>
          <cell r="D30">
            <v>2574.0300000000002</v>
          </cell>
          <cell r="E30">
            <v>10342371</v>
          </cell>
          <cell r="F30">
            <v>10342371</v>
          </cell>
        </row>
        <row r="31">
          <cell r="B31" t="str">
            <v>CHL</v>
          </cell>
          <cell r="D31">
            <v>297.2</v>
          </cell>
          <cell r="E31">
            <v>7739550</v>
          </cell>
          <cell r="F31">
            <v>7739550</v>
          </cell>
        </row>
        <row r="32">
          <cell r="B32" t="str">
            <v>CIT</v>
          </cell>
          <cell r="D32">
            <v>1932.99</v>
          </cell>
          <cell r="E32">
            <v>64817123</v>
          </cell>
          <cell r="F32">
            <v>12963424.600000001</v>
          </cell>
        </row>
        <row r="33">
          <cell r="B33" t="str">
            <v>CITY</v>
          </cell>
          <cell r="D33">
            <v>598.26</v>
          </cell>
          <cell r="E33">
            <v>30132000</v>
          </cell>
          <cell r="F33">
            <v>3013200</v>
          </cell>
        </row>
        <row r="34">
          <cell r="B34" t="str">
            <v>CKHL</v>
          </cell>
          <cell r="D34">
            <v>673.88</v>
          </cell>
          <cell r="E34">
            <v>4000000</v>
          </cell>
          <cell r="F34">
            <v>960000</v>
          </cell>
        </row>
        <row r="35">
          <cell r="B35" t="str">
            <v>CLI</v>
          </cell>
          <cell r="D35">
            <v>476.45</v>
          </cell>
          <cell r="E35">
            <v>50000000</v>
          </cell>
          <cell r="F35">
            <v>15000000</v>
          </cell>
        </row>
        <row r="36">
          <cell r="B36" t="str">
            <v>CORBL</v>
          </cell>
          <cell r="D36">
            <v>1976.99</v>
          </cell>
          <cell r="E36">
            <v>5250000</v>
          </cell>
          <cell r="F36">
            <v>1575000</v>
          </cell>
        </row>
        <row r="37">
          <cell r="B37" t="str">
            <v>CREST</v>
          </cell>
          <cell r="D37">
            <v>1220.0999999999999</v>
          </cell>
          <cell r="E37">
            <v>7500000</v>
          </cell>
          <cell r="F37">
            <v>2250000</v>
          </cell>
        </row>
        <row r="38">
          <cell r="B38" t="str">
            <v>CYCL</v>
          </cell>
          <cell r="C38"/>
          <cell r="D38">
            <v>1738.82</v>
          </cell>
          <cell r="E38">
            <v>2664244</v>
          </cell>
          <cell r="F38">
            <v>879200.52</v>
          </cell>
        </row>
        <row r="39">
          <cell r="B39" t="str">
            <v>CZBIL</v>
          </cell>
          <cell r="C39"/>
          <cell r="D39">
            <v>208.23</v>
          </cell>
          <cell r="E39">
            <v>147712441</v>
          </cell>
          <cell r="F39">
            <v>72379096.090000004</v>
          </cell>
        </row>
        <row r="40">
          <cell r="B40" t="str">
            <v>DDBL</v>
          </cell>
          <cell r="D40">
            <v>894.29</v>
          </cell>
          <cell r="E40">
            <v>18682857</v>
          </cell>
          <cell r="F40">
            <v>9154599.9299999997</v>
          </cell>
        </row>
        <row r="41">
          <cell r="B41" t="str">
            <v>DHPL</v>
          </cell>
          <cell r="D41">
            <v>322.22000000000003</v>
          </cell>
          <cell r="E41">
            <v>2640000</v>
          </cell>
          <cell r="F41">
            <v>2640000</v>
          </cell>
        </row>
        <row r="42">
          <cell r="B42" t="str">
            <v>DLBS</v>
          </cell>
          <cell r="D42">
            <v>1499.05</v>
          </cell>
          <cell r="E42">
            <v>1331000</v>
          </cell>
          <cell r="F42">
            <v>425920</v>
          </cell>
        </row>
        <row r="43">
          <cell r="B43" t="str">
            <v>DOLTI</v>
          </cell>
          <cell r="D43">
            <v>589.98</v>
          </cell>
          <cell r="E43">
            <v>5364860</v>
          </cell>
          <cell r="F43">
            <v>1609458</v>
          </cell>
        </row>
        <row r="44">
          <cell r="B44" t="str">
            <v>DORDI</v>
          </cell>
          <cell r="D44">
            <v>283.01</v>
          </cell>
          <cell r="E44">
            <v>20991579</v>
          </cell>
          <cell r="F44">
            <v>20991579</v>
          </cell>
        </row>
        <row r="45">
          <cell r="B45" t="str">
            <v>EBL</v>
          </cell>
          <cell r="D45">
            <v>747.77</v>
          </cell>
          <cell r="E45">
            <v>129446940</v>
          </cell>
          <cell r="F45">
            <v>53073245.399999999</v>
          </cell>
        </row>
        <row r="46">
          <cell r="B46" t="str">
            <v>EDBL</v>
          </cell>
          <cell r="D46">
            <v>625.29</v>
          </cell>
          <cell r="E46">
            <v>12496945</v>
          </cell>
          <cell r="F46">
            <v>6123503.0499999998</v>
          </cell>
        </row>
        <row r="47">
          <cell r="B47" t="str">
            <v>EHPL</v>
          </cell>
          <cell r="D47">
            <v>601.54999999999995</v>
          </cell>
          <cell r="E47">
            <v>6200000</v>
          </cell>
          <cell r="F47">
            <v>682000</v>
          </cell>
        </row>
        <row r="48">
          <cell r="B48" t="str">
            <v>ENL</v>
          </cell>
          <cell r="D48">
            <v>1054.24</v>
          </cell>
          <cell r="E48">
            <v>5556001</v>
          </cell>
          <cell r="F48">
            <v>5556001</v>
          </cell>
        </row>
        <row r="49">
          <cell r="B49" t="str">
            <v>FMDBL</v>
          </cell>
          <cell r="D49">
            <v>870.69</v>
          </cell>
          <cell r="E49">
            <v>13448713</v>
          </cell>
          <cell r="F49">
            <v>6589869.3700000001</v>
          </cell>
        </row>
        <row r="50">
          <cell r="B50" t="str">
            <v>FOWAD</v>
          </cell>
          <cell r="D50">
            <v>1136.77</v>
          </cell>
          <cell r="E50">
            <v>11959537</v>
          </cell>
          <cell r="F50">
            <v>3587861.1</v>
          </cell>
        </row>
        <row r="51">
          <cell r="B51" t="str">
            <v>GBBL</v>
          </cell>
          <cell r="D51">
            <v>426.14</v>
          </cell>
          <cell r="E51">
            <v>56805173</v>
          </cell>
          <cell r="F51">
            <v>27834534.77</v>
          </cell>
        </row>
        <row r="52">
          <cell r="B52" t="str">
            <v>GBIME</v>
          </cell>
          <cell r="D52">
            <v>252.01</v>
          </cell>
          <cell r="E52">
            <v>381158530</v>
          </cell>
          <cell r="F52">
            <v>186767679.69999999</v>
          </cell>
        </row>
        <row r="53">
          <cell r="B53" t="str">
            <v>GBLBS</v>
          </cell>
          <cell r="D53">
            <v>786.75</v>
          </cell>
          <cell r="E53">
            <v>9825000</v>
          </cell>
          <cell r="F53">
            <v>2947500</v>
          </cell>
        </row>
        <row r="54">
          <cell r="B54" t="str">
            <v>GCIL</v>
          </cell>
          <cell r="D54">
            <v>493.58</v>
          </cell>
          <cell r="E54">
            <v>45676857</v>
          </cell>
          <cell r="F54">
            <v>9135371.4000000004</v>
          </cell>
        </row>
        <row r="55">
          <cell r="B55" t="str">
            <v>GFCL</v>
          </cell>
          <cell r="D55">
            <v>631.24</v>
          </cell>
          <cell r="E55">
            <v>9461152</v>
          </cell>
          <cell r="F55">
            <v>4635964.4799999995</v>
          </cell>
        </row>
        <row r="56">
          <cell r="B56" t="str">
            <v>GHL</v>
          </cell>
          <cell r="D56">
            <v>240.67</v>
          </cell>
          <cell r="E56">
            <v>16500000</v>
          </cell>
          <cell r="F56">
            <v>16500000</v>
          </cell>
        </row>
        <row r="57">
          <cell r="B57" t="str">
            <v>GILB</v>
          </cell>
          <cell r="D57">
            <v>1301.8599999999999</v>
          </cell>
          <cell r="E57">
            <v>6189000</v>
          </cell>
          <cell r="F57">
            <v>1856700</v>
          </cell>
        </row>
        <row r="58">
          <cell r="B58" t="str">
            <v>GLBSL</v>
          </cell>
          <cell r="D58">
            <v>2259.1799999999998</v>
          </cell>
          <cell r="E58">
            <v>1158530</v>
          </cell>
          <cell r="F58">
            <v>370729.60000000003</v>
          </cell>
        </row>
        <row r="59">
          <cell r="B59" t="str">
            <v>GLH</v>
          </cell>
          <cell r="D59">
            <v>266.2</v>
          </cell>
          <cell r="E59">
            <v>18000000</v>
          </cell>
          <cell r="F59">
            <v>18000000</v>
          </cell>
        </row>
        <row r="60">
          <cell r="B60" t="str">
            <v>GMFBS</v>
          </cell>
          <cell r="D60">
            <v>1583</v>
          </cell>
          <cell r="E60">
            <v>1515545</v>
          </cell>
          <cell r="F60">
            <v>484974.4</v>
          </cell>
        </row>
        <row r="61">
          <cell r="B61" t="str">
            <v>GMFIL</v>
          </cell>
          <cell r="D61">
            <v>479.83</v>
          </cell>
          <cell r="E61">
            <v>10121760</v>
          </cell>
          <cell r="F61">
            <v>4858444.8</v>
          </cell>
        </row>
        <row r="62">
          <cell r="B62" t="str">
            <v>GMLI</v>
          </cell>
          <cell r="D62">
            <v>1988.61</v>
          </cell>
          <cell r="E62">
            <v>7500000</v>
          </cell>
          <cell r="F62">
            <v>2250000</v>
          </cell>
        </row>
        <row r="63">
          <cell r="B63" t="str">
            <v>GRDBL</v>
          </cell>
          <cell r="D63">
            <v>1168.27</v>
          </cell>
          <cell r="E63">
            <v>5696985</v>
          </cell>
          <cell r="F63">
            <v>2791522.65</v>
          </cell>
        </row>
        <row r="64">
          <cell r="B64" t="str">
            <v>GUFL</v>
          </cell>
          <cell r="D64">
            <v>534.51</v>
          </cell>
          <cell r="E64">
            <v>8679938</v>
          </cell>
          <cell r="F64">
            <v>4253169.62</v>
          </cell>
        </row>
        <row r="65">
          <cell r="B65" t="str">
            <v>GVL</v>
          </cell>
          <cell r="D65">
            <v>546.75</v>
          </cell>
          <cell r="E65">
            <v>34375000</v>
          </cell>
          <cell r="F65">
            <v>34375000</v>
          </cell>
        </row>
        <row r="66">
          <cell r="B66" t="str">
            <v>HATHY</v>
          </cell>
          <cell r="D66">
            <v>1242.1500000000001</v>
          </cell>
          <cell r="E66">
            <v>28314000</v>
          </cell>
          <cell r="F66">
            <v>3397680</v>
          </cell>
        </row>
        <row r="67">
          <cell r="B67" t="str">
            <v>HBL</v>
          </cell>
          <cell r="D67">
            <v>213.02</v>
          </cell>
          <cell r="E67">
            <v>216566156</v>
          </cell>
          <cell r="F67">
            <v>58472862.120000005</v>
          </cell>
        </row>
        <row r="68">
          <cell r="B68" t="str">
            <v>HDHPC</v>
          </cell>
          <cell r="D68">
            <v>198.99</v>
          </cell>
          <cell r="E68">
            <v>28000000</v>
          </cell>
          <cell r="F68">
            <v>28000000</v>
          </cell>
        </row>
        <row r="69">
          <cell r="B69" t="str">
            <v>HDL</v>
          </cell>
          <cell r="D69">
            <v>1371.91</v>
          </cell>
          <cell r="E69">
            <v>30734018</v>
          </cell>
          <cell r="F69">
            <v>12908287.559999999</v>
          </cell>
        </row>
        <row r="70">
          <cell r="B70" t="str">
            <v>HEI</v>
          </cell>
          <cell r="D70">
            <v>580.24</v>
          </cell>
          <cell r="E70">
            <v>25001578</v>
          </cell>
          <cell r="F70">
            <v>12250773.220000001</v>
          </cell>
        </row>
        <row r="71">
          <cell r="B71" t="str">
            <v>HEIP</v>
          </cell>
          <cell r="D71">
            <v>367</v>
          </cell>
          <cell r="E71">
            <v>2675044</v>
          </cell>
          <cell r="F71" t="e">
            <v>#VALUE!</v>
          </cell>
        </row>
        <row r="72">
          <cell r="B72" t="str">
            <v>HHL</v>
          </cell>
          <cell r="D72">
            <v>377</v>
          </cell>
          <cell r="E72">
            <v>10950000</v>
          </cell>
          <cell r="F72">
            <v>10950000</v>
          </cell>
        </row>
        <row r="73">
          <cell r="B73" t="str">
            <v>HIDCL</v>
          </cell>
          <cell r="D73">
            <v>285.97000000000003</v>
          </cell>
          <cell r="E73">
            <v>245598130</v>
          </cell>
          <cell r="F73">
            <v>49119626</v>
          </cell>
        </row>
        <row r="74">
          <cell r="B74" t="str">
            <v>HIDCLP</v>
          </cell>
          <cell r="D74">
            <v>204.21</v>
          </cell>
          <cell r="E74">
            <v>33000000</v>
          </cell>
          <cell r="F74" t="e">
            <v>#VALUE!</v>
          </cell>
        </row>
        <row r="75">
          <cell r="B75" t="str">
            <v>HLBSL</v>
          </cell>
          <cell r="D75">
            <v>988.58</v>
          </cell>
          <cell r="E75">
            <v>3198182</v>
          </cell>
          <cell r="F75">
            <v>1567109.18</v>
          </cell>
        </row>
        <row r="76">
          <cell r="B76" t="str">
            <v>HLI</v>
          </cell>
          <cell r="D76">
            <v>401.3</v>
          </cell>
          <cell r="E76">
            <v>91432373</v>
          </cell>
          <cell r="F76">
            <v>44801862.769999996</v>
          </cell>
        </row>
        <row r="77">
          <cell r="B77" t="str">
            <v>HPPL</v>
          </cell>
          <cell r="D77">
            <v>495.15</v>
          </cell>
          <cell r="E77">
            <v>10654170</v>
          </cell>
          <cell r="F77">
            <v>10654170</v>
          </cell>
        </row>
        <row r="78">
          <cell r="B78" t="str">
            <v>HRL</v>
          </cell>
          <cell r="D78">
            <v>974.2</v>
          </cell>
          <cell r="E78">
            <v>108680000</v>
          </cell>
          <cell r="F78">
            <v>31517199.999999996</v>
          </cell>
        </row>
        <row r="79">
          <cell r="B79" t="str">
            <v>HURJA</v>
          </cell>
          <cell r="D79">
            <v>236.17</v>
          </cell>
          <cell r="E79">
            <v>19800000</v>
          </cell>
          <cell r="F79">
            <v>19800000</v>
          </cell>
        </row>
        <row r="80">
          <cell r="B80" t="str">
            <v>ICFC</v>
          </cell>
          <cell r="D80">
            <v>662.12</v>
          </cell>
          <cell r="E80">
            <v>11834710</v>
          </cell>
          <cell r="F80">
            <v>5799007.8999999994</v>
          </cell>
        </row>
        <row r="81">
          <cell r="B81" t="str">
            <v>IGI</v>
          </cell>
          <cell r="D81">
            <v>527.87</v>
          </cell>
          <cell r="E81">
            <v>30293350</v>
          </cell>
          <cell r="F81">
            <v>14843741.5</v>
          </cell>
        </row>
        <row r="82">
          <cell r="B82" t="str">
            <v>IHL</v>
          </cell>
          <cell r="D82">
            <v>583.20000000000005</v>
          </cell>
          <cell r="E82">
            <v>6000000</v>
          </cell>
          <cell r="F82">
            <v>1440000</v>
          </cell>
        </row>
        <row r="83">
          <cell r="B83" t="str">
            <v>ILBS</v>
          </cell>
          <cell r="D83">
            <v>1219.78</v>
          </cell>
          <cell r="E83">
            <v>4974224</v>
          </cell>
          <cell r="F83">
            <v>1641493.9200000002</v>
          </cell>
        </row>
        <row r="84">
          <cell r="B84" t="str">
            <v>ILI</v>
          </cell>
          <cell r="D84">
            <v>454.06</v>
          </cell>
          <cell r="E84">
            <v>50000000</v>
          </cell>
          <cell r="F84">
            <v>15000000</v>
          </cell>
        </row>
        <row r="85">
          <cell r="B85" t="str">
            <v>JBBL</v>
          </cell>
          <cell r="D85">
            <v>332.34</v>
          </cell>
          <cell r="E85">
            <v>43957859</v>
          </cell>
          <cell r="F85">
            <v>21539350.91</v>
          </cell>
        </row>
        <row r="86">
          <cell r="B86" t="str">
            <v>JBLB</v>
          </cell>
          <cell r="D86">
            <v>1465.29</v>
          </cell>
          <cell r="E86">
            <v>15361622</v>
          </cell>
          <cell r="F86">
            <v>5069335.26</v>
          </cell>
        </row>
        <row r="87">
          <cell r="B87" t="str">
            <v>JFL</v>
          </cell>
          <cell r="D87">
            <v>468.78</v>
          </cell>
          <cell r="E87">
            <v>6904728</v>
          </cell>
          <cell r="F87">
            <v>3383316.7199999997</v>
          </cell>
        </row>
        <row r="88">
          <cell r="B88" t="str">
            <v>JOSHI</v>
          </cell>
          <cell r="D88">
            <v>310.04000000000002</v>
          </cell>
          <cell r="E88">
            <v>6128100</v>
          </cell>
          <cell r="F88">
            <v>6128100</v>
          </cell>
        </row>
        <row r="89">
          <cell r="B89" t="str">
            <v>JSLBB</v>
          </cell>
          <cell r="D89">
            <v>1263.3599999999999</v>
          </cell>
          <cell r="E89">
            <v>1700919</v>
          </cell>
          <cell r="F89">
            <v>765413.55</v>
          </cell>
        </row>
        <row r="90">
          <cell r="B90" t="str">
            <v>KBL</v>
          </cell>
          <cell r="D90">
            <v>201.85</v>
          </cell>
          <cell r="E90">
            <v>262258634</v>
          </cell>
          <cell r="F90">
            <v>128506730.66</v>
          </cell>
        </row>
        <row r="91">
          <cell r="B91" t="str">
            <v>KBSH</v>
          </cell>
          <cell r="D91">
            <v>1887.8</v>
          </cell>
          <cell r="E91">
            <v>1340543</v>
          </cell>
          <cell r="F91">
            <v>134054.30000000002</v>
          </cell>
        </row>
        <row r="92">
          <cell r="B92" t="str">
            <v>KDL</v>
          </cell>
          <cell r="D92">
            <v>1080.49</v>
          </cell>
          <cell r="E92">
            <v>6000000</v>
          </cell>
          <cell r="F92">
            <v>1080000</v>
          </cell>
        </row>
        <row r="93">
          <cell r="B93" t="str">
            <v>KKHC</v>
          </cell>
          <cell r="D93">
            <v>264.2</v>
          </cell>
          <cell r="E93">
            <v>9314286</v>
          </cell>
          <cell r="F93">
            <v>9314286</v>
          </cell>
        </row>
        <row r="94">
          <cell r="B94" t="str">
            <v>KMCDB</v>
          </cell>
          <cell r="D94">
            <v>1077.3499999999999</v>
          </cell>
          <cell r="E94">
            <v>4076923</v>
          </cell>
          <cell r="F94">
            <v>1426923.0499999998</v>
          </cell>
        </row>
        <row r="95">
          <cell r="B95" t="str">
            <v>KPCL</v>
          </cell>
          <cell r="D95">
            <v>590.74</v>
          </cell>
          <cell r="E95">
            <v>9339495</v>
          </cell>
          <cell r="F95">
            <v>9339495</v>
          </cell>
        </row>
        <row r="96">
          <cell r="B96" t="str">
            <v>KSBBL</v>
          </cell>
          <cell r="D96">
            <v>516.20000000000005</v>
          </cell>
          <cell r="E96">
            <v>35108463</v>
          </cell>
          <cell r="F96">
            <v>17203146.870000001</v>
          </cell>
        </row>
        <row r="97">
          <cell r="B97" t="str">
            <v>LBBL</v>
          </cell>
          <cell r="D97">
            <v>535.41</v>
          </cell>
          <cell r="E97">
            <v>36236922</v>
          </cell>
          <cell r="F97">
            <v>17756091.780000001</v>
          </cell>
        </row>
        <row r="98">
          <cell r="B98" t="str">
            <v>LEC</v>
          </cell>
          <cell r="D98">
            <v>242.48</v>
          </cell>
          <cell r="E98">
            <v>22500000</v>
          </cell>
          <cell r="F98">
            <v>22500000</v>
          </cell>
        </row>
        <row r="99">
          <cell r="B99" t="str">
            <v>LICN</v>
          </cell>
          <cell r="D99">
            <v>863.46</v>
          </cell>
          <cell r="E99">
            <v>55000000</v>
          </cell>
          <cell r="F99">
            <v>18150000</v>
          </cell>
        </row>
        <row r="100">
          <cell r="B100" t="str">
            <v>LLBS</v>
          </cell>
          <cell r="D100">
            <v>1063.82</v>
          </cell>
          <cell r="E100">
            <v>4416621</v>
          </cell>
          <cell r="F100">
            <v>1324986.3</v>
          </cell>
        </row>
        <row r="101">
          <cell r="B101" t="str">
            <v>LSL</v>
          </cell>
          <cell r="D101">
            <v>236.77</v>
          </cell>
          <cell r="E101">
            <v>243465124</v>
          </cell>
          <cell r="F101">
            <v>119297910.75999999</v>
          </cell>
        </row>
        <row r="102">
          <cell r="B102" t="str">
            <v>MAKAR</v>
          </cell>
          <cell r="D102">
            <v>612.66</v>
          </cell>
          <cell r="E102">
            <v>7600000</v>
          </cell>
          <cell r="F102">
            <v>1596000</v>
          </cell>
        </row>
        <row r="103">
          <cell r="B103" t="str">
            <v>MANDU</v>
          </cell>
          <cell r="C103"/>
          <cell r="D103">
            <v>849.14</v>
          </cell>
          <cell r="E103">
            <v>13636370</v>
          </cell>
          <cell r="F103">
            <v>1363637</v>
          </cell>
        </row>
        <row r="104">
          <cell r="B104" t="str">
            <v>MATRI</v>
          </cell>
          <cell r="D104">
            <v>1138.31</v>
          </cell>
          <cell r="E104">
            <v>6283574</v>
          </cell>
          <cell r="F104">
            <v>1885072.2</v>
          </cell>
        </row>
        <row r="105">
          <cell r="B105" t="str">
            <v>MBJC</v>
          </cell>
          <cell r="C105"/>
          <cell r="D105">
            <v>313.57</v>
          </cell>
          <cell r="E105">
            <v>60000000</v>
          </cell>
          <cell r="F105">
            <v>60000000</v>
          </cell>
        </row>
        <row r="106">
          <cell r="B106" t="str">
            <v>MBL</v>
          </cell>
          <cell r="D106">
            <v>247.29</v>
          </cell>
          <cell r="E106">
            <v>116213573</v>
          </cell>
          <cell r="F106">
            <v>56944650.769999996</v>
          </cell>
        </row>
        <row r="107">
          <cell r="B107" t="str">
            <v>MCHL</v>
          </cell>
          <cell r="D107">
            <v>531.25</v>
          </cell>
          <cell r="E107">
            <v>5425833</v>
          </cell>
          <cell r="F107">
            <v>1085166.6000000001</v>
          </cell>
        </row>
        <row r="108">
          <cell r="B108" t="str">
            <v>MDB</v>
          </cell>
          <cell r="C108"/>
          <cell r="D108">
            <v>621.46</v>
          </cell>
          <cell r="E108">
            <v>12170999</v>
          </cell>
          <cell r="F108">
            <v>5963789.5099999998</v>
          </cell>
        </row>
        <row r="109">
          <cell r="B109" t="str">
            <v>MEHL</v>
          </cell>
          <cell r="D109">
            <v>444.85</v>
          </cell>
          <cell r="E109">
            <v>8000000</v>
          </cell>
          <cell r="F109">
            <v>2560000</v>
          </cell>
        </row>
        <row r="110">
          <cell r="B110" t="str">
            <v>MEL</v>
          </cell>
          <cell r="D110">
            <v>298.87</v>
          </cell>
          <cell r="E110">
            <v>29000000</v>
          </cell>
          <cell r="F110">
            <v>6380000</v>
          </cell>
        </row>
        <row r="111">
          <cell r="B111" t="str">
            <v>MEN</v>
          </cell>
          <cell r="C111"/>
          <cell r="D111">
            <v>634.07000000000005</v>
          </cell>
          <cell r="E111">
            <v>26027157</v>
          </cell>
          <cell r="F111">
            <v>26027157</v>
          </cell>
        </row>
        <row r="112">
          <cell r="B112" t="str">
            <v>MERO</v>
          </cell>
          <cell r="D112">
            <v>846.46</v>
          </cell>
          <cell r="E112">
            <v>14190000</v>
          </cell>
          <cell r="F112">
            <v>5817900</v>
          </cell>
        </row>
        <row r="113">
          <cell r="B113" t="str">
            <v>MFIL</v>
          </cell>
          <cell r="D113">
            <v>670.99</v>
          </cell>
          <cell r="E113">
            <v>13515524</v>
          </cell>
          <cell r="F113">
            <v>6622606.7599999998</v>
          </cell>
        </row>
        <row r="114">
          <cell r="B114" t="str">
            <v>MHCL</v>
          </cell>
          <cell r="D114">
            <v>447.32</v>
          </cell>
          <cell r="E114">
            <v>8025000</v>
          </cell>
          <cell r="F114">
            <v>2648250</v>
          </cell>
        </row>
        <row r="115">
          <cell r="B115" t="str">
            <v>MHL</v>
          </cell>
          <cell r="D115">
            <v>542.01</v>
          </cell>
          <cell r="E115">
            <v>6467671</v>
          </cell>
          <cell r="F115">
            <v>6467671</v>
          </cell>
        </row>
        <row r="116">
          <cell r="B116" t="str">
            <v>MHNL</v>
          </cell>
          <cell r="D116">
            <v>271.31</v>
          </cell>
          <cell r="E116">
            <v>12500000</v>
          </cell>
          <cell r="F116">
            <v>12500000</v>
          </cell>
        </row>
        <row r="117">
          <cell r="B117" t="str">
            <v>MKCL</v>
          </cell>
          <cell r="C117"/>
          <cell r="D117">
            <v>1606.69</v>
          </cell>
          <cell r="E117">
            <v>7000000</v>
          </cell>
          <cell r="F117">
            <v>1330000</v>
          </cell>
        </row>
        <row r="118">
          <cell r="B118" t="str">
            <v>MKHC</v>
          </cell>
          <cell r="D118">
            <v>445.94</v>
          </cell>
          <cell r="E118">
            <v>10000000</v>
          </cell>
          <cell r="F118">
            <v>2400000</v>
          </cell>
        </row>
        <row r="119">
          <cell r="B119" t="str">
            <v>MKHL</v>
          </cell>
          <cell r="D119">
            <v>821.45</v>
          </cell>
          <cell r="E119">
            <v>3921568</v>
          </cell>
          <cell r="F119">
            <v>1490195.84</v>
          </cell>
        </row>
        <row r="120">
          <cell r="B120" t="str">
            <v>MKJC</v>
          </cell>
          <cell r="D120">
            <v>574.70000000000005</v>
          </cell>
          <cell r="E120">
            <v>3763198</v>
          </cell>
          <cell r="F120">
            <v>3763198</v>
          </cell>
        </row>
        <row r="121">
          <cell r="B121" t="str">
            <v>MLBBL</v>
          </cell>
          <cell r="D121">
            <v>1521.4</v>
          </cell>
          <cell r="E121">
            <v>2239331</v>
          </cell>
          <cell r="F121">
            <v>895732.4</v>
          </cell>
        </row>
        <row r="122">
          <cell r="B122" t="str">
            <v>MLBL</v>
          </cell>
          <cell r="D122">
            <v>394.57</v>
          </cell>
          <cell r="E122">
            <v>42964581</v>
          </cell>
          <cell r="F122">
            <v>21052644.690000001</v>
          </cell>
        </row>
        <row r="123">
          <cell r="B123" t="str">
            <v>MLBS</v>
          </cell>
          <cell r="D123">
            <v>1585.62</v>
          </cell>
          <cell r="E123">
            <v>1093750</v>
          </cell>
          <cell r="F123">
            <v>393750</v>
          </cell>
        </row>
        <row r="124">
          <cell r="B124" t="str">
            <v>MLBSL</v>
          </cell>
          <cell r="D124">
            <v>2194.2800000000002</v>
          </cell>
          <cell r="E124">
            <v>2175625</v>
          </cell>
          <cell r="F124">
            <v>870250</v>
          </cell>
        </row>
        <row r="125">
          <cell r="B125" t="str">
            <v>MMKJL</v>
          </cell>
          <cell r="D125">
            <v>581.74</v>
          </cell>
          <cell r="E125">
            <v>10000000</v>
          </cell>
          <cell r="F125">
            <v>1500000</v>
          </cell>
        </row>
        <row r="126">
          <cell r="B126" t="str">
            <v>MNBBL</v>
          </cell>
          <cell r="D126">
            <v>445.17</v>
          </cell>
          <cell r="E126">
            <v>70472374</v>
          </cell>
          <cell r="F126">
            <v>34531463.259999998</v>
          </cell>
        </row>
        <row r="127">
          <cell r="B127" t="str">
            <v>MPFL</v>
          </cell>
          <cell r="D127">
            <v>596.27</v>
          </cell>
          <cell r="E127">
            <v>6102000</v>
          </cell>
          <cell r="F127">
            <v>2989980</v>
          </cell>
        </row>
        <row r="128">
          <cell r="B128" t="str">
            <v>MSHL</v>
          </cell>
          <cell r="D128">
            <v>899.34</v>
          </cell>
          <cell r="E128">
            <v>7484000</v>
          </cell>
          <cell r="F128">
            <v>748400</v>
          </cell>
        </row>
        <row r="129">
          <cell r="B129" t="str">
            <v>MSLB</v>
          </cell>
          <cell r="D129">
            <v>1527.69</v>
          </cell>
          <cell r="E129">
            <v>3699235</v>
          </cell>
          <cell r="F129">
            <v>1109770.5</v>
          </cell>
        </row>
        <row r="130">
          <cell r="B130" t="str">
            <v>NABBC</v>
          </cell>
          <cell r="C130"/>
          <cell r="D130">
            <v>1441.73</v>
          </cell>
          <cell r="E130">
            <v>2624676</v>
          </cell>
          <cell r="F130">
            <v>761156.03999999992</v>
          </cell>
        </row>
        <row r="131">
          <cell r="B131" t="str">
            <v>NABIL</v>
          </cell>
          <cell r="C131"/>
          <cell r="D131">
            <v>518.14</v>
          </cell>
          <cell r="E131">
            <v>270569972</v>
          </cell>
          <cell r="F131">
            <v>108227988.80000001</v>
          </cell>
        </row>
        <row r="132">
          <cell r="B132" t="str">
            <v>NADEP</v>
          </cell>
          <cell r="D132">
            <v>849.04</v>
          </cell>
          <cell r="E132">
            <v>4857600</v>
          </cell>
          <cell r="F132">
            <v>1457280</v>
          </cell>
        </row>
        <row r="133">
          <cell r="B133" t="str">
            <v>NBL</v>
          </cell>
          <cell r="D133">
            <v>255.6</v>
          </cell>
          <cell r="E133">
            <v>146940229</v>
          </cell>
          <cell r="F133">
            <v>72000712.209999993</v>
          </cell>
        </row>
        <row r="134">
          <cell r="B134" t="str">
            <v>NESDO</v>
          </cell>
          <cell r="D134">
            <v>1605.62</v>
          </cell>
          <cell r="E134">
            <v>2913375</v>
          </cell>
          <cell r="F134">
            <v>961413.75</v>
          </cell>
        </row>
        <row r="135">
          <cell r="B135" t="str">
            <v>NFS</v>
          </cell>
          <cell r="D135">
            <v>706.77</v>
          </cell>
          <cell r="E135">
            <v>7594468</v>
          </cell>
          <cell r="F135">
            <v>3037787.2</v>
          </cell>
        </row>
        <row r="136">
          <cell r="B136" t="str">
            <v>NGPL</v>
          </cell>
          <cell r="D136">
            <v>401.24</v>
          </cell>
          <cell r="E136">
            <v>37025584</v>
          </cell>
          <cell r="F136">
            <v>37025584</v>
          </cell>
        </row>
        <row r="137">
          <cell r="B137" t="str">
            <v>NHDL</v>
          </cell>
          <cell r="D137">
            <v>727.62</v>
          </cell>
          <cell r="E137">
            <v>3881967</v>
          </cell>
          <cell r="F137">
            <v>3881967</v>
          </cell>
        </row>
        <row r="138">
          <cell r="B138" t="str">
            <v>NHPC</v>
          </cell>
          <cell r="C138"/>
          <cell r="D138">
            <v>209.02</v>
          </cell>
          <cell r="E138">
            <v>24671629</v>
          </cell>
          <cell r="F138">
            <v>24671629</v>
          </cell>
        </row>
        <row r="139">
          <cell r="B139" t="str">
            <v>NICA</v>
          </cell>
          <cell r="D139">
            <v>348.38</v>
          </cell>
          <cell r="E139">
            <v>149175669</v>
          </cell>
          <cell r="F139">
            <v>73096077.810000002</v>
          </cell>
        </row>
        <row r="140">
          <cell r="B140" t="str">
            <v>NICL</v>
          </cell>
          <cell r="C140"/>
          <cell r="D140">
            <v>605.4</v>
          </cell>
          <cell r="E140">
            <v>25485750</v>
          </cell>
          <cell r="F140">
            <v>12488017.5</v>
          </cell>
        </row>
        <row r="141">
          <cell r="B141" t="str">
            <v>NICLBSL</v>
          </cell>
          <cell r="D141">
            <v>617.29999999999995</v>
          </cell>
          <cell r="E141">
            <v>17394400</v>
          </cell>
          <cell r="F141">
            <v>5566208</v>
          </cell>
        </row>
        <row r="142">
          <cell r="B142" t="str">
            <v>NIFRA</v>
          </cell>
          <cell r="C142"/>
          <cell r="D142">
            <v>279.58</v>
          </cell>
          <cell r="E142">
            <v>216000000</v>
          </cell>
          <cell r="F142">
            <v>86400000</v>
          </cell>
        </row>
        <row r="143">
          <cell r="B143" t="str">
            <v>NIL</v>
          </cell>
          <cell r="C143"/>
          <cell r="D143">
            <v>698.05</v>
          </cell>
          <cell r="E143">
            <v>26915323</v>
          </cell>
          <cell r="F143">
            <v>10766129.200000001</v>
          </cell>
        </row>
        <row r="144">
          <cell r="B144" t="str">
            <v>NIMB</v>
          </cell>
          <cell r="C144"/>
          <cell r="D144">
            <v>212.08</v>
          </cell>
          <cell r="E144">
            <v>341285950</v>
          </cell>
          <cell r="F144">
            <v>71670049.5</v>
          </cell>
        </row>
        <row r="145">
          <cell r="B145" t="str">
            <v>NLG</v>
          </cell>
          <cell r="D145">
            <v>805</v>
          </cell>
          <cell r="E145">
            <v>25652243</v>
          </cell>
          <cell r="F145">
            <v>12569599.07</v>
          </cell>
        </row>
        <row r="146">
          <cell r="B146" t="str">
            <v>NLIC</v>
          </cell>
          <cell r="D146">
            <v>776.54</v>
          </cell>
          <cell r="E146">
            <v>90287632</v>
          </cell>
          <cell r="F146">
            <v>44240939.68</v>
          </cell>
        </row>
        <row r="147">
          <cell r="B147" t="str">
            <v>NLICL</v>
          </cell>
          <cell r="C147"/>
          <cell r="D147">
            <v>600.79</v>
          </cell>
          <cell r="E147">
            <v>54727397</v>
          </cell>
          <cell r="F147">
            <v>19154588.949999999</v>
          </cell>
        </row>
        <row r="148">
          <cell r="B148" t="str">
            <v>NLO</v>
          </cell>
          <cell r="C148"/>
          <cell r="D148">
            <v>0</v>
          </cell>
          <cell r="E148">
            <v>728627</v>
          </cell>
          <cell r="F148">
            <v>240446.91</v>
          </cell>
        </row>
        <row r="149">
          <cell r="B149" t="str">
            <v>NMB</v>
          </cell>
          <cell r="C149"/>
          <cell r="D149">
            <v>249.51</v>
          </cell>
          <cell r="E149">
            <v>183667060</v>
          </cell>
          <cell r="F149">
            <v>89996859.399999991</v>
          </cell>
        </row>
        <row r="150">
          <cell r="B150" t="str">
            <v>NMBMF</v>
          </cell>
          <cell r="C150"/>
          <cell r="D150">
            <v>712.81</v>
          </cell>
          <cell r="E150">
            <v>7214492</v>
          </cell>
          <cell r="F150">
            <v>2885796.8000000003</v>
          </cell>
        </row>
        <row r="151">
          <cell r="B151" t="str">
            <v>NMFBS</v>
          </cell>
          <cell r="D151">
            <v>1305</v>
          </cell>
          <cell r="E151">
            <v>13316083</v>
          </cell>
          <cell r="F151">
            <v>3462181.58</v>
          </cell>
        </row>
        <row r="152">
          <cell r="B152" t="str">
            <v>NMIC</v>
          </cell>
          <cell r="D152">
            <v>1396.26</v>
          </cell>
          <cell r="E152">
            <v>7500000</v>
          </cell>
          <cell r="F152">
            <v>2250000</v>
          </cell>
        </row>
        <row r="153">
          <cell r="B153" t="str">
            <v>NMLBBL</v>
          </cell>
          <cell r="D153">
            <v>684.3</v>
          </cell>
          <cell r="E153">
            <v>13977643</v>
          </cell>
          <cell r="F153">
            <v>6849045.0700000003</v>
          </cell>
        </row>
        <row r="154">
          <cell r="B154" t="str">
            <v>NRIC</v>
          </cell>
          <cell r="C154"/>
          <cell r="D154">
            <v>1563.17</v>
          </cell>
          <cell r="E154">
            <v>134221873</v>
          </cell>
          <cell r="F154">
            <v>21475499.68</v>
          </cell>
        </row>
        <row r="155">
          <cell r="B155" t="str">
            <v>NRM</v>
          </cell>
          <cell r="D155">
            <v>533.15</v>
          </cell>
          <cell r="E155">
            <v>9675000</v>
          </cell>
          <cell r="F155">
            <v>4160250</v>
          </cell>
        </row>
        <row r="156">
          <cell r="B156" t="str">
            <v>NRN</v>
          </cell>
          <cell r="D156">
            <v>2179.4699999999998</v>
          </cell>
          <cell r="E156">
            <v>12843723</v>
          </cell>
          <cell r="F156">
            <v>12843723</v>
          </cell>
        </row>
        <row r="157">
          <cell r="B157" t="str">
            <v>NTC</v>
          </cell>
          <cell r="D157">
            <v>850.4</v>
          </cell>
          <cell r="E157">
            <v>180000000</v>
          </cell>
          <cell r="F157">
            <v>14400000</v>
          </cell>
        </row>
        <row r="158">
          <cell r="B158" t="str">
            <v>NUBL</v>
          </cell>
          <cell r="D158">
            <v>790.2</v>
          </cell>
          <cell r="E158">
            <v>26120798</v>
          </cell>
          <cell r="F158">
            <v>12799191.02</v>
          </cell>
        </row>
        <row r="159">
          <cell r="B159" t="str">
            <v>NWCL</v>
          </cell>
          <cell r="D159">
            <v>886.54</v>
          </cell>
          <cell r="E159">
            <v>6875000</v>
          </cell>
          <cell r="F159">
            <v>1375000</v>
          </cell>
        </row>
        <row r="160">
          <cell r="B160" t="str">
            <v>NYADI</v>
          </cell>
          <cell r="D160">
            <v>432.09</v>
          </cell>
          <cell r="E160">
            <v>15000000</v>
          </cell>
          <cell r="F160">
            <v>15000000</v>
          </cell>
        </row>
        <row r="161">
          <cell r="B161" t="str">
            <v>OHL</v>
          </cell>
          <cell r="D161">
            <v>862.03</v>
          </cell>
          <cell r="E161">
            <v>11844949</v>
          </cell>
          <cell r="F161">
            <v>3553484.6999999997</v>
          </cell>
        </row>
        <row r="162">
          <cell r="B162" t="str">
            <v>OMPL</v>
          </cell>
          <cell r="D162">
            <v>1342.66</v>
          </cell>
          <cell r="E162">
            <v>6000000</v>
          </cell>
          <cell r="F162">
            <v>1800000</v>
          </cell>
        </row>
        <row r="163">
          <cell r="B163" t="str">
            <v>PCBL</v>
          </cell>
          <cell r="D163">
            <v>254.71</v>
          </cell>
          <cell r="E163">
            <v>194025757</v>
          </cell>
          <cell r="F163">
            <v>95072620.929999992</v>
          </cell>
        </row>
        <row r="164">
          <cell r="B164" t="str">
            <v>PFL</v>
          </cell>
          <cell r="C164"/>
          <cell r="D164">
            <v>401.23</v>
          </cell>
          <cell r="E164">
            <v>10825566</v>
          </cell>
          <cell r="F164">
            <v>4330226.4000000004</v>
          </cell>
        </row>
        <row r="165">
          <cell r="B165" t="str">
            <v>PHCL</v>
          </cell>
          <cell r="D165">
            <v>482.84</v>
          </cell>
          <cell r="E165">
            <v>32000000</v>
          </cell>
          <cell r="F165">
            <v>5440000</v>
          </cell>
        </row>
        <row r="166">
          <cell r="B166" t="str">
            <v>PMHPL</v>
          </cell>
          <cell r="D166">
            <v>396.08</v>
          </cell>
          <cell r="E166">
            <v>11000000</v>
          </cell>
          <cell r="F166">
            <v>11000000</v>
          </cell>
        </row>
        <row r="167">
          <cell r="B167" t="str">
            <v>PMLI</v>
          </cell>
          <cell r="D167">
            <v>502.29</v>
          </cell>
          <cell r="E167">
            <v>51036480</v>
          </cell>
          <cell r="F167">
            <v>7655472</v>
          </cell>
        </row>
        <row r="168">
          <cell r="B168" t="str">
            <v>PPCL</v>
          </cell>
          <cell r="D168">
            <v>334.32</v>
          </cell>
          <cell r="E168">
            <v>9625000</v>
          </cell>
          <cell r="F168">
            <v>9625000</v>
          </cell>
        </row>
        <row r="169">
          <cell r="B169" t="str">
            <v>PPL</v>
          </cell>
          <cell r="D169">
            <v>368.2</v>
          </cell>
          <cell r="E169">
            <v>9489000</v>
          </cell>
          <cell r="F169">
            <v>3605820</v>
          </cell>
        </row>
        <row r="170">
          <cell r="B170" t="str">
            <v>PRIN</v>
          </cell>
          <cell r="C170"/>
          <cell r="D170">
            <v>766.55</v>
          </cell>
          <cell r="E170">
            <v>17009562</v>
          </cell>
          <cell r="F170">
            <v>8334685.3799999999</v>
          </cell>
        </row>
        <row r="171">
          <cell r="B171" t="str">
            <v>PROFL</v>
          </cell>
          <cell r="D171">
            <v>493.34</v>
          </cell>
          <cell r="E171">
            <v>8481060</v>
          </cell>
          <cell r="F171">
            <v>4155719.4</v>
          </cell>
        </row>
        <row r="172">
          <cell r="B172" t="str">
            <v>PRVU</v>
          </cell>
          <cell r="D172">
            <v>212.86</v>
          </cell>
          <cell r="E172">
            <v>235424900</v>
          </cell>
          <cell r="F172">
            <v>115358201</v>
          </cell>
        </row>
        <row r="173">
          <cell r="B173" t="str">
            <v>PURE</v>
          </cell>
          <cell r="D173">
            <v>951.15</v>
          </cell>
          <cell r="E173">
            <v>8000000</v>
          </cell>
          <cell r="F173">
            <v>1600000</v>
          </cell>
        </row>
        <row r="174">
          <cell r="B174" t="str">
            <v>RADHI</v>
          </cell>
          <cell r="D174">
            <v>766.87</v>
          </cell>
          <cell r="E174">
            <v>18389793</v>
          </cell>
          <cell r="F174">
            <v>18389793</v>
          </cell>
        </row>
        <row r="175">
          <cell r="B175" t="str">
            <v>RAWA</v>
          </cell>
          <cell r="D175">
            <v>775.83</v>
          </cell>
          <cell r="E175">
            <v>2800000</v>
          </cell>
          <cell r="F175">
            <v>728000</v>
          </cell>
        </row>
        <row r="176">
          <cell r="B176" t="str">
            <v>RBCL</v>
          </cell>
          <cell r="D176">
            <v>15460.75</v>
          </cell>
          <cell r="E176">
            <v>2666391</v>
          </cell>
          <cell r="F176">
            <v>319966.92</v>
          </cell>
        </row>
        <row r="177">
          <cell r="B177" t="str">
            <v>RFPL</v>
          </cell>
          <cell r="C177"/>
          <cell r="D177">
            <v>386.36</v>
          </cell>
          <cell r="E177">
            <v>14000000</v>
          </cell>
          <cell r="F177">
            <v>14000000</v>
          </cell>
        </row>
        <row r="178">
          <cell r="B178" t="str">
            <v>RHGCL</v>
          </cell>
          <cell r="D178">
            <v>303.17</v>
          </cell>
          <cell r="E178">
            <v>11551765</v>
          </cell>
          <cell r="F178">
            <v>11551765</v>
          </cell>
        </row>
        <row r="179">
          <cell r="B179" t="str">
            <v>RHPL</v>
          </cell>
          <cell r="D179">
            <v>321.43</v>
          </cell>
          <cell r="E179">
            <v>68421000</v>
          </cell>
          <cell r="F179">
            <v>68421000</v>
          </cell>
        </row>
        <row r="180">
          <cell r="B180" t="str">
            <v>RIDI</v>
          </cell>
          <cell r="D180">
            <v>250.57</v>
          </cell>
          <cell r="E180">
            <v>23233518</v>
          </cell>
          <cell r="F180">
            <v>23233518</v>
          </cell>
        </row>
        <row r="181">
          <cell r="B181" t="str">
            <v>RLFL</v>
          </cell>
          <cell r="D181">
            <v>476.24</v>
          </cell>
          <cell r="E181">
            <v>11214518</v>
          </cell>
          <cell r="F181">
            <v>5495113.8200000003</v>
          </cell>
        </row>
        <row r="182">
          <cell r="B182" t="str">
            <v>RNLI</v>
          </cell>
          <cell r="D182">
            <v>477.27</v>
          </cell>
          <cell r="E182">
            <v>51968000</v>
          </cell>
          <cell r="F182">
            <v>15590400</v>
          </cell>
        </row>
        <row r="183">
          <cell r="B183" t="str">
            <v>RSDC</v>
          </cell>
          <cell r="D183">
            <v>686.3</v>
          </cell>
          <cell r="E183">
            <v>10340644</v>
          </cell>
          <cell r="F183">
            <v>5066915.5599999996</v>
          </cell>
        </row>
        <row r="184">
          <cell r="B184" t="str">
            <v>RURU</v>
          </cell>
          <cell r="D184">
            <v>740.73</v>
          </cell>
          <cell r="E184">
            <v>5673222</v>
          </cell>
          <cell r="F184">
            <v>5673222</v>
          </cell>
        </row>
        <row r="185">
          <cell r="B185" t="str">
            <v>SADBL</v>
          </cell>
          <cell r="D185">
            <v>435.08</v>
          </cell>
          <cell r="E185">
            <v>35561348</v>
          </cell>
          <cell r="F185">
            <v>17425060.52</v>
          </cell>
        </row>
        <row r="186">
          <cell r="B186" t="str">
            <v>SAHAS</v>
          </cell>
          <cell r="D186">
            <v>640.16999999999996</v>
          </cell>
          <cell r="E186">
            <v>37800000</v>
          </cell>
          <cell r="F186">
            <v>37800000</v>
          </cell>
        </row>
        <row r="187">
          <cell r="B187" t="str">
            <v>SALICO</v>
          </cell>
          <cell r="D187">
            <v>680.01</v>
          </cell>
          <cell r="E187">
            <v>26226382</v>
          </cell>
          <cell r="F187">
            <v>12850927.18</v>
          </cell>
        </row>
        <row r="188">
          <cell r="B188" t="str">
            <v>SAMAJ</v>
          </cell>
          <cell r="D188">
            <v>2837.22</v>
          </cell>
          <cell r="E188">
            <v>228500</v>
          </cell>
          <cell r="F188">
            <v>98255</v>
          </cell>
        </row>
        <row r="189">
          <cell r="B189" t="str">
            <v>SANIMA</v>
          </cell>
          <cell r="D189">
            <v>367.43</v>
          </cell>
          <cell r="E189">
            <v>135815254</v>
          </cell>
          <cell r="F189">
            <v>66549474.460000001</v>
          </cell>
        </row>
        <row r="190">
          <cell r="B190" t="str">
            <v>SANVI</v>
          </cell>
          <cell r="C190"/>
          <cell r="D190">
            <v>729.67</v>
          </cell>
          <cell r="E190">
            <v>8800000</v>
          </cell>
          <cell r="F190">
            <v>3784000</v>
          </cell>
        </row>
        <row r="191">
          <cell r="B191" t="str">
            <v>SAPDBL</v>
          </cell>
          <cell r="D191">
            <v>850.16</v>
          </cell>
          <cell r="E191">
            <v>8343384</v>
          </cell>
          <cell r="F191">
            <v>3587655.12</v>
          </cell>
        </row>
        <row r="192">
          <cell r="B192" t="str">
            <v>SARBTM</v>
          </cell>
          <cell r="D192">
            <v>917.3</v>
          </cell>
          <cell r="E192">
            <v>49755000</v>
          </cell>
          <cell r="F192">
            <v>5970600</v>
          </cell>
        </row>
        <row r="193">
          <cell r="B193" t="str">
            <v>SBI</v>
          </cell>
          <cell r="D193">
            <v>385.29</v>
          </cell>
          <cell r="E193">
            <v>108991581</v>
          </cell>
          <cell r="F193">
            <v>32697474.299999997</v>
          </cell>
        </row>
        <row r="194">
          <cell r="B194" t="str">
            <v>SBL</v>
          </cell>
          <cell r="D194">
            <v>364.44</v>
          </cell>
          <cell r="E194">
            <v>140899802</v>
          </cell>
          <cell r="F194">
            <v>69040902.980000004</v>
          </cell>
        </row>
        <row r="195">
          <cell r="B195" t="str">
            <v>SCB</v>
          </cell>
          <cell r="D195">
            <v>626.12</v>
          </cell>
          <cell r="E195">
            <v>100423683</v>
          </cell>
          <cell r="F195">
            <v>27114394.41</v>
          </cell>
        </row>
        <row r="196">
          <cell r="B196" t="str">
            <v>SFCL</v>
          </cell>
          <cell r="D196">
            <v>460.04</v>
          </cell>
          <cell r="E196">
            <v>8189115</v>
          </cell>
          <cell r="F196">
            <v>3357537.15</v>
          </cell>
        </row>
        <row r="197">
          <cell r="B197" t="str">
            <v>SGHC</v>
          </cell>
          <cell r="D197">
            <v>382.27</v>
          </cell>
          <cell r="E197">
            <v>15930000</v>
          </cell>
          <cell r="F197">
            <v>15930000</v>
          </cell>
        </row>
        <row r="198">
          <cell r="B198" t="str">
            <v>SGIC</v>
          </cell>
          <cell r="C198"/>
          <cell r="D198">
            <v>562.75</v>
          </cell>
          <cell r="E198">
            <v>21500000</v>
          </cell>
          <cell r="F198">
            <v>10535000</v>
          </cell>
        </row>
        <row r="199">
          <cell r="B199" t="str">
            <v>SHEL</v>
          </cell>
          <cell r="C199"/>
          <cell r="D199">
            <v>307.32</v>
          </cell>
          <cell r="E199">
            <v>29000000</v>
          </cell>
          <cell r="F199">
            <v>29000000</v>
          </cell>
        </row>
        <row r="200">
          <cell r="B200" t="str">
            <v>SHINE</v>
          </cell>
          <cell r="D200">
            <v>425.75</v>
          </cell>
          <cell r="E200">
            <v>48757017</v>
          </cell>
          <cell r="F200">
            <v>23890938.329999998</v>
          </cell>
        </row>
        <row r="201">
          <cell r="B201" t="str">
            <v>SHIVM</v>
          </cell>
          <cell r="D201">
            <v>623.01</v>
          </cell>
          <cell r="E201">
            <v>54568085</v>
          </cell>
          <cell r="F201">
            <v>54568085</v>
          </cell>
        </row>
        <row r="202">
          <cell r="B202" t="str">
            <v>SHL</v>
          </cell>
          <cell r="D202">
            <v>563.63</v>
          </cell>
          <cell r="E202">
            <v>102183487</v>
          </cell>
          <cell r="F202">
            <v>31676880.969999999</v>
          </cell>
        </row>
        <row r="203">
          <cell r="B203" t="str">
            <v>SHLB</v>
          </cell>
          <cell r="D203">
            <v>1949.98</v>
          </cell>
          <cell r="E203">
            <v>1093750</v>
          </cell>
          <cell r="F203">
            <v>393750</v>
          </cell>
        </row>
        <row r="204">
          <cell r="B204" t="str">
            <v>SHPC</v>
          </cell>
          <cell r="C204"/>
          <cell r="D204">
            <v>557.48</v>
          </cell>
          <cell r="E204">
            <v>37379937</v>
          </cell>
          <cell r="F204">
            <v>37379937</v>
          </cell>
        </row>
        <row r="205">
          <cell r="B205" t="str">
            <v>SICL</v>
          </cell>
          <cell r="D205">
            <v>738.35</v>
          </cell>
          <cell r="E205">
            <v>29230990</v>
          </cell>
          <cell r="F205">
            <v>14323185.1</v>
          </cell>
        </row>
        <row r="206">
          <cell r="B206" t="str">
            <v>SIFC</v>
          </cell>
          <cell r="D206">
            <v>508.34</v>
          </cell>
          <cell r="E206">
            <v>10000007</v>
          </cell>
          <cell r="F206">
            <v>4900003.43</v>
          </cell>
        </row>
        <row r="207">
          <cell r="B207" t="str">
            <v>SIKLES</v>
          </cell>
          <cell r="D207">
            <v>908.85</v>
          </cell>
          <cell r="E207">
            <v>8500000</v>
          </cell>
          <cell r="F207">
            <v>1105000</v>
          </cell>
        </row>
        <row r="208">
          <cell r="B208" t="str">
            <v>SINDU</v>
          </cell>
          <cell r="D208">
            <v>755.21</v>
          </cell>
          <cell r="E208">
            <v>5574561</v>
          </cell>
          <cell r="F208">
            <v>2731534.89</v>
          </cell>
        </row>
        <row r="209">
          <cell r="B209" t="str">
            <v>SJCL</v>
          </cell>
          <cell r="D209">
            <v>304.98</v>
          </cell>
          <cell r="E209">
            <v>36500000</v>
          </cell>
          <cell r="F209">
            <v>36500000</v>
          </cell>
        </row>
        <row r="210">
          <cell r="B210" t="str">
            <v>SJLIC</v>
          </cell>
          <cell r="D210">
            <v>433.97</v>
          </cell>
          <cell r="E210">
            <v>50119478</v>
          </cell>
          <cell r="F210">
            <v>24558544.219999999</v>
          </cell>
        </row>
        <row r="211">
          <cell r="B211" t="str">
            <v>SKBBL</v>
          </cell>
          <cell r="D211">
            <v>878.56</v>
          </cell>
          <cell r="E211">
            <v>43126215</v>
          </cell>
          <cell r="F211">
            <v>12937864.5</v>
          </cell>
        </row>
        <row r="212">
          <cell r="B212" t="str">
            <v>SLBBL</v>
          </cell>
          <cell r="D212">
            <v>952.98</v>
          </cell>
          <cell r="E212">
            <v>7839244</v>
          </cell>
          <cell r="F212">
            <v>3841229.56</v>
          </cell>
        </row>
        <row r="213">
          <cell r="B213" t="str">
            <v>SLBSL</v>
          </cell>
          <cell r="D213">
            <v>1573.13</v>
          </cell>
          <cell r="E213">
            <v>1708050</v>
          </cell>
          <cell r="F213">
            <v>512415</v>
          </cell>
        </row>
        <row r="214">
          <cell r="B214" t="str">
            <v>SMATA</v>
          </cell>
          <cell r="D214">
            <v>923.78</v>
          </cell>
          <cell r="E214">
            <v>6290516</v>
          </cell>
          <cell r="F214">
            <v>1887154.8</v>
          </cell>
        </row>
        <row r="215">
          <cell r="B215" t="str">
            <v>SMB</v>
          </cell>
          <cell r="D215">
            <v>2289.92</v>
          </cell>
          <cell r="E215">
            <v>1224434</v>
          </cell>
          <cell r="F215">
            <v>367330.2</v>
          </cell>
        </row>
        <row r="216">
          <cell r="B216" t="str">
            <v>SMFBS</v>
          </cell>
          <cell r="D216">
            <v>1790.69</v>
          </cell>
          <cell r="E216">
            <v>1534441</v>
          </cell>
          <cell r="F216">
            <v>491021.12</v>
          </cell>
        </row>
        <row r="217">
          <cell r="B217" t="str">
            <v>SMH</v>
          </cell>
          <cell r="D217">
            <v>898.97</v>
          </cell>
          <cell r="E217">
            <v>5350000</v>
          </cell>
          <cell r="F217">
            <v>535000</v>
          </cell>
        </row>
        <row r="218">
          <cell r="B218" t="str">
            <v>SMHL</v>
          </cell>
          <cell r="C218"/>
          <cell r="D218">
            <v>922.24</v>
          </cell>
          <cell r="E218">
            <v>22050000</v>
          </cell>
          <cell r="F218">
            <v>2205000</v>
          </cell>
        </row>
        <row r="219">
          <cell r="B219" t="str">
            <v>SMJC</v>
          </cell>
          <cell r="D219">
            <v>580.63</v>
          </cell>
          <cell r="E219">
            <v>11732000</v>
          </cell>
          <cell r="F219">
            <v>4458160</v>
          </cell>
        </row>
        <row r="220">
          <cell r="B220" t="str">
            <v>SMPDA</v>
          </cell>
          <cell r="D220">
            <v>918.33</v>
          </cell>
          <cell r="E220">
            <v>7008584</v>
          </cell>
          <cell r="F220">
            <v>2242746.88</v>
          </cell>
        </row>
        <row r="221">
          <cell r="B221" t="str">
            <v>SNLI</v>
          </cell>
          <cell r="D221">
            <v>468.8</v>
          </cell>
          <cell r="E221">
            <v>50086916</v>
          </cell>
          <cell r="F221">
            <v>15026074.799999999</v>
          </cell>
        </row>
        <row r="222">
          <cell r="B222" t="str">
            <v>SONA</v>
          </cell>
          <cell r="D222">
            <v>455.77</v>
          </cell>
          <cell r="E222">
            <v>30750500</v>
          </cell>
          <cell r="F222">
            <v>11685190</v>
          </cell>
        </row>
        <row r="223">
          <cell r="B223" t="str">
            <v>SPC</v>
          </cell>
          <cell r="D223">
            <v>530.67999999999995</v>
          </cell>
          <cell r="E223">
            <v>5000000</v>
          </cell>
          <cell r="F223">
            <v>5000000</v>
          </cell>
        </row>
        <row r="224">
          <cell r="B224" t="str">
            <v>SPDL</v>
          </cell>
          <cell r="C224"/>
          <cell r="D224">
            <v>397.56</v>
          </cell>
          <cell r="E224">
            <v>12098625</v>
          </cell>
          <cell r="F224">
            <v>12098625</v>
          </cell>
        </row>
        <row r="225">
          <cell r="B225" t="str">
            <v>SPHL</v>
          </cell>
          <cell r="D225">
            <v>573</v>
          </cell>
          <cell r="E225">
            <v>3000000</v>
          </cell>
          <cell r="F225">
            <v>3000000</v>
          </cell>
        </row>
        <row r="226">
          <cell r="B226" t="str">
            <v>SPIL</v>
          </cell>
          <cell r="D226">
            <v>824.06</v>
          </cell>
          <cell r="E226">
            <v>28065499</v>
          </cell>
          <cell r="F226">
            <v>13752094.51</v>
          </cell>
        </row>
        <row r="227">
          <cell r="B227" t="str">
            <v>SPL</v>
          </cell>
          <cell r="D227">
            <v>930.5</v>
          </cell>
          <cell r="E227">
            <v>2000000</v>
          </cell>
          <cell r="F227">
            <v>560000</v>
          </cell>
        </row>
        <row r="228">
          <cell r="B228" t="str">
            <v>SRLI</v>
          </cell>
          <cell r="D228">
            <v>402.49</v>
          </cell>
          <cell r="E228">
            <v>50149241</v>
          </cell>
          <cell r="F228">
            <v>24573128.09</v>
          </cell>
        </row>
        <row r="229">
          <cell r="B229" t="str">
            <v>SSHL</v>
          </cell>
          <cell r="D229">
            <v>192.76</v>
          </cell>
          <cell r="E229">
            <v>29528000</v>
          </cell>
          <cell r="F229">
            <v>29528000</v>
          </cell>
        </row>
        <row r="230">
          <cell r="B230" t="str">
            <v>STC</v>
          </cell>
          <cell r="D230">
            <v>5170.03</v>
          </cell>
          <cell r="E230">
            <v>3207170</v>
          </cell>
          <cell r="F230">
            <v>2533664.3000000003</v>
          </cell>
        </row>
        <row r="231">
          <cell r="B231" t="str">
            <v>SWBBL</v>
          </cell>
          <cell r="D231">
            <v>877.37</v>
          </cell>
          <cell r="E231">
            <v>16566244</v>
          </cell>
          <cell r="F231">
            <v>4969873.2</v>
          </cell>
        </row>
        <row r="232">
          <cell r="B232" t="str">
            <v>SWMF</v>
          </cell>
          <cell r="D232">
            <v>741.15</v>
          </cell>
          <cell r="E232">
            <v>11062863</v>
          </cell>
          <cell r="F232">
            <v>5420802.8700000001</v>
          </cell>
        </row>
        <row r="233">
          <cell r="B233" t="str">
            <v>TAMOR</v>
          </cell>
          <cell r="D233">
            <v>509.67</v>
          </cell>
          <cell r="E233">
            <v>33325000</v>
          </cell>
          <cell r="F233">
            <v>4998750</v>
          </cell>
        </row>
        <row r="234">
          <cell r="B234" t="str">
            <v>TPC</v>
          </cell>
          <cell r="D234">
            <v>366.96</v>
          </cell>
          <cell r="E234">
            <v>8000000</v>
          </cell>
          <cell r="F234">
            <v>8000000</v>
          </cell>
        </row>
        <row r="235">
          <cell r="B235" t="str">
            <v>TRH</v>
          </cell>
          <cell r="D235">
            <v>956.83</v>
          </cell>
          <cell r="E235">
            <v>19621202</v>
          </cell>
          <cell r="F235">
            <v>13538629.379999999</v>
          </cell>
        </row>
        <row r="236">
          <cell r="B236" t="str">
            <v>TSHL</v>
          </cell>
          <cell r="D236">
            <v>838.39</v>
          </cell>
          <cell r="E236">
            <v>4925000</v>
          </cell>
          <cell r="F236">
            <v>738750</v>
          </cell>
        </row>
        <row r="237">
          <cell r="B237" t="str">
            <v>TTL</v>
          </cell>
          <cell r="D237">
            <v>874.34</v>
          </cell>
          <cell r="E237">
            <v>8156097</v>
          </cell>
          <cell r="F237">
            <v>3996487.53</v>
          </cell>
        </row>
        <row r="238">
          <cell r="B238" t="str">
            <v>TVCL</v>
          </cell>
          <cell r="C238"/>
          <cell r="D238">
            <v>477.88</v>
          </cell>
          <cell r="E238">
            <v>17891628</v>
          </cell>
          <cell r="F238">
            <v>2504827.9200000004</v>
          </cell>
        </row>
        <row r="239">
          <cell r="B239" t="str">
            <v>UAIL</v>
          </cell>
          <cell r="D239">
            <v>539.96</v>
          </cell>
          <cell r="E239">
            <v>23099995</v>
          </cell>
          <cell r="F239">
            <v>11318997.549999999</v>
          </cell>
        </row>
        <row r="240">
          <cell r="B240" t="str">
            <v>UHEWA</v>
          </cell>
          <cell r="D240">
            <v>596.80999999999995</v>
          </cell>
          <cell r="E240">
            <v>5000000</v>
          </cell>
          <cell r="F240">
            <v>5000000</v>
          </cell>
        </row>
        <row r="241">
          <cell r="B241" t="str">
            <v>ULBSL</v>
          </cell>
          <cell r="C241"/>
          <cell r="D241">
            <v>3574.3</v>
          </cell>
          <cell r="E241">
            <v>1061480</v>
          </cell>
          <cell r="F241">
            <v>382132.8</v>
          </cell>
        </row>
        <row r="242">
          <cell r="B242" t="str">
            <v>ULHC</v>
          </cell>
          <cell r="D242">
            <v>491.25</v>
          </cell>
          <cell r="E242">
            <v>5098040</v>
          </cell>
          <cell r="F242">
            <v>2243137.6</v>
          </cell>
        </row>
        <row r="243">
          <cell r="B243" t="str">
            <v>UMHL</v>
          </cell>
          <cell r="D243">
            <v>574.48</v>
          </cell>
          <cell r="E243">
            <v>12305000</v>
          </cell>
          <cell r="F243">
            <v>12305000</v>
          </cell>
        </row>
        <row r="244">
          <cell r="B244" t="str">
            <v>UMRH</v>
          </cell>
          <cell r="C244"/>
          <cell r="D244">
            <v>622.19000000000005</v>
          </cell>
          <cell r="E244">
            <v>4608240</v>
          </cell>
          <cell r="F244">
            <v>4608240</v>
          </cell>
        </row>
        <row r="245">
          <cell r="B245" t="str">
            <v>UNHPL</v>
          </cell>
          <cell r="C245"/>
          <cell r="D245">
            <v>387.1</v>
          </cell>
          <cell r="E245">
            <v>7500000</v>
          </cell>
          <cell r="F245">
            <v>7500000</v>
          </cell>
        </row>
        <row r="246">
          <cell r="B246" t="str">
            <v>UNL</v>
          </cell>
          <cell r="D246">
            <v>47200</v>
          </cell>
          <cell r="E246">
            <v>921000</v>
          </cell>
          <cell r="F246">
            <v>138150</v>
          </cell>
        </row>
        <row r="247">
          <cell r="B247" t="str">
            <v>UNLB</v>
          </cell>
          <cell r="D247">
            <v>2175.46</v>
          </cell>
          <cell r="E247">
            <v>1485750</v>
          </cell>
          <cell r="F247">
            <v>713160</v>
          </cell>
        </row>
        <row r="248">
          <cell r="B248" t="str">
            <v>UPCL</v>
          </cell>
          <cell r="D248">
            <v>389.15</v>
          </cell>
          <cell r="E248">
            <v>22799299</v>
          </cell>
          <cell r="F248">
            <v>22799299</v>
          </cell>
        </row>
        <row r="249">
          <cell r="B249" t="str">
            <v>UPPER</v>
          </cell>
          <cell r="D249">
            <v>194.49</v>
          </cell>
          <cell r="E249">
            <v>211800000</v>
          </cell>
          <cell r="F249">
            <v>211800000</v>
          </cell>
        </row>
        <row r="250">
          <cell r="B250" t="str">
            <v>USHEC</v>
          </cell>
          <cell r="D250">
            <v>469.05</v>
          </cell>
          <cell r="E250">
            <v>13500000</v>
          </cell>
          <cell r="F250">
            <v>13500000</v>
          </cell>
        </row>
        <row r="251">
          <cell r="B251" t="str">
            <v>USHL</v>
          </cell>
          <cell r="D251">
            <v>711.98</v>
          </cell>
          <cell r="E251">
            <v>2200000</v>
          </cell>
          <cell r="F251">
            <v>638000</v>
          </cell>
        </row>
        <row r="252">
          <cell r="B252" t="str">
            <v>USLB</v>
          </cell>
          <cell r="D252">
            <v>2165.91</v>
          </cell>
          <cell r="E252">
            <v>2468657</v>
          </cell>
          <cell r="F252">
            <v>740597.1</v>
          </cell>
        </row>
        <row r="253">
          <cell r="B253" t="str">
            <v>VLBS</v>
          </cell>
          <cell r="D253">
            <v>826.09</v>
          </cell>
          <cell r="E253">
            <v>7450404</v>
          </cell>
          <cell r="F253">
            <v>1937105.04</v>
          </cell>
        </row>
        <row r="254">
          <cell r="B254" t="str">
            <v>VLUCL</v>
          </cell>
          <cell r="D254">
            <v>603.67999999999995</v>
          </cell>
          <cell r="E254">
            <v>19125000</v>
          </cell>
          <cell r="F254">
            <v>1912500</v>
          </cell>
        </row>
        <row r="255">
          <cell r="B255" t="str">
            <v>WNLB</v>
          </cell>
          <cell r="D255">
            <v>2180.33</v>
          </cell>
          <cell r="E255">
            <v>843406</v>
          </cell>
          <cell r="F255">
            <v>253021.8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80/81LICN</v>
          </cell>
          <cell r="N144">
            <v>0.52600000000000002</v>
          </cell>
          <cell r="O144">
            <v>10</v>
          </cell>
        </row>
        <row r="145">
          <cell r="M145" t="str">
            <v>80/81NLICL</v>
          </cell>
          <cell r="N145">
            <v>10</v>
          </cell>
          <cell r="O145">
            <v>5</v>
          </cell>
        </row>
        <row r="146">
          <cell r="M146" t="str">
            <v>80/81NLG</v>
          </cell>
          <cell r="N146">
            <v>0.13159999999999999</v>
          </cell>
          <cell r="O146">
            <v>2.5</v>
          </cell>
        </row>
        <row r="147">
          <cell r="M147" t="str">
            <v>80/81RNLI</v>
          </cell>
          <cell r="N147">
            <v>0.63149999999999995</v>
          </cell>
          <cell r="O147">
            <v>12</v>
          </cell>
        </row>
        <row r="148">
          <cell r="M148" t="str">
            <v>80/81HRL</v>
          </cell>
          <cell r="N148">
            <v>0.24</v>
          </cell>
          <cell r="O148">
            <v>4.5</v>
          </cell>
        </row>
        <row r="149">
          <cell r="M149" t="str">
            <v>80/81PMLI</v>
          </cell>
          <cell r="N149">
            <v>0.42099999999999999</v>
          </cell>
          <cell r="O149">
            <v>8</v>
          </cell>
        </row>
        <row r="150">
          <cell r="M150" t="str">
            <v>80/81NIL</v>
          </cell>
          <cell r="N150">
            <v>0.36840000000000001</v>
          </cell>
          <cell r="O150">
            <v>7</v>
          </cell>
        </row>
        <row r="151">
          <cell r="M151" t="str">
            <v>80/81SALICO</v>
          </cell>
          <cell r="N151">
            <v>15</v>
          </cell>
          <cell r="O151">
            <v>0</v>
          </cell>
        </row>
        <row r="152">
          <cell r="M152" t="str">
            <v>80/81NOCL</v>
          </cell>
          <cell r="N152">
            <v>10</v>
          </cell>
          <cell r="O152">
            <v>0</v>
          </cell>
        </row>
        <row r="153">
          <cell r="M153" t="str">
            <v>80/81SMFBS</v>
          </cell>
          <cell r="N153">
            <v>0.26319999999999999</v>
          </cell>
          <cell r="O153">
            <v>5</v>
          </cell>
        </row>
        <row r="154">
          <cell r="M154" t="str">
            <v>80/81NICL</v>
          </cell>
          <cell r="N154">
            <v>0.79</v>
          </cell>
          <cell r="O154">
            <v>15</v>
          </cell>
        </row>
        <row r="155">
          <cell r="M155" t="str">
            <v>80/81SLBBL</v>
          </cell>
          <cell r="N155">
            <v>0.71050000000000002</v>
          </cell>
          <cell r="O155">
            <v>13.5</v>
          </cell>
        </row>
        <row r="156">
          <cell r="M156" t="str">
            <v>80/81SRLI</v>
          </cell>
          <cell r="N156">
            <v>8</v>
          </cell>
          <cell r="O156">
            <v>1.2488999999999999</v>
          </cell>
        </row>
        <row r="157">
          <cell r="M157" t="str">
            <v>80/81CLI</v>
          </cell>
          <cell r="N157">
            <v>1.4201999999999999</v>
          </cell>
          <cell r="O157">
            <v>26.984100000000002</v>
          </cell>
        </row>
        <row r="158">
          <cell r="M158" t="str">
            <v>80/81ILI</v>
          </cell>
          <cell r="N158">
            <v>21.052600000000002</v>
          </cell>
          <cell r="O158">
            <v>0</v>
          </cell>
        </row>
        <row r="159">
          <cell r="M159" t="str">
            <v>80/81HEI</v>
          </cell>
          <cell r="N159">
            <v>8.75</v>
          </cell>
          <cell r="O159">
            <v>0</v>
          </cell>
        </row>
        <row r="160">
          <cell r="M160" t="str">
            <v>80/81BBC</v>
          </cell>
          <cell r="N160">
            <v>14</v>
          </cell>
          <cell r="O160">
            <v>0</v>
          </cell>
        </row>
        <row r="161">
          <cell r="M161" t="str">
            <v>80/81SGIC</v>
          </cell>
          <cell r="N161">
            <v>0.3947</v>
          </cell>
          <cell r="O161">
            <v>7.5</v>
          </cell>
        </row>
        <row r="162">
          <cell r="M162" t="str">
            <v>80/81IGI</v>
          </cell>
          <cell r="N162">
            <v>9.7368000000000006</v>
          </cell>
          <cell r="O162">
            <v>0</v>
          </cell>
        </row>
        <row r="163">
          <cell r="M163" t="str">
            <v>80/81SPIL</v>
          </cell>
          <cell r="N163">
            <v>30</v>
          </cell>
          <cell r="O163">
            <v>0</v>
          </cell>
        </row>
        <row r="164">
          <cell r="M164" t="str">
            <v>80/81SICL</v>
          </cell>
          <cell r="N164">
            <v>0.52629999999999999</v>
          </cell>
          <cell r="O164">
            <v>10</v>
          </cell>
        </row>
        <row r="165">
          <cell r="M165" t="str">
            <v>80/81HLI</v>
          </cell>
          <cell r="N165">
            <v>0</v>
          </cell>
          <cell r="O165">
            <v>14</v>
          </cell>
        </row>
        <row r="166">
          <cell r="M166" t="str">
            <v>80/81NLIC</v>
          </cell>
          <cell r="N166">
            <v>11.05</v>
          </cell>
          <cell r="O166">
            <v>10</v>
          </cell>
        </row>
        <row r="167">
          <cell r="M167" t="str">
            <v>80/81STC</v>
          </cell>
          <cell r="N167">
            <v>10</v>
          </cell>
          <cell r="O167">
            <v>0</v>
          </cell>
        </row>
        <row r="168">
          <cell r="M168" t="str">
            <v>80/81SMATA</v>
          </cell>
          <cell r="N168">
            <v>0.26319999999999999</v>
          </cell>
          <cell r="O168">
            <v>5</v>
          </cell>
        </row>
        <row r="169">
          <cell r="M169" t="str">
            <v>80/81HIFL</v>
          </cell>
          <cell r="N169">
            <v>5.5263</v>
          </cell>
          <cell r="O169">
            <v>5</v>
          </cell>
        </row>
        <row r="170">
          <cell r="M170" t="str">
            <v>80/81KPCL</v>
          </cell>
          <cell r="N170">
            <v>0.36840000000000001</v>
          </cell>
          <cell r="O170">
            <v>7</v>
          </cell>
        </row>
        <row r="171">
          <cell r="M171" t="str">
            <v>80/81ANLB</v>
          </cell>
          <cell r="N171">
            <v>0.75</v>
          </cell>
          <cell r="O171">
            <v>14.25</v>
          </cell>
        </row>
        <row r="172">
          <cell r="M172" t="str">
            <v>80/81NEPSE</v>
          </cell>
          <cell r="N172">
            <v>75</v>
          </cell>
          <cell r="O172">
            <v>0</v>
          </cell>
        </row>
        <row r="173">
          <cell r="M173" t="str">
            <v>80/81KHSL</v>
          </cell>
          <cell r="N173">
            <v>20</v>
          </cell>
          <cell r="O173">
            <v>0</v>
          </cell>
        </row>
        <row r="174">
          <cell r="M174" t="str">
            <v>80/81NTC</v>
          </cell>
          <cell r="N174">
            <v>30</v>
          </cell>
          <cell r="O174">
            <v>0</v>
          </cell>
        </row>
        <row r="175">
          <cell r="M175" t="str">
            <v>80/81GVL</v>
          </cell>
          <cell r="N175">
            <v>0.52629999999999999</v>
          </cell>
          <cell r="O175">
            <v>10</v>
          </cell>
        </row>
        <row r="176">
          <cell r="M176" t="str">
            <v>80/81CIT</v>
          </cell>
          <cell r="N176">
            <v>6</v>
          </cell>
          <cell r="O176">
            <v>7</v>
          </cell>
        </row>
        <row r="177">
          <cell r="M177" t="str">
            <v>80/81CDS</v>
          </cell>
          <cell r="N177">
            <v>100</v>
          </cell>
          <cell r="O177">
            <v>0</v>
          </cell>
        </row>
        <row r="178">
          <cell r="M178" t="str">
            <v>80/81NCHL</v>
          </cell>
          <cell r="N178">
            <v>1</v>
          </cell>
          <cell r="O178">
            <v>19</v>
          </cell>
        </row>
        <row r="179">
          <cell r="M179" t="str">
            <v>80/81LBBL</v>
          </cell>
          <cell r="N179">
            <v>4</v>
          </cell>
          <cell r="O179">
            <v>3</v>
          </cell>
        </row>
        <row r="180">
          <cell r="M180" t="str">
            <v>80/81GBBL</v>
          </cell>
          <cell r="N180">
            <v>5</v>
          </cell>
          <cell r="O180">
            <v>0</v>
          </cell>
        </row>
        <row r="181">
          <cell r="M181" t="str">
            <v>80/81ADBL</v>
          </cell>
          <cell r="N181">
            <v>7.53</v>
          </cell>
          <cell r="O181">
            <v>3</v>
          </cell>
        </row>
        <row r="182">
          <cell r="M182" t="str">
            <v>80/81SARBTM</v>
          </cell>
          <cell r="N182">
            <v>3</v>
          </cell>
          <cell r="O182">
            <v>7</v>
          </cell>
        </row>
        <row r="183">
          <cell r="M183" t="str">
            <v>80/81BPCL</v>
          </cell>
          <cell r="N183">
            <v>5</v>
          </cell>
          <cell r="O183">
            <v>0</v>
          </cell>
        </row>
        <row r="184">
          <cell r="M184" t="str">
            <v>80/81NRNDFL</v>
          </cell>
          <cell r="N184">
            <v>4</v>
          </cell>
          <cell r="O184">
            <v>0</v>
          </cell>
        </row>
        <row r="185">
          <cell r="M185" t="str">
            <v>80/81NIIFL</v>
          </cell>
          <cell r="N185">
            <v>0.27</v>
          </cell>
          <cell r="O185">
            <v>4.88</v>
          </cell>
        </row>
        <row r="186">
          <cell r="M186" t="str">
            <v>80/81GRDBL</v>
          </cell>
          <cell r="N186">
            <v>0.30270000000000002</v>
          </cell>
          <cell r="O186">
            <v>5.75</v>
          </cell>
        </row>
        <row r="187">
          <cell r="M187" t="str">
            <v>80/81NESDO</v>
          </cell>
          <cell r="N187">
            <v>0.75</v>
          </cell>
          <cell r="O187">
            <v>14.25</v>
          </cell>
        </row>
        <row r="188">
          <cell r="M188" t="str">
            <v>80/81SADBL</v>
          </cell>
          <cell r="N188">
            <v>0.19</v>
          </cell>
          <cell r="O188">
            <v>3.65</v>
          </cell>
        </row>
        <row r="189">
          <cell r="M189" t="str">
            <v>80/81CEL</v>
          </cell>
          <cell r="N189">
            <v>0</v>
          </cell>
          <cell r="O189">
            <v>8.5</v>
          </cell>
        </row>
        <row r="190">
          <cell r="M190" t="str">
            <v>80/81CHCL</v>
          </cell>
          <cell r="N190">
            <v>2</v>
          </cell>
          <cell r="O190">
            <v>10</v>
          </cell>
        </row>
        <row r="191">
          <cell r="M191" t="str">
            <v>80/81MERO</v>
          </cell>
          <cell r="N191">
            <v>0.3947</v>
          </cell>
          <cell r="O191">
            <v>7.5</v>
          </cell>
        </row>
        <row r="192">
          <cell r="M192" t="str">
            <v>80/81NHDL</v>
          </cell>
          <cell r="N192">
            <v>0.42</v>
          </cell>
          <cell r="O192">
            <v>8</v>
          </cell>
        </row>
        <row r="193">
          <cell r="M193" t="str">
            <v>80/81SHIVM</v>
          </cell>
          <cell r="N193">
            <v>0.45</v>
          </cell>
          <cell r="O193">
            <v>8.5500000000000007</v>
          </cell>
        </row>
        <row r="194">
          <cell r="M194" t="str">
            <v>80/81MLBL</v>
          </cell>
          <cell r="N194">
            <v>4</v>
          </cell>
          <cell r="O194">
            <v>3</v>
          </cell>
        </row>
        <row r="195">
          <cell r="M195" t="str">
            <v>80/81DDBL</v>
          </cell>
          <cell r="N195">
            <v>0.5</v>
          </cell>
          <cell r="O195">
            <v>9.5</v>
          </cell>
        </row>
        <row r="196">
          <cell r="M196" t="str">
            <v>80/81RADHI</v>
          </cell>
          <cell r="N196">
            <v>0.25</v>
          </cell>
          <cell r="O196">
            <v>4.75</v>
          </cell>
        </row>
        <row r="197">
          <cell r="M197" t="str">
            <v>80/81KMCDB</v>
          </cell>
          <cell r="N197">
            <v>0.5</v>
          </cell>
          <cell r="O197">
            <v>9.5</v>
          </cell>
        </row>
        <row r="198">
          <cell r="M198" t="str">
            <v>80/81HIDCL</v>
          </cell>
          <cell r="N198">
            <v>5.25</v>
          </cell>
          <cell r="O198">
            <v>0</v>
          </cell>
        </row>
        <row r="199">
          <cell r="M199" t="str">
            <v>80/81SHPC</v>
          </cell>
          <cell r="N199">
            <v>0.52629999999999999</v>
          </cell>
          <cell r="O199">
            <v>10</v>
          </cell>
        </row>
        <row r="200">
          <cell r="M200" t="str">
            <v>80/81ICFC</v>
          </cell>
          <cell r="N200">
            <v>5.2632000000000003</v>
          </cell>
          <cell r="O200">
            <v>0</v>
          </cell>
        </row>
        <row r="201">
          <cell r="M201" t="str">
            <v>80/81MFIL</v>
          </cell>
          <cell r="N201">
            <v>6.35</v>
          </cell>
          <cell r="O201">
            <v>0</v>
          </cell>
        </row>
        <row r="202">
          <cell r="M202" t="str">
            <v>80/81HDL</v>
          </cell>
          <cell r="N202">
            <v>5</v>
          </cell>
          <cell r="O202">
            <v>15</v>
          </cell>
        </row>
        <row r="203">
          <cell r="M203" t="str">
            <v>80/81SBL</v>
          </cell>
          <cell r="N203">
            <v>4</v>
          </cell>
          <cell r="O203">
            <v>0</v>
          </cell>
        </row>
        <row r="204">
          <cell r="M204" t="str">
            <v>80/81MLBBL</v>
          </cell>
          <cell r="N204">
            <v>0.75</v>
          </cell>
          <cell r="O204">
            <v>14.25</v>
          </cell>
        </row>
        <row r="205">
          <cell r="M205" t="str">
            <v>80/81CBBL</v>
          </cell>
          <cell r="N205">
            <v>7</v>
          </cell>
          <cell r="O205">
            <v>8</v>
          </cell>
        </row>
        <row r="206">
          <cell r="M206" t="str">
            <v>80/81TRH</v>
          </cell>
          <cell r="N206">
            <v>11</v>
          </cell>
          <cell r="O206">
            <v>0</v>
          </cell>
        </row>
        <row r="207">
          <cell r="M207" t="str">
            <v>80/81SBI</v>
          </cell>
          <cell r="N207">
            <v>6.85</v>
          </cell>
          <cell r="O207">
            <v>3.8</v>
          </cell>
        </row>
        <row r="208">
          <cell r="M208" t="str">
            <v>80/81SIFC</v>
          </cell>
          <cell r="N208">
            <v>9.8199999999999996E-2</v>
          </cell>
          <cell r="O208">
            <v>1.8658999999999999</v>
          </cell>
        </row>
        <row r="209">
          <cell r="M209" t="str">
            <v>80/81MEN</v>
          </cell>
          <cell r="N209">
            <v>0.78949999999999998</v>
          </cell>
          <cell r="O209">
            <v>15</v>
          </cell>
        </row>
        <row r="210">
          <cell r="M210" t="str">
            <v>80/81NATBIL</v>
          </cell>
          <cell r="N210">
            <v>5.26</v>
          </cell>
          <cell r="O210">
            <v>0</v>
          </cell>
        </row>
        <row r="211">
          <cell r="M211" t="str">
            <v>80/81SKBBL</v>
          </cell>
          <cell r="N211">
            <v>0.7</v>
          </cell>
          <cell r="O211">
            <v>13.3</v>
          </cell>
        </row>
        <row r="212">
          <cell r="M212" t="str">
            <v>80/81LSL</v>
          </cell>
          <cell r="N212">
            <v>0.26</v>
          </cell>
          <cell r="O212">
            <v>5</v>
          </cell>
        </row>
        <row r="213">
          <cell r="M213" t="str">
            <v>80/81NIMBAC</v>
          </cell>
          <cell r="N213">
            <v>25</v>
          </cell>
          <cell r="O213">
            <v>0</v>
          </cell>
        </row>
        <row r="214">
          <cell r="M214" t="str">
            <v>80/81SJLIC</v>
          </cell>
          <cell r="N214">
            <v>20</v>
          </cell>
          <cell r="O214">
            <v>0</v>
          </cell>
        </row>
        <row r="215">
          <cell r="M215" t="str">
            <v>80/81EVL</v>
          </cell>
          <cell r="N215">
            <v>10</v>
          </cell>
          <cell r="O215">
            <v>0</v>
          </cell>
        </row>
        <row r="216">
          <cell r="M216" t="str">
            <v>80/81LCL</v>
          </cell>
          <cell r="N216">
            <v>0</v>
          </cell>
          <cell r="O216">
            <v>3.15</v>
          </cell>
        </row>
        <row r="217">
          <cell r="M217" t="str">
            <v>80/81LHL</v>
          </cell>
          <cell r="N217">
            <v>0</v>
          </cell>
          <cell r="O217">
            <v>5.25</v>
          </cell>
        </row>
        <row r="218">
          <cell r="M218" t="str">
            <v>80/81NRN</v>
          </cell>
          <cell r="N218">
            <v>0.26319999999999999</v>
          </cell>
          <cell r="O218">
            <v>5</v>
          </cell>
        </row>
        <row r="219">
          <cell r="M219" t="str">
            <v>80/81KBSH</v>
          </cell>
          <cell r="N219">
            <v>0.52359999999999995</v>
          </cell>
          <cell r="O219">
            <v>10</v>
          </cell>
        </row>
        <row r="220">
          <cell r="M220" t="str">
            <v>80/81AADHYANTA</v>
          </cell>
          <cell r="N220">
            <v>3.75</v>
          </cell>
          <cell r="O220">
            <v>0</v>
          </cell>
        </row>
        <row r="221">
          <cell r="M221" t="str">
            <v>80/81JBLB</v>
          </cell>
          <cell r="N221">
            <v>0.73680000000000001</v>
          </cell>
          <cell r="O221">
            <v>14</v>
          </cell>
        </row>
        <row r="222">
          <cell r="M222" t="str">
            <v>80/81MDB</v>
          </cell>
          <cell r="N222">
            <v>0.50039999999999996</v>
          </cell>
          <cell r="O222">
            <v>9.5078999999999994</v>
          </cell>
        </row>
        <row r="223">
          <cell r="M223" t="str">
            <v>80/81UMRH</v>
          </cell>
          <cell r="N223">
            <v>0.21099999999999999</v>
          </cell>
          <cell r="O223">
            <v>4</v>
          </cell>
        </row>
        <row r="224">
          <cell r="M224" t="str">
            <v>80/81KBC</v>
          </cell>
          <cell r="N224">
            <v>15.7895</v>
          </cell>
          <cell r="O224">
            <v>0</v>
          </cell>
        </row>
        <row r="225">
          <cell r="M225" t="str">
            <v>80/81BNT</v>
          </cell>
          <cell r="N225">
            <v>50</v>
          </cell>
          <cell r="O225">
            <v>0</v>
          </cell>
        </row>
        <row r="226">
          <cell r="M226" t="str">
            <v>80/81NFML</v>
          </cell>
          <cell r="N226">
            <v>5</v>
          </cell>
          <cell r="O226">
            <v>0</v>
          </cell>
        </row>
        <row r="227">
          <cell r="M227" t="str">
            <v>80/81SWMF</v>
          </cell>
          <cell r="N227">
            <v>0.96240000000000003</v>
          </cell>
          <cell r="O227">
            <v>6</v>
          </cell>
        </row>
        <row r="228">
          <cell r="M228" t="str">
            <v>80/81SCB</v>
          </cell>
          <cell r="N228">
            <v>19</v>
          </cell>
          <cell r="O228">
            <v>6.5</v>
          </cell>
        </row>
        <row r="229">
          <cell r="M229" t="str">
            <v>80/81SHINE</v>
          </cell>
          <cell r="N229">
            <v>5</v>
          </cell>
          <cell r="O229">
            <v>3</v>
          </cell>
        </row>
        <row r="230">
          <cell r="M230" t="str">
            <v>80/81NABIL</v>
          </cell>
          <cell r="N230">
            <v>10</v>
          </cell>
          <cell r="O230">
            <v>0</v>
          </cell>
        </row>
        <row r="231">
          <cell r="M231" t="str">
            <v>80/81SHL</v>
          </cell>
          <cell r="N231">
            <v>26.842099999999999</v>
          </cell>
          <cell r="O231">
            <v>10</v>
          </cell>
        </row>
        <row r="232">
          <cell r="M232" t="str">
            <v>80/81FMDBL</v>
          </cell>
          <cell r="N232">
            <v>0.47</v>
          </cell>
          <cell r="O232">
            <v>9</v>
          </cell>
        </row>
        <row r="233">
          <cell r="M233" t="str">
            <v>80/81BHDC</v>
          </cell>
          <cell r="N233">
            <v>0</v>
          </cell>
          <cell r="O233">
            <v>8</v>
          </cell>
        </row>
        <row r="234">
          <cell r="M234" t="str">
            <v>80/81PCBL</v>
          </cell>
          <cell r="N234">
            <v>5</v>
          </cell>
          <cell r="O234">
            <v>0</v>
          </cell>
        </row>
        <row r="235">
          <cell r="M235" t="str">
            <v>80/81SMJC</v>
          </cell>
          <cell r="N235">
            <v>0.25</v>
          </cell>
          <cell r="O235">
            <v>4.75</v>
          </cell>
        </row>
        <row r="236">
          <cell r="M236" t="str">
            <v>80/81NMFBS</v>
          </cell>
          <cell r="N236">
            <v>0.75</v>
          </cell>
          <cell r="O236">
            <v>14.25</v>
          </cell>
        </row>
        <row r="237">
          <cell r="M237" t="str">
            <v>80/81ICRA</v>
          </cell>
          <cell r="N237">
            <v>57.396099999999997</v>
          </cell>
          <cell r="O237">
            <v>0</v>
          </cell>
        </row>
        <row r="238">
          <cell r="M238" t="str">
            <v>80/81PRABHU</v>
          </cell>
          <cell r="N238">
            <v>7.3684000000000003</v>
          </cell>
          <cell r="O238">
            <v>0</v>
          </cell>
        </row>
        <row r="239">
          <cell r="M239" t="str">
            <v>80/81CARE</v>
          </cell>
          <cell r="N239">
            <v>60</v>
          </cell>
          <cell r="O239">
            <v>0</v>
          </cell>
        </row>
        <row r="240">
          <cell r="M240" t="str">
            <v>80/81SSUL</v>
          </cell>
          <cell r="N240">
            <v>11</v>
          </cell>
          <cell r="O240">
            <v>0</v>
          </cell>
        </row>
        <row r="241">
          <cell r="M241" t="str">
            <v>80/81HBLCL</v>
          </cell>
          <cell r="N241">
            <v>7</v>
          </cell>
          <cell r="O241">
            <v>0</v>
          </cell>
        </row>
        <row r="242">
          <cell r="M242" t="str">
            <v>80/81SMB</v>
          </cell>
          <cell r="N242">
            <v>0.72499999999999998</v>
          </cell>
          <cell r="O242">
            <v>13.775</v>
          </cell>
        </row>
        <row r="243">
          <cell r="M243" t="str">
            <v>80/81RSDC</v>
          </cell>
          <cell r="N243">
            <v>0.5</v>
          </cell>
          <cell r="O243">
            <v>9.5</v>
          </cell>
        </row>
        <row r="244">
          <cell r="M244" t="str">
            <v>80/81SANCAP</v>
          </cell>
          <cell r="N244">
            <v>12</v>
          </cell>
          <cell r="O244">
            <v>0</v>
          </cell>
        </row>
        <row r="245">
          <cell r="M245" t="str">
            <v>80/81API</v>
          </cell>
          <cell r="N245">
            <v>0.26319999999999999</v>
          </cell>
          <cell r="O245">
            <v>5</v>
          </cell>
        </row>
        <row r="246">
          <cell r="M246" t="str">
            <v>80/81NMBCAP</v>
          </cell>
          <cell r="N246">
            <v>17</v>
          </cell>
          <cell r="O246">
            <v>0</v>
          </cell>
        </row>
        <row r="247">
          <cell r="M247" t="str">
            <v>80/81SANIMA</v>
          </cell>
          <cell r="N247">
            <v>5.2632000000000003</v>
          </cell>
          <cell r="O247">
            <v>0</v>
          </cell>
        </row>
        <row r="248">
          <cell r="M248" t="str">
            <v>80/81MEDICARE</v>
          </cell>
          <cell r="N248">
            <v>15</v>
          </cell>
          <cell r="O248">
            <v>0</v>
          </cell>
        </row>
        <row r="249">
          <cell r="M249" t="str">
            <v>80/81H8020</v>
          </cell>
          <cell r="N249">
            <v>6</v>
          </cell>
          <cell r="O249">
            <v>0</v>
          </cell>
        </row>
        <row r="250">
          <cell r="M250" t="str">
            <v>80/81GBIME</v>
          </cell>
          <cell r="N250">
            <v>0</v>
          </cell>
          <cell r="O250">
            <v>5.5</v>
          </cell>
        </row>
        <row r="251">
          <cell r="M251" t="str">
            <v>80/81CCAIL</v>
          </cell>
          <cell r="N251">
            <v>0.26319999999999999</v>
          </cell>
          <cell r="O251">
            <v>5</v>
          </cell>
        </row>
        <row r="252">
          <cell r="M252" t="str">
            <v>80/81AHPC</v>
          </cell>
          <cell r="N252">
            <v>0.157</v>
          </cell>
          <cell r="O252">
            <v>3</v>
          </cell>
        </row>
        <row r="253">
          <cell r="M253" t="str">
            <v>80/81Maruti</v>
          </cell>
          <cell r="N253">
            <v>4</v>
          </cell>
          <cell r="O253">
            <v>0</v>
          </cell>
        </row>
        <row r="254">
          <cell r="M254" t="str">
            <v>80/81FOWAD</v>
          </cell>
          <cell r="N254">
            <v>0.7</v>
          </cell>
          <cell r="O254">
            <v>13.3</v>
          </cell>
        </row>
        <row r="255">
          <cell r="M255" t="str">
            <v>80/81SWBBL</v>
          </cell>
          <cell r="N255">
            <v>0.75</v>
          </cell>
          <cell r="O255">
            <v>14.25</v>
          </cell>
        </row>
        <row r="256">
          <cell r="M256" t="str">
            <v>80/81RURU</v>
          </cell>
          <cell r="N256">
            <v>0.78900000000000003</v>
          </cell>
          <cell r="O256">
            <v>15</v>
          </cell>
        </row>
        <row r="257">
          <cell r="M257" t="str">
            <v>80/81CMF1</v>
          </cell>
          <cell r="N257">
            <v>9</v>
          </cell>
          <cell r="O257">
            <v>0</v>
          </cell>
        </row>
        <row r="258">
          <cell r="M258" t="str">
            <v>80/81CMF2</v>
          </cell>
          <cell r="N258">
            <v>6.5</v>
          </cell>
          <cell r="O258">
            <v>0</v>
          </cell>
        </row>
        <row r="259">
          <cell r="M259" t="str">
            <v>80/81C30MF</v>
          </cell>
          <cell r="N259">
            <v>10</v>
          </cell>
          <cell r="O259">
            <v>0</v>
          </cell>
        </row>
        <row r="260">
          <cell r="M260" t="str">
            <v>80/81MHL</v>
          </cell>
          <cell r="N260">
            <v>0.26319999999999999</v>
          </cell>
          <cell r="O260">
            <v>5</v>
          </cell>
        </row>
        <row r="261">
          <cell r="M261" t="str">
            <v>80/81SMHL</v>
          </cell>
          <cell r="N261">
            <v>0.26</v>
          </cell>
          <cell r="O261">
            <v>5</v>
          </cell>
        </row>
        <row r="262">
          <cell r="M262" t="str">
            <v>80/81UNL</v>
          </cell>
          <cell r="N262">
            <v>1714</v>
          </cell>
          <cell r="O262">
            <v>0</v>
          </cell>
        </row>
        <row r="263">
          <cell r="M263" t="str">
            <v>80/81SHLTD</v>
          </cell>
          <cell r="N263">
            <v>2.5</v>
          </cell>
          <cell r="O263">
            <v>0</v>
          </cell>
        </row>
        <row r="264">
          <cell r="M264" t="str">
            <v>80/81CZBIL</v>
          </cell>
          <cell r="N264">
            <v>0.21</v>
          </cell>
          <cell r="O264">
            <v>4</v>
          </cell>
        </row>
        <row r="265">
          <cell r="M265" t="str">
            <v>80/81ALBSL</v>
          </cell>
          <cell r="N265">
            <v>0.75</v>
          </cell>
          <cell r="O265">
            <v>14.25</v>
          </cell>
        </row>
        <row r="266">
          <cell r="M266" t="str">
            <v>80/81NMB50</v>
          </cell>
          <cell r="N266">
            <v>15</v>
          </cell>
          <cell r="O266">
            <v>0</v>
          </cell>
        </row>
        <row r="267">
          <cell r="M267" t="str">
            <v>80/81NSIF2</v>
          </cell>
          <cell r="N267">
            <v>10</v>
          </cell>
          <cell r="O267">
            <v>0</v>
          </cell>
        </row>
        <row r="268">
          <cell r="M268" t="str">
            <v>80/81PSF</v>
          </cell>
          <cell r="N268">
            <v>10</v>
          </cell>
          <cell r="O268">
            <v>0</v>
          </cell>
        </row>
        <row r="269">
          <cell r="M269" t="str">
            <v>80/81PRSF</v>
          </cell>
          <cell r="N269">
            <v>8.5</v>
          </cell>
          <cell r="O269">
            <v>0</v>
          </cell>
        </row>
        <row r="270">
          <cell r="M270" t="str">
            <v>80/81SAHAS</v>
          </cell>
          <cell r="N270">
            <v>0.42099999999999999</v>
          </cell>
          <cell r="O270">
            <v>8</v>
          </cell>
        </row>
        <row r="271">
          <cell r="M271" t="str">
            <v>80/81CHDC</v>
          </cell>
          <cell r="N271">
            <v>0</v>
          </cell>
          <cell r="O271">
            <v>11</v>
          </cell>
        </row>
        <row r="272">
          <cell r="M272" t="str">
            <v>80/81AELTD</v>
          </cell>
          <cell r="N272">
            <v>5.2629999999999999</v>
          </cell>
          <cell r="O272">
            <v>0</v>
          </cell>
        </row>
        <row r="273">
          <cell r="M273" t="str">
            <v>80/81OHL</v>
          </cell>
          <cell r="N273">
            <v>0.26319999999999999</v>
          </cell>
          <cell r="O273">
            <v>5</v>
          </cell>
        </row>
        <row r="274">
          <cell r="M274" t="str">
            <v>80/81HATHY</v>
          </cell>
          <cell r="N274">
            <v>0.52600000000000002</v>
          </cell>
          <cell r="O274">
            <v>10</v>
          </cell>
        </row>
        <row r="275">
          <cell r="M275" t="str">
            <v>80/81GIBF1</v>
          </cell>
          <cell r="N275">
            <v>5</v>
          </cell>
          <cell r="O275">
            <v>0</v>
          </cell>
        </row>
        <row r="276">
          <cell r="M276" t="str">
            <v>80/81NSDL</v>
          </cell>
          <cell r="N276">
            <v>8</v>
          </cell>
          <cell r="O276">
            <v>0</v>
          </cell>
        </row>
        <row r="277">
          <cell r="M277" t="str">
            <v>80/81ISCL</v>
          </cell>
          <cell r="N277">
            <v>0</v>
          </cell>
          <cell r="O277">
            <v>25</v>
          </cell>
        </row>
        <row r="278">
          <cell r="M278" t="str">
            <v>80/81KSBBL</v>
          </cell>
          <cell r="N278">
            <v>5</v>
          </cell>
          <cell r="O278">
            <v>7</v>
          </cell>
        </row>
        <row r="279">
          <cell r="M279" t="str">
            <v>80/81NLO</v>
          </cell>
          <cell r="N279">
            <v>5</v>
          </cell>
          <cell r="O279">
            <v>20</v>
          </cell>
        </row>
        <row r="280">
          <cell r="M280" t="str">
            <v>80/81SIDCL</v>
          </cell>
          <cell r="N280">
            <v>25</v>
          </cell>
          <cell r="O280">
            <v>0</v>
          </cell>
        </row>
        <row r="281">
          <cell r="M281" t="str">
            <v>80/81NBF2</v>
          </cell>
          <cell r="N281">
            <v>8</v>
          </cell>
          <cell r="O281">
            <v>0</v>
          </cell>
        </row>
        <row r="282">
          <cell r="M282" t="str">
            <v>80/81NFCF</v>
          </cell>
          <cell r="N282">
            <v>5</v>
          </cell>
          <cell r="O282">
            <v>0</v>
          </cell>
        </row>
        <row r="283">
          <cell r="M283" t="str">
            <v>80/81RBBMBL</v>
          </cell>
          <cell r="N283">
            <v>18</v>
          </cell>
          <cell r="O283">
            <v>0</v>
          </cell>
        </row>
        <row r="284">
          <cell r="M284" t="str">
            <v>80/81GLBSL</v>
          </cell>
          <cell r="N284">
            <v>0.75</v>
          </cell>
          <cell r="O284">
            <v>14.25</v>
          </cell>
        </row>
        <row r="285">
          <cell r="M285" t="str">
            <v>80/81BGWT</v>
          </cell>
          <cell r="N285">
            <v>10.736800000000001</v>
          </cell>
          <cell r="O285">
            <v>4</v>
          </cell>
        </row>
        <row r="286">
          <cell r="M286" t="str">
            <v>80/81BFIINL</v>
          </cell>
          <cell r="N286">
            <v>14.74</v>
          </cell>
          <cell r="O286">
            <v>0</v>
          </cell>
        </row>
        <row r="287">
          <cell r="M287" t="str">
            <v>80/81NIBLGF</v>
          </cell>
          <cell r="N287">
            <v>6.35</v>
          </cell>
          <cell r="O287">
            <v>0</v>
          </cell>
        </row>
        <row r="288">
          <cell r="M288" t="str">
            <v>80/81MANDU</v>
          </cell>
          <cell r="N288">
            <v>12</v>
          </cell>
          <cell r="O288">
            <v>0</v>
          </cell>
        </row>
        <row r="289">
          <cell r="M289" t="str">
            <v>80/81MuktinathCap</v>
          </cell>
          <cell r="N289">
            <v>7.5</v>
          </cell>
          <cell r="O289">
            <v>0</v>
          </cell>
        </row>
        <row r="290">
          <cell r="M290" t="str">
            <v>80/81EBL</v>
          </cell>
          <cell r="N290">
            <v>5.53</v>
          </cell>
          <cell r="O290">
            <v>10</v>
          </cell>
        </row>
        <row r="291">
          <cell r="M291" t="str">
            <v>80/81RMF1</v>
          </cell>
          <cell r="N291">
            <v>3.81</v>
          </cell>
          <cell r="O291">
            <v>0</v>
          </cell>
        </row>
        <row r="292">
          <cell r="M292" t="str">
            <v>80/81RMF2</v>
          </cell>
          <cell r="N292">
            <v>8.74</v>
          </cell>
          <cell r="O292">
            <v>0</v>
          </cell>
        </row>
        <row r="293">
          <cell r="M293" t="str">
            <v>80/81PLO</v>
          </cell>
          <cell r="N293">
            <v>10.526</v>
          </cell>
          <cell r="O293">
            <v>0</v>
          </cell>
        </row>
        <row r="294">
          <cell r="M294" t="str">
            <v>80/81SMH</v>
          </cell>
          <cell r="N294">
            <v>5.6310000000000002</v>
          </cell>
          <cell r="O294">
            <v>7</v>
          </cell>
        </row>
        <row r="295">
          <cell r="M295" t="str">
            <v>80/81SAEF</v>
          </cell>
          <cell r="N295">
            <v>15</v>
          </cell>
          <cell r="O295">
            <v>0</v>
          </cell>
        </row>
        <row r="296">
          <cell r="M296" t="str">
            <v>80/81SAGF</v>
          </cell>
          <cell r="N296">
            <v>10</v>
          </cell>
          <cell r="O296">
            <v>0</v>
          </cell>
        </row>
        <row r="297">
          <cell r="M297" t="str">
            <v>80/81CBILSL</v>
          </cell>
          <cell r="N297">
            <v>5.26</v>
          </cell>
          <cell r="O297">
            <v>0</v>
          </cell>
        </row>
        <row r="298">
          <cell r="M298" t="str">
            <v>80/81KEF</v>
          </cell>
          <cell r="N298">
            <v>9.5</v>
          </cell>
          <cell r="O298">
            <v>0</v>
          </cell>
        </row>
        <row r="299">
          <cell r="M299" t="str">
            <v>80/81KDBY</v>
          </cell>
          <cell r="N299">
            <v>9.5</v>
          </cell>
          <cell r="O299">
            <v>0</v>
          </cell>
        </row>
        <row r="300">
          <cell r="M300" t="str">
            <v>80/81SIGS3</v>
          </cell>
          <cell r="N300">
            <v>7</v>
          </cell>
          <cell r="O300">
            <v>0</v>
          </cell>
        </row>
        <row r="301">
          <cell r="M301" t="str">
            <v>80/81CBIL</v>
          </cell>
          <cell r="N301">
            <v>15.5</v>
          </cell>
          <cell r="O301">
            <v>0</v>
          </cell>
        </row>
        <row r="302">
          <cell r="M302" t="str">
            <v>80/81SFEF</v>
          </cell>
          <cell r="N302">
            <v>4.5</v>
          </cell>
          <cell r="O302">
            <v>0</v>
          </cell>
        </row>
        <row r="303">
          <cell r="M303" t="str">
            <v>80/81SFMF</v>
          </cell>
          <cell r="N303">
            <v>12.5</v>
          </cell>
          <cell r="O303">
            <v>0</v>
          </cell>
        </row>
        <row r="304">
          <cell r="M304" t="str">
            <v>80/81NICSF</v>
          </cell>
          <cell r="N304">
            <v>14</v>
          </cell>
          <cell r="O304">
            <v>0</v>
          </cell>
        </row>
        <row r="305">
          <cell r="M305" t="str">
            <v>80/81NICFC</v>
          </cell>
          <cell r="N305">
            <v>10.5</v>
          </cell>
          <cell r="O305">
            <v>0</v>
          </cell>
        </row>
        <row r="306">
          <cell r="M306" t="str">
            <v>80/81NADDF</v>
          </cell>
          <cell r="N306">
            <v>10</v>
          </cell>
          <cell r="O306">
            <v>0</v>
          </cell>
        </row>
        <row r="307">
          <cell r="M307" t="str">
            <v>80/81NICGF</v>
          </cell>
          <cell r="N307">
            <v>9.5</v>
          </cell>
          <cell r="O307">
            <v>0</v>
          </cell>
        </row>
        <row r="308">
          <cell r="M308" t="str">
            <v>80/81NICBF</v>
          </cell>
          <cell r="N308">
            <v>9.25</v>
          </cell>
          <cell r="O308">
            <v>0</v>
          </cell>
        </row>
        <row r="309">
          <cell r="M309" t="str">
            <v>80/81NICACL</v>
          </cell>
          <cell r="N309">
            <v>52.53</v>
          </cell>
          <cell r="O309">
            <v>0</v>
          </cell>
        </row>
        <row r="310">
          <cell r="M310" t="str">
            <v>80/81LVF2</v>
          </cell>
          <cell r="N310">
            <v>4.5</v>
          </cell>
          <cell r="O310">
            <v>0</v>
          </cell>
        </row>
        <row r="311">
          <cell r="M311" t="str">
            <v>80/81LUK</v>
          </cell>
          <cell r="N311">
            <v>7.5</v>
          </cell>
          <cell r="O311">
            <v>0</v>
          </cell>
        </row>
        <row r="312">
          <cell r="M312" t="str">
            <v>80/81NHAEL</v>
          </cell>
          <cell r="N312">
            <v>10.53</v>
          </cell>
          <cell r="O312">
            <v>10</v>
          </cell>
        </row>
        <row r="313">
          <cell r="M313" t="str">
            <v>80/81AICL</v>
          </cell>
          <cell r="N313">
            <v>10</v>
          </cell>
          <cell r="O31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I7206"/>
  <sheetViews>
    <sheetView tabSelected="1" zoomScaleNormal="100" workbookViewId="0">
      <pane xSplit="3" ySplit="1" topLeftCell="AI7184" activePane="bottomRight" state="frozen"/>
      <selection pane="topRight" activeCell="D1" sqref="D1"/>
      <selection pane="bottomLeft" activeCell="A2" sqref="A2"/>
      <selection pane="bottomRight" activeCell="U7197" sqref="U7197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326.2</v>
      </c>
      <c r="AA2" s="11">
        <f>ROUND(IFERROR(Z2/M2,0),1)</f>
        <v>7.6</v>
      </c>
      <c r="AB2" s="5">
        <f>IFERROR(VLOOKUP(C2,[2]Sheet1!$B:$F,5,FALSE),0)</f>
        <v>67890599.560000002</v>
      </c>
      <c r="AC2" s="11">
        <v>20</v>
      </c>
      <c r="AD2" s="11">
        <v>1.0529999999999999</v>
      </c>
      <c r="AE2" s="10" t="s">
        <v>358</v>
      </c>
      <c r="AF2" s="13">
        <f>IFERROR(M2/Z2,0)</f>
        <v>0.13182096873083998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207.11</v>
      </c>
      <c r="AA4" s="11">
        <f t="shared" si="0"/>
        <v>8.3000000000000007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0.1207088020858481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732.96</v>
      </c>
      <c r="AA5" s="11">
        <f t="shared" si="0"/>
        <v>9.8000000000000007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0.10232481990831696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250.2</v>
      </c>
      <c r="AA6" s="11">
        <f t="shared" si="0"/>
        <v>10.4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9.5923261390887291E-2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210.03</v>
      </c>
      <c r="AA7" s="11">
        <f t="shared" si="0"/>
        <v>6</v>
      </c>
      <c r="AB7" s="5">
        <f>IFERROR(VLOOKUP(C7,[2]Sheet1!$B:$F,5,FALSE),0)</f>
        <v>58472862.120000005</v>
      </c>
      <c r="AC7" s="11">
        <v>25</v>
      </c>
      <c r="AD7" s="11">
        <v>1.3158000000000001</v>
      </c>
      <c r="AE7" s="10"/>
      <c r="AF7" s="13">
        <f t="shared" si="1"/>
        <v>0.16664286054373184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200.69</v>
      </c>
      <c r="AA9" s="11">
        <f t="shared" si="0"/>
        <v>10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9.9656186157755747E-2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245.99</v>
      </c>
      <c r="AA11" s="11">
        <f t="shared" si="0"/>
        <v>11.7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8.5369323956258375E-2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513.55999999999995</v>
      </c>
      <c r="AA13" s="11">
        <f t="shared" si="0"/>
        <v>9.9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0.1012539917439053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254.41</v>
      </c>
      <c r="AA15" s="11">
        <f t="shared" si="0"/>
        <v>3.5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0.28300774340631263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343.56</v>
      </c>
      <c r="AA18" s="11">
        <f t="shared" si="0"/>
        <v>19.100000000000001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5.2392595179881242E-2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249.27</v>
      </c>
      <c r="AA19" s="11">
        <f t="shared" si="0"/>
        <v>9.6</v>
      </c>
      <c r="AB19" s="5">
        <f>IFERROR(VLOOKUP(C19,[2]Sheet1!$B:$F,5,FALSE),0)</f>
        <v>89996859.399999991</v>
      </c>
      <c r="AC19" s="11">
        <v>15</v>
      </c>
      <c r="AD19" s="11">
        <v>0.78949999999999998</v>
      </c>
      <c r="AE19" s="10"/>
      <c r="AF19" s="13">
        <f t="shared" si="1"/>
        <v>0.10430456934248004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256.29000000000002</v>
      </c>
      <c r="AA20" s="11">
        <f t="shared" si="0"/>
        <v>9.5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0.10534940887276131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365.39</v>
      </c>
      <c r="AA21" s="11">
        <f t="shared" si="0"/>
        <v>15.2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6.568324256274119E-2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382.98</v>
      </c>
      <c r="AA22" s="11">
        <f t="shared" si="0"/>
        <v>10.6</v>
      </c>
      <c r="AB22" s="5">
        <f>IFERROR(VLOOKUP(C22,[2]Sheet1!$B:$F,5,FALSE),0)</f>
        <v>32697474.299999997</v>
      </c>
      <c r="AC22" s="11">
        <v>15.42</v>
      </c>
      <c r="AD22" s="11">
        <v>0.81</v>
      </c>
      <c r="AE22" s="10"/>
      <c r="AF22" s="13">
        <f t="shared" si="1"/>
        <v>9.3999686667711108E-2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361.87</v>
      </c>
      <c r="AA23" s="11">
        <f t="shared" si="0"/>
        <v>8.4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0.1188272031392489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625.35</v>
      </c>
      <c r="AA24" s="11">
        <f t="shared" si="0"/>
        <v>12.5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7.995522507395858E-2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209.37</v>
      </c>
      <c r="AA27" s="11">
        <f t="shared" si="0"/>
        <v>11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9.0748435783541095E-2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326.2</v>
      </c>
      <c r="AA29" s="11">
        <f t="shared" si="0"/>
        <v>8.8000000000000007</v>
      </c>
      <c r="AB29" s="5">
        <f>IFERROR(VLOOKUP(C29,[2]Sheet1!$B:$F,5,FALSE),0)</f>
        <v>67890599.560000002</v>
      </c>
      <c r="AC29" s="11">
        <v>20</v>
      </c>
      <c r="AD29" s="11">
        <v>1.0529999999999999</v>
      </c>
      <c r="AE29" s="10"/>
      <c r="AF29" s="13">
        <f t="shared" si="1"/>
        <v>0.11342734518700184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207.11</v>
      </c>
      <c r="AA31" s="11">
        <f t="shared" si="0"/>
        <v>9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0.11105209791898024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732.96</v>
      </c>
      <c r="AA32" s="11">
        <f t="shared" si="0"/>
        <v>17.5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5.7301899148657492E-2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250.2</v>
      </c>
      <c r="AA33" s="11">
        <f t="shared" si="0"/>
        <v>10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9.9920063948840926E-2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210.03</v>
      </c>
      <c r="AA34" s="11">
        <f t="shared" si="0"/>
        <v>6.6</v>
      </c>
      <c r="AB34" s="5">
        <f>IFERROR(VLOOKUP(C34,[2]Sheet1!$B:$F,5,FALSE),0)</f>
        <v>58472862.120000005</v>
      </c>
      <c r="AC34" s="11">
        <v>25</v>
      </c>
      <c r="AD34" s="11">
        <v>1.3158000000000001</v>
      </c>
      <c r="AE34" s="10"/>
      <c r="AF34" s="13">
        <f t="shared" si="1"/>
        <v>0.15235918678284055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200.69</v>
      </c>
      <c r="AA36" s="11">
        <f t="shared" si="0"/>
        <v>9.6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0.10463899546564354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245.99</v>
      </c>
      <c r="AA38" s="11">
        <f t="shared" si="0"/>
        <v>9.8000000000000007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0.10163014756697426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513.55999999999995</v>
      </c>
      <c r="AA40" s="11">
        <f t="shared" si="0"/>
        <v>9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0.11098995248851158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254.41</v>
      </c>
      <c r="AA42" s="11">
        <f t="shared" si="0"/>
        <v>4.4000000000000004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0.22797845996619631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343.56</v>
      </c>
      <c r="AA45" s="11">
        <f t="shared" si="0"/>
        <v>13.7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7.2767493305390618E-2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249.27</v>
      </c>
      <c r="AA46" s="11">
        <f t="shared" si="0"/>
        <v>9.6</v>
      </c>
      <c r="AB46" s="5">
        <f>IFERROR(VLOOKUP(C46,[2]Sheet1!$B:$F,5,FALSE),0)</f>
        <v>89996859.399999991</v>
      </c>
      <c r="AC46" s="11">
        <v>15</v>
      </c>
      <c r="AD46" s="11">
        <v>0.78949999999999998</v>
      </c>
      <c r="AE46" s="10"/>
      <c r="AF46" s="13">
        <f t="shared" si="1"/>
        <v>0.10430456934248004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256.29000000000002</v>
      </c>
      <c r="AA47" s="11">
        <f t="shared" si="0"/>
        <v>11.1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8.9742089039759637E-2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365.39</v>
      </c>
      <c r="AA48" s="11">
        <f t="shared" si="0"/>
        <v>15.9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6.2946440789293637E-2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382.98</v>
      </c>
      <c r="AA49" s="11">
        <f t="shared" si="0"/>
        <v>9.8000000000000007</v>
      </c>
      <c r="AB49" s="5">
        <f>IFERROR(VLOOKUP(C49,[2]Sheet1!$B:$F,5,FALSE),0)</f>
        <v>32697474.299999997</v>
      </c>
      <c r="AC49" s="11">
        <v>15.42</v>
      </c>
      <c r="AD49" s="11">
        <v>0.81</v>
      </c>
      <c r="AE49" s="10"/>
      <c r="AF49" s="13">
        <f t="shared" si="1"/>
        <v>0.10183299389002036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361.87</v>
      </c>
      <c r="AA50" s="11">
        <f t="shared" si="0"/>
        <v>12.9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7.7375853206952769E-2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625.35</v>
      </c>
      <c r="AA51" s="11">
        <f t="shared" si="0"/>
        <v>16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6.2365075557687694E-2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209.37</v>
      </c>
      <c r="AA54" s="11">
        <f t="shared" si="0"/>
        <v>5.5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0.18149687156708219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326.2</v>
      </c>
      <c r="AA56" s="11">
        <f t="shared" si="0"/>
        <v>10.9</v>
      </c>
      <c r="AB56" s="5">
        <f>IFERROR(VLOOKUP(C56,[2]Sheet1!$B:$F,5,FALSE),0)</f>
        <v>67890599.560000002</v>
      </c>
      <c r="AC56" s="11">
        <v>20</v>
      </c>
      <c r="AD56" s="11">
        <v>1.0529999999999999</v>
      </c>
      <c r="AE56" s="10"/>
      <c r="AF56" s="13">
        <f t="shared" si="1"/>
        <v>9.1968117719190681E-2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207.11</v>
      </c>
      <c r="AA58" s="11">
        <f t="shared" si="0"/>
        <v>10.4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9.656704166867848E-2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732.96</v>
      </c>
      <c r="AA59" s="11">
        <f t="shared" si="0"/>
        <v>16.7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6.0030561012879284E-2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250.2</v>
      </c>
      <c r="AA60" s="11">
        <f t="shared" si="0"/>
        <v>9.3000000000000007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0.10791366906474821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210.03</v>
      </c>
      <c r="AA61" s="11">
        <f t="shared" si="0"/>
        <v>6.6</v>
      </c>
      <c r="AB61" s="5">
        <f>IFERROR(VLOOKUP(C61,[2]Sheet1!$B:$F,5,FALSE),0)</f>
        <v>58472862.120000005</v>
      </c>
      <c r="AC61" s="11">
        <v>25</v>
      </c>
      <c r="AD61" s="11">
        <v>1.3158000000000001</v>
      </c>
      <c r="AE61" s="10"/>
      <c r="AF61" s="13">
        <f t="shared" si="1"/>
        <v>0.15235918678284055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200.69</v>
      </c>
      <c r="AA63" s="11">
        <f t="shared" si="0"/>
        <v>13.4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7.4742139618316814E-2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245.99</v>
      </c>
      <c r="AA65" s="11">
        <f t="shared" si="0"/>
        <v>12.3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8.1304118053579413E-2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513.55999999999995</v>
      </c>
      <c r="AA67" s="11">
        <f t="shared" ref="AA67:AA130" si="2">ROUND(IFERROR(Z67/M67,0),1)</f>
        <v>8.9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0.11293714463743283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254.41</v>
      </c>
      <c r="AA69" s="11">
        <f t="shared" si="2"/>
        <v>5.7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0.17687983962894541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343.56</v>
      </c>
      <c r="AA72" s="11">
        <f t="shared" si="2"/>
        <v>14.3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6.9856793573174994E-2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249.27</v>
      </c>
      <c r="AA73" s="11">
        <f t="shared" si="2"/>
        <v>10.4</v>
      </c>
      <c r="AB73" s="5">
        <f>IFERROR(VLOOKUP(C73,[2]Sheet1!$B:$F,5,FALSE),0)</f>
        <v>89996859.399999991</v>
      </c>
      <c r="AC73" s="11">
        <v>15</v>
      </c>
      <c r="AD73" s="11">
        <v>0.78949999999999998</v>
      </c>
      <c r="AE73" s="10"/>
      <c r="AF73" s="13">
        <f t="shared" si="3"/>
        <v>9.6281140931520029E-2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256.29000000000002</v>
      </c>
      <c r="AA74" s="11">
        <f t="shared" si="2"/>
        <v>12.8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7.803659916500838E-2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365.39</v>
      </c>
      <c r="AA75" s="11">
        <f t="shared" si="2"/>
        <v>15.2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6.568324256274119E-2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382.98</v>
      </c>
      <c r="AA76" s="11">
        <f t="shared" si="2"/>
        <v>12.8</v>
      </c>
      <c r="AB76" s="5">
        <f>IFERROR(VLOOKUP(C76,[2]Sheet1!$B:$F,5,FALSE),0)</f>
        <v>32697474.299999997</v>
      </c>
      <c r="AC76" s="11">
        <v>15.42</v>
      </c>
      <c r="AD76" s="11">
        <v>0.81</v>
      </c>
      <c r="AE76" s="10"/>
      <c r="AF76" s="13">
        <f t="shared" si="3"/>
        <v>7.833307222309259E-2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361.87</v>
      </c>
      <c r="AA77" s="11">
        <f t="shared" si="2"/>
        <v>15.1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6.632215989167381E-2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625.35</v>
      </c>
      <c r="AA78" s="11">
        <f t="shared" si="2"/>
        <v>16.5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6.0765971056208519E-2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209.37</v>
      </c>
      <c r="AA81" s="11">
        <f t="shared" si="2"/>
        <v>6.3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0.15761570425562402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326.2</v>
      </c>
      <c r="AA83" s="11">
        <f t="shared" si="2"/>
        <v>8.4</v>
      </c>
      <c r="AB83" s="5">
        <f>IFERROR(VLOOKUP(C83,[2]Sheet1!$B:$F,5,FALSE),0)</f>
        <v>67890599.560000002</v>
      </c>
      <c r="AC83" s="11">
        <v>20</v>
      </c>
      <c r="AD83" s="11">
        <v>1.0529999999999999</v>
      </c>
      <c r="AE83" s="10"/>
      <c r="AF83" s="13">
        <f t="shared" si="3"/>
        <v>0.11955855303494789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207.11</v>
      </c>
      <c r="AA85" s="11">
        <f t="shared" si="2"/>
        <v>13.8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7.242528125150885E-2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732.96</v>
      </c>
      <c r="AA86" s="11">
        <f t="shared" si="2"/>
        <v>20.9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4.7751582623881246E-2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250.2</v>
      </c>
      <c r="AA87" s="11">
        <f t="shared" si="2"/>
        <v>10.9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9.1926458832933655E-2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210.03</v>
      </c>
      <c r="AA88" s="11">
        <f t="shared" si="2"/>
        <v>6.2</v>
      </c>
      <c r="AB88" s="5">
        <f>IFERROR(VLOOKUP(C88,[2]Sheet1!$B:$F,5,FALSE),0)</f>
        <v>58472862.120000005</v>
      </c>
      <c r="AC88" s="11">
        <v>25</v>
      </c>
      <c r="AD88" s="11">
        <v>1.3158000000000001</v>
      </c>
      <c r="AE88" s="10"/>
      <c r="AF88" s="13">
        <f t="shared" si="3"/>
        <v>0.16188163595676808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200.69</v>
      </c>
      <c r="AA90" s="11">
        <f t="shared" si="2"/>
        <v>16.7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5.9793711694653445E-2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245.99</v>
      </c>
      <c r="AA92" s="11">
        <f t="shared" si="2"/>
        <v>13.7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7.3173706248221476E-2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513.55999999999995</v>
      </c>
      <c r="AA94" s="11">
        <f t="shared" si="2"/>
        <v>11.4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8.7623646701456503E-2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254.41</v>
      </c>
      <c r="AA96" s="11">
        <f t="shared" si="2"/>
        <v>6.4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0.15722652411461813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343.56</v>
      </c>
      <c r="AA99" s="11">
        <f t="shared" si="2"/>
        <v>19.100000000000001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5.2392595179881242E-2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249.27</v>
      </c>
      <c r="AA100" s="11">
        <f t="shared" si="2"/>
        <v>10.8</v>
      </c>
      <c r="AB100" s="5">
        <f>IFERROR(VLOOKUP(C100,[2]Sheet1!$B:$F,5,FALSE),0)</f>
        <v>89996859.399999991</v>
      </c>
      <c r="AC100" s="11">
        <v>15</v>
      </c>
      <c r="AD100" s="11">
        <v>0.78949999999999998</v>
      </c>
      <c r="AE100" s="10"/>
      <c r="AF100" s="13">
        <f t="shared" si="3"/>
        <v>9.2269426726040035E-2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256.29000000000002</v>
      </c>
      <c r="AA101" s="11">
        <f t="shared" si="2"/>
        <v>11.1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8.9742089039759637E-2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365.39</v>
      </c>
      <c r="AA102" s="11">
        <f t="shared" si="2"/>
        <v>22.8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4.3788828375160786E-2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382.98</v>
      </c>
      <c r="AA103" s="11">
        <f t="shared" si="2"/>
        <v>17.399999999999999</v>
      </c>
      <c r="AB103" s="5">
        <f>IFERROR(VLOOKUP(C103,[2]Sheet1!$B:$F,5,FALSE),0)</f>
        <v>32697474.299999997</v>
      </c>
      <c r="AC103" s="11">
        <v>15.42</v>
      </c>
      <c r="AD103" s="11">
        <v>0.81</v>
      </c>
      <c r="AE103" s="10"/>
      <c r="AF103" s="13">
        <f t="shared" si="3"/>
        <v>5.7444252963601228E-2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361.87</v>
      </c>
      <c r="AA104" s="11">
        <f t="shared" si="2"/>
        <v>17.2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5.803188990521458E-2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625.35</v>
      </c>
      <c r="AA105" s="11">
        <f t="shared" si="2"/>
        <v>18.399999999999999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5.4369553050291834E-2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209.37</v>
      </c>
      <c r="AA108" s="11">
        <f t="shared" si="2"/>
        <v>7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0.1432870038687491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326.2</v>
      </c>
      <c r="AA110" s="11">
        <f t="shared" si="2"/>
        <v>15.5</v>
      </c>
      <c r="AB110" s="5">
        <f>IFERROR(VLOOKUP(C110,[2]Sheet1!$B:$F,5,FALSE),0)</f>
        <v>67890599.560000002</v>
      </c>
      <c r="AC110" s="11">
        <v>6</v>
      </c>
      <c r="AD110" s="11">
        <v>15.053000000000001</v>
      </c>
      <c r="AE110" s="10"/>
      <c r="AF110" s="13">
        <f t="shared" si="3"/>
        <v>6.4377682403433473E-2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207.11</v>
      </c>
      <c r="AA112" s="11">
        <f t="shared" si="2"/>
        <v>12.9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7.7253633334942784E-2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732.96</v>
      </c>
      <c r="AA113" s="11">
        <f t="shared" si="2"/>
        <v>20.9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4.7751582623881246E-2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250.2</v>
      </c>
      <c r="AA114" s="11">
        <f t="shared" si="2"/>
        <v>15.6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6.3948840927258194E-2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210.03</v>
      </c>
      <c r="AA115" s="11">
        <f t="shared" si="2"/>
        <v>10.5</v>
      </c>
      <c r="AB115" s="5">
        <f>IFERROR(VLOOKUP(C115,[2]Sheet1!$B:$F,5,FALSE),0)</f>
        <v>58472862.120000005</v>
      </c>
      <c r="AC115" s="11">
        <v>5</v>
      </c>
      <c r="AD115" s="11">
        <v>10.78</v>
      </c>
      <c r="AE115" s="10"/>
      <c r="AF115" s="13">
        <f t="shared" si="3"/>
        <v>9.5224491739275344E-2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200.69</v>
      </c>
      <c r="AA117" s="11">
        <f t="shared" si="2"/>
        <v>28.7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3.4879665155214512E-2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245.99</v>
      </c>
      <c r="AA119" s="11">
        <f t="shared" si="2"/>
        <v>17.600000000000001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5.6912882637505588E-2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513.55999999999995</v>
      </c>
      <c r="AA121" s="11">
        <f t="shared" si="2"/>
        <v>12.2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8.1782070254692737E-2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254.41</v>
      </c>
      <c r="AA123" s="11">
        <f t="shared" si="2"/>
        <v>5.3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0.18867182893754175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343.56</v>
      </c>
      <c r="AA126" s="11">
        <f t="shared" si="2"/>
        <v>24.5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4.0749796251018745E-2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249.27</v>
      </c>
      <c r="AA127" s="11">
        <f t="shared" si="2"/>
        <v>8.9</v>
      </c>
      <c r="AB127" s="5">
        <f>IFERROR(VLOOKUP(C127,[2]Sheet1!$B:$F,5,FALSE),0)</f>
        <v>89996859.399999991</v>
      </c>
      <c r="AC127" s="11">
        <v>10</v>
      </c>
      <c r="AD127" s="11">
        <v>20</v>
      </c>
      <c r="AE127" s="10"/>
      <c r="AF127" s="13">
        <f t="shared" si="3"/>
        <v>0.11232799775344005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256.29000000000002</v>
      </c>
      <c r="AA128" s="11">
        <f t="shared" si="2"/>
        <v>15.1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6.6331109290257123E-2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365.39</v>
      </c>
      <c r="AA129" s="11">
        <f t="shared" si="2"/>
        <v>21.5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4.6525630148608339E-2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382.98</v>
      </c>
      <c r="AA130" s="11">
        <f t="shared" si="2"/>
        <v>17.399999999999999</v>
      </c>
      <c r="AB130" s="5">
        <f>IFERROR(VLOOKUP(C130,[2]Sheet1!$B:$F,5,FALSE),0)</f>
        <v>32697474.299999997</v>
      </c>
      <c r="AC130" s="11">
        <v>5</v>
      </c>
      <c r="AD130" s="11">
        <v>10.79</v>
      </c>
      <c r="AE130" s="10"/>
      <c r="AF130" s="13">
        <f t="shared" si="3"/>
        <v>5.7444252963601228E-2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361.87</v>
      </c>
      <c r="AA131" s="11">
        <f t="shared" ref="AA131:AA194" si="4">ROUND(IFERROR(Z131/M131,0),1)</f>
        <v>27.8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3.5924503274656641E-2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625.35</v>
      </c>
      <c r="AA132" s="11">
        <f t="shared" si="4"/>
        <v>26.1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3.8378508035500115E-2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209.37</v>
      </c>
      <c r="AA135" s="11">
        <f t="shared" si="4"/>
        <v>12.3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8.1195968858957829E-2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326.2</v>
      </c>
      <c r="AA137" s="11">
        <f t="shared" si="4"/>
        <v>13.6</v>
      </c>
      <c r="AB137" s="5">
        <f>IFERROR(VLOOKUP(C137,[2]Sheet1!$B:$F,5,FALSE),0)</f>
        <v>67890599.560000002</v>
      </c>
      <c r="AC137" s="11">
        <v>6</v>
      </c>
      <c r="AD137" s="11">
        <v>15.053000000000001</v>
      </c>
      <c r="AE137" s="10"/>
      <c r="AF137" s="13">
        <f t="shared" si="5"/>
        <v>7.3574494175352542E-2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207.11</v>
      </c>
      <c r="AA139" s="11">
        <f t="shared" si="4"/>
        <v>12.9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7.7253633334942784E-2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732.96</v>
      </c>
      <c r="AA140" s="11">
        <f t="shared" si="4"/>
        <v>26.2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3.8201266099105E-2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250.2</v>
      </c>
      <c r="AA141" s="11">
        <f t="shared" si="4"/>
        <v>11.9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8.3932853717026384E-2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210.03</v>
      </c>
      <c r="AA142" s="11">
        <f t="shared" si="4"/>
        <v>7.8</v>
      </c>
      <c r="AB142" s="5">
        <f>IFERROR(VLOOKUP(C142,[2]Sheet1!$B:$F,5,FALSE),0)</f>
        <v>58472862.120000005</v>
      </c>
      <c r="AC142" s="11">
        <v>5</v>
      </c>
      <c r="AD142" s="11">
        <v>10.78</v>
      </c>
      <c r="AE142" s="10"/>
      <c r="AF142" s="13">
        <f t="shared" si="5"/>
        <v>0.1285530638480217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200.69</v>
      </c>
      <c r="AA144" s="11">
        <f t="shared" si="4"/>
        <v>12.5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7.9724948926204589E-2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245.99</v>
      </c>
      <c r="AA146" s="11">
        <f t="shared" si="4"/>
        <v>20.5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4.8782470832147644E-2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513.55999999999995</v>
      </c>
      <c r="AA148" s="11">
        <f t="shared" si="4"/>
        <v>11.2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8.9570838850377768E-2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254.41</v>
      </c>
      <c r="AA150" s="11">
        <f t="shared" si="4"/>
        <v>6.2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0.16115718721748359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343.56</v>
      </c>
      <c r="AA153" s="11">
        <f t="shared" si="4"/>
        <v>24.5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4.0749796251018745E-2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249.27</v>
      </c>
      <c r="AA154" s="11">
        <f t="shared" si="4"/>
        <v>8</v>
      </c>
      <c r="AB154" s="5">
        <f>IFERROR(VLOOKUP(C154,[2]Sheet1!$B:$F,5,FALSE),0)</f>
        <v>89996859.399999991</v>
      </c>
      <c r="AC154" s="11">
        <v>10</v>
      </c>
      <c r="AD154" s="11">
        <v>20</v>
      </c>
      <c r="AE154" s="10"/>
      <c r="AF154" s="13">
        <f t="shared" si="5"/>
        <v>0.12436314036988004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256.29000000000002</v>
      </c>
      <c r="AA155" s="11">
        <f t="shared" si="4"/>
        <v>14.2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7.0232939248507542E-2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365.39</v>
      </c>
      <c r="AA156" s="11">
        <f t="shared" si="4"/>
        <v>17.399999999999999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5.7472837242398538E-2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382.98</v>
      </c>
      <c r="AA157" s="11">
        <f t="shared" si="4"/>
        <v>16.7</v>
      </c>
      <c r="AB157" s="5">
        <f>IFERROR(VLOOKUP(C157,[2]Sheet1!$B:$F,5,FALSE),0)</f>
        <v>32697474.299999997</v>
      </c>
      <c r="AC157" s="11">
        <v>5</v>
      </c>
      <c r="AD157" s="11">
        <v>10.79</v>
      </c>
      <c r="AE157" s="10"/>
      <c r="AF157" s="13">
        <f t="shared" si="5"/>
        <v>6.005535537103765E-2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361.87</v>
      </c>
      <c r="AA158" s="11">
        <f t="shared" si="4"/>
        <v>19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5.2505043247575094E-2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625.35</v>
      </c>
      <c r="AA159" s="11">
        <f t="shared" si="4"/>
        <v>25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3.997761253697929E-2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209.37</v>
      </c>
      <c r="AA162" s="11">
        <f t="shared" si="4"/>
        <v>11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9.0748435783541095E-2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326.2</v>
      </c>
      <c r="AA164" s="11">
        <f t="shared" si="4"/>
        <v>11.7</v>
      </c>
      <c r="AB164" s="5">
        <f>IFERROR(VLOOKUP(C164,[2]Sheet1!$B:$F,5,FALSE),0)</f>
        <v>67890599.560000002</v>
      </c>
      <c r="AC164" s="11">
        <v>6</v>
      </c>
      <c r="AD164" s="11">
        <v>15.053000000000001</v>
      </c>
      <c r="AE164" s="10"/>
      <c r="AF164" s="13">
        <f t="shared" si="5"/>
        <v>8.5836909871244635E-2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207.11</v>
      </c>
      <c r="AA166" s="11">
        <f t="shared" si="4"/>
        <v>12.2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8.2081985418376704E-2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732.96</v>
      </c>
      <c r="AA167" s="11">
        <f t="shared" si="4"/>
        <v>24.4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4.0929927963326784E-2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250.2</v>
      </c>
      <c r="AA168" s="11">
        <f t="shared" si="4"/>
        <v>11.4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8.792965627498002E-2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210.03</v>
      </c>
      <c r="AA169" s="11">
        <f t="shared" si="4"/>
        <v>8.1</v>
      </c>
      <c r="AB169" s="5">
        <f>IFERROR(VLOOKUP(C169,[2]Sheet1!$B:$F,5,FALSE),0)</f>
        <v>58472862.120000005</v>
      </c>
      <c r="AC169" s="11">
        <v>5</v>
      </c>
      <c r="AD169" s="11">
        <v>10.78</v>
      </c>
      <c r="AE169" s="10"/>
      <c r="AF169" s="13">
        <f t="shared" si="5"/>
        <v>0.12379183926105794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200.69</v>
      </c>
      <c r="AA171" s="11">
        <f t="shared" si="4"/>
        <v>12.5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7.9724948926204589E-2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245.99</v>
      </c>
      <c r="AA173" s="11">
        <f t="shared" si="4"/>
        <v>18.899999999999999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5.2847676734826619E-2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513.55999999999995</v>
      </c>
      <c r="AA175" s="11">
        <f t="shared" si="4"/>
        <v>11.2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8.9570838850377768E-2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254.41</v>
      </c>
      <c r="AA177" s="11">
        <f t="shared" si="4"/>
        <v>5.9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0.1690185134232145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343.56</v>
      </c>
      <c r="AA180" s="11">
        <f t="shared" si="4"/>
        <v>22.9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4.3660495983234369E-2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249.27</v>
      </c>
      <c r="AA181" s="11">
        <f t="shared" si="4"/>
        <v>10</v>
      </c>
      <c r="AB181" s="5">
        <f>IFERROR(VLOOKUP(C181,[2]Sheet1!$B:$F,5,FALSE),0)</f>
        <v>89996859.399999991</v>
      </c>
      <c r="AC181" s="11">
        <v>10</v>
      </c>
      <c r="AD181" s="11">
        <v>20</v>
      </c>
      <c r="AE181" s="10"/>
      <c r="AF181" s="13">
        <f t="shared" si="5"/>
        <v>0.10029285513700004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256.29000000000002</v>
      </c>
      <c r="AA182" s="11">
        <f t="shared" si="4"/>
        <v>12.2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8.1938429123258799E-2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365.39</v>
      </c>
      <c r="AA183" s="11">
        <f t="shared" si="4"/>
        <v>18.3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5.4736035468950985E-2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382.98</v>
      </c>
      <c r="AA184" s="11">
        <f t="shared" si="4"/>
        <v>16.7</v>
      </c>
      <c r="AB184" s="5">
        <f>IFERROR(VLOOKUP(C184,[2]Sheet1!$B:$F,5,FALSE),0)</f>
        <v>32697474.299999997</v>
      </c>
      <c r="AC184" s="11">
        <v>5</v>
      </c>
      <c r="AD184" s="11">
        <v>10.79</v>
      </c>
      <c r="AE184" s="10"/>
      <c r="AF184" s="13">
        <f t="shared" si="5"/>
        <v>6.005535537103765E-2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361.87</v>
      </c>
      <c r="AA185" s="11">
        <f t="shared" si="4"/>
        <v>18.100000000000001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5.5268466576394837E-2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625.35</v>
      </c>
      <c r="AA186" s="11">
        <f t="shared" si="4"/>
        <v>25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3.997761253697929E-2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209.37</v>
      </c>
      <c r="AA189" s="11">
        <f t="shared" si="4"/>
        <v>15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6.6867268472082908E-2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326.2</v>
      </c>
      <c r="AA191" s="11">
        <f t="shared" si="4"/>
        <v>7.6</v>
      </c>
      <c r="AB191" s="5">
        <f>IFERROR(VLOOKUP(C191,[2]Sheet1!$B:$F,5,FALSE),0)</f>
        <v>67890599.560000002</v>
      </c>
      <c r="AC191" s="11">
        <v>6</v>
      </c>
      <c r="AD191" s="11">
        <v>15.053000000000001</v>
      </c>
      <c r="AE191" s="10"/>
      <c r="AF191" s="13">
        <f t="shared" si="5"/>
        <v>0.13182096873083998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207.11</v>
      </c>
      <c r="AA193" s="11">
        <f t="shared" si="4"/>
        <v>17.3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5.7940225001207081E-2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732.96</v>
      </c>
      <c r="AA194" s="11">
        <f t="shared" si="4"/>
        <v>22.2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4.5022920759659461E-2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250.2</v>
      </c>
      <c r="AA195" s="11">
        <f t="shared" ref="AA195:AA258" si="6">ROUND(IFERROR(Z195/M195,0),1)</f>
        <v>11.4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8.792965627498002E-2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210.03</v>
      </c>
      <c r="AA196" s="11">
        <f t="shared" si="6"/>
        <v>7</v>
      </c>
      <c r="AB196" s="5">
        <f>IFERROR(VLOOKUP(C196,[2]Sheet1!$B:$F,5,FALSE),0)</f>
        <v>58472862.120000005</v>
      </c>
      <c r="AC196" s="11">
        <v>5</v>
      </c>
      <c r="AD196" s="11">
        <v>10.78</v>
      </c>
      <c r="AE196" s="10"/>
      <c r="AF196" s="13">
        <f t="shared" si="7"/>
        <v>0.14283673760891302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200.69</v>
      </c>
      <c r="AA198" s="11">
        <f t="shared" si="6"/>
        <v>14.3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6.9759330310429024E-2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245.99</v>
      </c>
      <c r="AA200" s="11">
        <f t="shared" si="6"/>
        <v>16.399999999999999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6.0978088540184557E-2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513.55999999999995</v>
      </c>
      <c r="AA202" s="11">
        <f t="shared" si="6"/>
        <v>10.3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9.7359607446062785E-2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254.41</v>
      </c>
      <c r="AA204" s="11">
        <f t="shared" si="6"/>
        <v>6.9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0.14543453480602178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343.56</v>
      </c>
      <c r="AA207" s="11">
        <f t="shared" si="6"/>
        <v>34.4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2.9106997322156245E-2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249.27</v>
      </c>
      <c r="AA208" s="11">
        <f t="shared" si="6"/>
        <v>11.9</v>
      </c>
      <c r="AB208" s="5">
        <f>IFERROR(VLOOKUP(C208,[2]Sheet1!$B:$F,5,FALSE),0)</f>
        <v>89996859.399999991</v>
      </c>
      <c r="AC208" s="11">
        <v>10</v>
      </c>
      <c r="AD208" s="11">
        <v>20</v>
      </c>
      <c r="AE208" s="10"/>
      <c r="AF208" s="13">
        <f t="shared" si="7"/>
        <v>8.4245998315080034E-2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256.29000000000002</v>
      </c>
      <c r="AA209" s="11">
        <f t="shared" si="6"/>
        <v>10.7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9.3643918998010056E-2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365.39</v>
      </c>
      <c r="AA210" s="11">
        <f t="shared" si="6"/>
        <v>17.399999999999999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5.7472837242398538E-2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382.98</v>
      </c>
      <c r="AA211" s="11">
        <f t="shared" si="6"/>
        <v>16.7</v>
      </c>
      <c r="AB211" s="5">
        <f>IFERROR(VLOOKUP(C211,[2]Sheet1!$B:$F,5,FALSE),0)</f>
        <v>32697474.299999997</v>
      </c>
      <c r="AC211" s="11">
        <v>5</v>
      </c>
      <c r="AD211" s="11">
        <v>10.79</v>
      </c>
      <c r="AE211" s="10"/>
      <c r="AF211" s="13">
        <f t="shared" si="7"/>
        <v>6.005535537103765E-2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361.87</v>
      </c>
      <c r="AA212" s="11">
        <f t="shared" si="6"/>
        <v>16.399999999999999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6.0795313234034323E-2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625.35</v>
      </c>
      <c r="AA213" s="11">
        <f t="shared" si="6"/>
        <v>25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3.997761253697929E-2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209.37</v>
      </c>
      <c r="AA216" s="11">
        <f t="shared" si="6"/>
        <v>15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6.6867268472082908E-2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326.2</v>
      </c>
      <c r="AA218" s="11">
        <f t="shared" si="6"/>
        <v>17.2</v>
      </c>
      <c r="AB218" s="5">
        <f>IFERROR(VLOOKUP(C218,[2]Sheet1!$B:$F,5,FALSE),0)</f>
        <v>67890599.560000002</v>
      </c>
      <c r="AC218" s="11">
        <v>6</v>
      </c>
      <c r="AD218" s="11">
        <v>24</v>
      </c>
      <c r="AE218" s="10"/>
      <c r="AF218" s="13">
        <f t="shared" si="7"/>
        <v>5.8246474555487433E-2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207.11</v>
      </c>
      <c r="AA220" s="11">
        <f t="shared" si="6"/>
        <v>12.9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7.7253633334942784E-2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732.96</v>
      </c>
      <c r="AA221" s="11">
        <f t="shared" si="6"/>
        <v>30.5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3.2743942370661423E-2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250.2</v>
      </c>
      <c r="AA222" s="11">
        <f t="shared" si="6"/>
        <v>12.5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7.9936051159072749E-2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210.03</v>
      </c>
      <c r="AA223" s="11">
        <f t="shared" si="6"/>
        <v>9.5</v>
      </c>
      <c r="AB223" s="5">
        <f>IFERROR(VLOOKUP(C223,[2]Sheet1!$B:$F,5,FALSE),0)</f>
        <v>58472862.120000005</v>
      </c>
      <c r="AC223" s="11">
        <v>10</v>
      </c>
      <c r="AD223" s="11">
        <v>12</v>
      </c>
      <c r="AE223" s="10"/>
      <c r="AF223" s="13">
        <f t="shared" si="7"/>
        <v>0.10474694091320287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200.69</v>
      </c>
      <c r="AA225" s="11">
        <f t="shared" si="6"/>
        <v>10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9.9656186157755747E-2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245.99</v>
      </c>
      <c r="AA227" s="11">
        <f t="shared" si="6"/>
        <v>12.9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7.7238912150900438E-2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513.55999999999995</v>
      </c>
      <c r="AA229" s="11">
        <f t="shared" si="6"/>
        <v>11.2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8.9570838850377768E-2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254.41</v>
      </c>
      <c r="AA231" s="11">
        <f t="shared" si="6"/>
        <v>6.4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0.15722652411461813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343.56</v>
      </c>
      <c r="AA234" s="11">
        <f t="shared" si="6"/>
        <v>13.2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7.5678193037606242E-2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249.27</v>
      </c>
      <c r="AA235" s="11">
        <f t="shared" si="6"/>
        <v>10.8</v>
      </c>
      <c r="AB235" s="5">
        <f>IFERROR(VLOOKUP(C235,[2]Sheet1!$B:$F,5,FALSE),0)</f>
        <v>89996859.399999991</v>
      </c>
      <c r="AC235" s="11">
        <v>21</v>
      </c>
      <c r="AD235" s="11">
        <v>14</v>
      </c>
      <c r="AE235" s="10"/>
      <c r="AF235" s="13">
        <f t="shared" si="7"/>
        <v>9.2269426726040035E-2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256.29000000000002</v>
      </c>
      <c r="AA236" s="11">
        <f t="shared" si="6"/>
        <v>12.2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8.1938429123258799E-2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365.39</v>
      </c>
      <c r="AA237" s="11">
        <f t="shared" si="6"/>
        <v>15.9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6.2946440789293637E-2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382.98</v>
      </c>
      <c r="AA238" s="11">
        <f t="shared" si="6"/>
        <v>29.5</v>
      </c>
      <c r="AB238" s="5">
        <f>IFERROR(VLOOKUP(C238,[2]Sheet1!$B:$F,5,FALSE),0)</f>
        <v>32697474.299999997</v>
      </c>
      <c r="AC238" s="11">
        <v>6</v>
      </c>
      <c r="AD238" s="11">
        <v>10.84</v>
      </c>
      <c r="AE238" s="10"/>
      <c r="AF238" s="13">
        <f t="shared" si="7"/>
        <v>3.3944331296673451E-2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361.87</v>
      </c>
      <c r="AA239" s="11">
        <f t="shared" si="6"/>
        <v>25.8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3.8687926603476384E-2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625.35</v>
      </c>
      <c r="AA240" s="11">
        <f t="shared" si="6"/>
        <v>21.6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4.6374030542895975E-2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209.37</v>
      </c>
      <c r="AA243" s="11">
        <f t="shared" si="6"/>
        <v>6.8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0.14806323733104074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326.2</v>
      </c>
      <c r="AA245" s="11">
        <f t="shared" si="6"/>
        <v>10.199999999999999</v>
      </c>
      <c r="AB245" s="5">
        <f>IFERROR(VLOOKUP(C245,[2]Sheet1!$B:$F,5,FALSE),0)</f>
        <v>67890599.560000002</v>
      </c>
      <c r="AC245" s="11">
        <v>6</v>
      </c>
      <c r="AD245" s="11">
        <v>24</v>
      </c>
      <c r="AE245" s="10"/>
      <c r="AF245" s="13">
        <f t="shared" si="7"/>
        <v>9.8099325567136728E-2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207.11</v>
      </c>
      <c r="AA247" s="11">
        <f t="shared" si="6"/>
        <v>11.5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8.6910337501810625E-2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732.96</v>
      </c>
      <c r="AA248" s="11">
        <f t="shared" si="6"/>
        <v>20.9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4.7751582623881246E-2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250.2</v>
      </c>
      <c r="AA249" s="11">
        <f t="shared" si="6"/>
        <v>10.4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9.5923261390887291E-2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210.03</v>
      </c>
      <c r="AA250" s="11">
        <f t="shared" si="6"/>
        <v>6.6</v>
      </c>
      <c r="AB250" s="5">
        <f>IFERROR(VLOOKUP(C250,[2]Sheet1!$B:$F,5,FALSE),0)</f>
        <v>58472862.120000005</v>
      </c>
      <c r="AC250" s="11">
        <v>10</v>
      </c>
      <c r="AD250" s="11">
        <v>12</v>
      </c>
      <c r="AE250" s="10"/>
      <c r="AF250" s="13">
        <f t="shared" si="7"/>
        <v>0.15235918678284055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200.69</v>
      </c>
      <c r="AA252" s="11">
        <f t="shared" si="6"/>
        <v>10.6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9.4673376849867957E-2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245.99</v>
      </c>
      <c r="AA254" s="11">
        <f t="shared" si="6"/>
        <v>12.9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7.7238912150900438E-2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513.55999999999995</v>
      </c>
      <c r="AA256" s="11">
        <f t="shared" si="6"/>
        <v>10.7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9.3465223148220269E-2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254.41</v>
      </c>
      <c r="AA258" s="11">
        <f t="shared" si="6"/>
        <v>7.5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0.13364254549742541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343.56</v>
      </c>
      <c r="AA261" s="11">
        <f t="shared" si="8"/>
        <v>10.1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9.8963790895331236E-2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249.27</v>
      </c>
      <c r="AA262" s="11">
        <f t="shared" si="8"/>
        <v>10.8</v>
      </c>
      <c r="AB262" s="5">
        <f>IFERROR(VLOOKUP(C262,[2]Sheet1!$B:$F,5,FALSE),0)</f>
        <v>89996859.399999991</v>
      </c>
      <c r="AC262" s="11">
        <v>21</v>
      </c>
      <c r="AD262" s="11">
        <v>14</v>
      </c>
      <c r="AE262" s="10"/>
      <c r="AF262" s="13">
        <f t="shared" si="9"/>
        <v>9.2269426726040035E-2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256.29000000000002</v>
      </c>
      <c r="AA263" s="11">
        <f t="shared" si="8"/>
        <v>9.9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0.10144757891451089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365.39</v>
      </c>
      <c r="AA264" s="11">
        <f t="shared" si="8"/>
        <v>14.6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6.8420044336188729E-2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382.98</v>
      </c>
      <c r="AA265" s="11">
        <f t="shared" si="8"/>
        <v>16</v>
      </c>
      <c r="AB265" s="5">
        <f>IFERROR(VLOOKUP(C265,[2]Sheet1!$B:$F,5,FALSE),0)</f>
        <v>32697474.299999997</v>
      </c>
      <c r="AC265" s="11">
        <v>6</v>
      </c>
      <c r="AD265" s="11">
        <v>10.84</v>
      </c>
      <c r="AE265" s="10"/>
      <c r="AF265" s="13">
        <f t="shared" si="9"/>
        <v>6.2666457778474072E-2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361.87</v>
      </c>
      <c r="AA266" s="11">
        <f t="shared" si="8"/>
        <v>15.1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6.632215989167381E-2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625.35</v>
      </c>
      <c r="AA267" s="11">
        <f t="shared" si="8"/>
        <v>21.6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4.6374030542895975E-2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209.37</v>
      </c>
      <c r="AA270" s="11">
        <f t="shared" si="8"/>
        <v>8.4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0.11940583655729092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326.2</v>
      </c>
      <c r="AA272" s="11">
        <f t="shared" si="8"/>
        <v>9.9</v>
      </c>
      <c r="AB272" s="5">
        <f>IFERROR(VLOOKUP(C272,[2]Sheet1!$B:$F,5,FALSE),0)</f>
        <v>67890599.560000002</v>
      </c>
      <c r="AC272" s="11">
        <v>6</v>
      </c>
      <c r="AD272" s="11">
        <v>24</v>
      </c>
      <c r="AE272" s="10"/>
      <c r="AF272" s="13">
        <f t="shared" si="9"/>
        <v>0.10116492949110975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207.11</v>
      </c>
      <c r="AA274" s="11">
        <f t="shared" si="8"/>
        <v>12.2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8.2081985418376704E-2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732.96</v>
      </c>
      <c r="AA275" s="11">
        <f t="shared" si="8"/>
        <v>20.399999999999999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4.9115913555992138E-2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250.2</v>
      </c>
      <c r="AA276" s="11">
        <f t="shared" si="8"/>
        <v>10.4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9.5923261390887291E-2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210.03</v>
      </c>
      <c r="AA277" s="11">
        <f t="shared" si="8"/>
        <v>6.6</v>
      </c>
      <c r="AB277" s="5">
        <f>IFERROR(VLOOKUP(C277,[2]Sheet1!$B:$F,5,FALSE),0)</f>
        <v>58472862.120000005</v>
      </c>
      <c r="AC277" s="11">
        <v>10</v>
      </c>
      <c r="AD277" s="11">
        <v>12</v>
      </c>
      <c r="AE277" s="10"/>
      <c r="AF277" s="13">
        <f t="shared" si="9"/>
        <v>0.15235918678284055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200.69</v>
      </c>
      <c r="AA279" s="11">
        <f t="shared" si="8"/>
        <v>13.4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7.4742139618316814E-2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245.99</v>
      </c>
      <c r="AA281" s="11">
        <f t="shared" si="8"/>
        <v>11.7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8.5369323956258375E-2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513.55999999999995</v>
      </c>
      <c r="AA283" s="11">
        <f t="shared" si="8"/>
        <v>10.9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9.1518030999299019E-2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254.41</v>
      </c>
      <c r="AA285" s="11">
        <f t="shared" si="8"/>
        <v>8.1999999999999993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0.12185055618882906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343.56</v>
      </c>
      <c r="AA288" s="11">
        <f t="shared" si="8"/>
        <v>10.1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9.8963790895331236E-2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249.27</v>
      </c>
      <c r="AA289" s="11">
        <f t="shared" si="8"/>
        <v>10.8</v>
      </c>
      <c r="AB289" s="5">
        <f>IFERROR(VLOOKUP(C289,[2]Sheet1!$B:$F,5,FALSE),0)</f>
        <v>89996859.399999991</v>
      </c>
      <c r="AC289" s="11">
        <v>21</v>
      </c>
      <c r="AD289" s="11">
        <v>14</v>
      </c>
      <c r="AE289" s="10"/>
      <c r="AF289" s="13">
        <f t="shared" si="9"/>
        <v>9.2269426726040035E-2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256.29000000000002</v>
      </c>
      <c r="AA290" s="11">
        <f t="shared" si="8"/>
        <v>11.6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8.5840259081509218E-2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365.39</v>
      </c>
      <c r="AA291" s="11">
        <f t="shared" si="8"/>
        <v>14.1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7.1156846109636282E-2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382.98</v>
      </c>
      <c r="AA292" s="11">
        <f t="shared" si="8"/>
        <v>15.3</v>
      </c>
      <c r="AB292" s="5">
        <f>IFERROR(VLOOKUP(C292,[2]Sheet1!$B:$F,5,FALSE),0)</f>
        <v>32697474.299999997</v>
      </c>
      <c r="AC292" s="11">
        <v>6</v>
      </c>
      <c r="AD292" s="11">
        <v>10.84</v>
      </c>
      <c r="AE292" s="10"/>
      <c r="AF292" s="13">
        <f t="shared" si="9"/>
        <v>6.5277560185910494E-2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361.87</v>
      </c>
      <c r="AA293" s="11">
        <f t="shared" si="8"/>
        <v>15.1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6.632215989167381E-2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625.35</v>
      </c>
      <c r="AA294" s="11">
        <f t="shared" si="8"/>
        <v>21.6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4.6374030542895975E-2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209.37</v>
      </c>
      <c r="AA297" s="11">
        <f t="shared" si="8"/>
        <v>9.5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0.105077136170416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326.2</v>
      </c>
      <c r="AA299" s="11">
        <f t="shared" si="8"/>
        <v>7.2</v>
      </c>
      <c r="AB299" s="5">
        <f>IFERROR(VLOOKUP(C299,[2]Sheet1!$B:$F,5,FALSE),0)</f>
        <v>67890599.560000002</v>
      </c>
      <c r="AC299" s="11">
        <v>6</v>
      </c>
      <c r="AD299" s="11">
        <v>24</v>
      </c>
      <c r="AE299" s="10"/>
      <c r="AF299" s="13">
        <f t="shared" si="9"/>
        <v>0.13795217657878603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207.11</v>
      </c>
      <c r="AA301" s="11">
        <f t="shared" si="8"/>
        <v>12.2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8.2081985418376704E-2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732.96</v>
      </c>
      <c r="AA302" s="11">
        <f t="shared" si="8"/>
        <v>19.3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5.1844575420213923E-2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250.2</v>
      </c>
      <c r="AA303" s="11">
        <f t="shared" si="8"/>
        <v>9.3000000000000007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0.10791366906474821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210.03</v>
      </c>
      <c r="AA304" s="11">
        <f t="shared" si="8"/>
        <v>6.4</v>
      </c>
      <c r="AB304" s="5">
        <f>IFERROR(VLOOKUP(C304,[2]Sheet1!$B:$F,5,FALSE),0)</f>
        <v>58472862.120000005</v>
      </c>
      <c r="AC304" s="11">
        <v>10</v>
      </c>
      <c r="AD304" s="11">
        <v>12</v>
      </c>
      <c r="AE304" s="10"/>
      <c r="AF304" s="13">
        <f t="shared" si="9"/>
        <v>0.15712041136980431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200.69</v>
      </c>
      <c r="AA306" s="11">
        <f t="shared" si="8"/>
        <v>13.4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7.4742139618316814E-2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245.99</v>
      </c>
      <c r="AA308" s="11">
        <f t="shared" si="8"/>
        <v>12.3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8.1304118053579413E-2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513.55999999999995</v>
      </c>
      <c r="AA310" s="11">
        <f t="shared" si="8"/>
        <v>10.7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9.3465223148220269E-2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254.41</v>
      </c>
      <c r="AA312" s="11">
        <f t="shared" si="8"/>
        <v>9.4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0.10612790377736725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343.56</v>
      </c>
      <c r="AA315" s="11">
        <f t="shared" si="8"/>
        <v>11.1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9.0231691698684363E-2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249.27</v>
      </c>
      <c r="AA316" s="11">
        <f t="shared" si="8"/>
        <v>10.4</v>
      </c>
      <c r="AB316" s="5">
        <f>IFERROR(VLOOKUP(C316,[2]Sheet1!$B:$F,5,FALSE),0)</f>
        <v>89996859.399999991</v>
      </c>
      <c r="AC316" s="11">
        <v>21</v>
      </c>
      <c r="AD316" s="11">
        <v>14</v>
      </c>
      <c r="AE316" s="10"/>
      <c r="AF316" s="13">
        <f t="shared" si="9"/>
        <v>9.6281140931520029E-2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256.29000000000002</v>
      </c>
      <c r="AA317" s="11">
        <f t="shared" si="8"/>
        <v>10.3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9.7545748956260475E-2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365.39</v>
      </c>
      <c r="AA318" s="11">
        <f t="shared" si="8"/>
        <v>14.6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6.8420044336188729E-2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382.98</v>
      </c>
      <c r="AA319" s="11">
        <f t="shared" si="8"/>
        <v>14.2</v>
      </c>
      <c r="AB319" s="5">
        <f>IFERROR(VLOOKUP(C319,[2]Sheet1!$B:$F,5,FALSE),0)</f>
        <v>32697474.299999997</v>
      </c>
      <c r="AC319" s="11">
        <v>6</v>
      </c>
      <c r="AD319" s="11">
        <v>10.84</v>
      </c>
      <c r="AE319" s="10"/>
      <c r="AF319" s="13">
        <f t="shared" si="9"/>
        <v>7.0499765000783324E-2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361.87</v>
      </c>
      <c r="AA320" s="11">
        <f t="shared" si="8"/>
        <v>13.9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7.1849006549313282E-2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625.35</v>
      </c>
      <c r="AA321" s="11">
        <f t="shared" si="8"/>
        <v>20.2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4.9572239545854317E-2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209.37</v>
      </c>
      <c r="AA324" s="11">
        <f t="shared" si="10"/>
        <v>9.1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0.10985336963270764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326.2</v>
      </c>
      <c r="AA326" s="11">
        <f t="shared" si="10"/>
        <v>14.8</v>
      </c>
      <c r="AB326" s="5">
        <f>IFERROR(VLOOKUP(C326,[2]Sheet1!$B:$F,5,FALSE),0)</f>
        <v>67890599.560000002</v>
      </c>
      <c r="AC326" s="11">
        <v>15</v>
      </c>
      <c r="AD326" s="11">
        <v>0.78949999999999998</v>
      </c>
      <c r="AE326" s="10"/>
      <c r="AF326" s="13">
        <f t="shared" si="11"/>
        <v>6.7443286327406496E-2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207.11</v>
      </c>
      <c r="AA328" s="11">
        <f t="shared" si="10"/>
        <v>12.9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7.7253633334942784E-2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732.96</v>
      </c>
      <c r="AA329" s="11">
        <f t="shared" si="10"/>
        <v>22.2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4.5022920759659461E-2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250.2</v>
      </c>
      <c r="AA330" s="11">
        <f t="shared" si="10"/>
        <v>9.6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0.10391686650679458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210.03</v>
      </c>
      <c r="AA331" s="11">
        <f t="shared" si="10"/>
        <v>6.4</v>
      </c>
      <c r="AB331" s="5">
        <f>IFERROR(VLOOKUP(C331,[2]Sheet1!$B:$F,5,FALSE),0)</f>
        <v>58472862.120000005</v>
      </c>
      <c r="AC331" s="11">
        <v>14</v>
      </c>
      <c r="AD331" s="11">
        <v>6</v>
      </c>
      <c r="AE331" s="10"/>
      <c r="AF331" s="13">
        <f t="shared" si="11"/>
        <v>0.15712041136980431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200.69</v>
      </c>
      <c r="AA333" s="11">
        <f t="shared" si="10"/>
        <v>11.8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8.4707758234092378E-2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245.99</v>
      </c>
      <c r="AA335" s="11">
        <f t="shared" si="10"/>
        <v>13.7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7.3173706248221476E-2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513.55999999999995</v>
      </c>
      <c r="AA337" s="11">
        <f t="shared" si="10"/>
        <v>11.7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8.5676454552535253E-2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254.41</v>
      </c>
      <c r="AA339" s="11">
        <f t="shared" si="10"/>
        <v>10.6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9.4335914468770876E-2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343.56</v>
      </c>
      <c r="AA342" s="11">
        <f t="shared" si="10"/>
        <v>8.1999999999999993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0.12224938875305623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249.27</v>
      </c>
      <c r="AA343" s="11">
        <f t="shared" si="10"/>
        <v>8.9</v>
      </c>
      <c r="AB343" s="5">
        <f>IFERROR(VLOOKUP(C343,[2]Sheet1!$B:$F,5,FALSE),0)</f>
        <v>89996859.399999991</v>
      </c>
      <c r="AC343" s="11">
        <v>13</v>
      </c>
      <c r="AD343" s="11">
        <v>3.2</v>
      </c>
      <c r="AE343" s="10"/>
      <c r="AF343" s="13">
        <f t="shared" si="11"/>
        <v>0.11232799775344005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256.29000000000002</v>
      </c>
      <c r="AA344" s="11">
        <f t="shared" si="10"/>
        <v>9.5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0.10534940887276131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365.39</v>
      </c>
      <c r="AA345" s="11">
        <f t="shared" si="10"/>
        <v>13.5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7.3893647883083835E-2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382.98</v>
      </c>
      <c r="AA346" s="11">
        <f t="shared" si="10"/>
        <v>18.2</v>
      </c>
      <c r="AB346" s="5">
        <f>IFERROR(VLOOKUP(C346,[2]Sheet1!$B:$F,5,FALSE),0)</f>
        <v>32697474.299999997</v>
      </c>
      <c r="AC346" s="11">
        <v>6</v>
      </c>
      <c r="AD346" s="11">
        <v>3.47</v>
      </c>
      <c r="AE346" s="10"/>
      <c r="AF346" s="13">
        <f t="shared" si="11"/>
        <v>5.4833150556164813E-2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361.87</v>
      </c>
      <c r="AA347" s="11">
        <f t="shared" si="10"/>
        <v>15.7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6.355873656285406E-2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625.35</v>
      </c>
      <c r="AA348" s="11">
        <f t="shared" si="10"/>
        <v>19.5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5.1171344047333492E-2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209.37</v>
      </c>
      <c r="AA351" s="11">
        <f t="shared" si="10"/>
        <v>8.6999999999999993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0.11462960309499928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326.2</v>
      </c>
      <c r="AA353" s="11">
        <f t="shared" si="10"/>
        <v>10.9</v>
      </c>
      <c r="AB353" s="5">
        <f>IFERROR(VLOOKUP(C353,[2]Sheet1!$B:$F,5,FALSE),0)</f>
        <v>67890599.560000002</v>
      </c>
      <c r="AC353" s="11">
        <v>15</v>
      </c>
      <c r="AD353" s="11">
        <v>0.78949999999999998</v>
      </c>
      <c r="AE353" s="10"/>
      <c r="AF353" s="13">
        <f t="shared" si="11"/>
        <v>9.1968117719190681E-2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207.11</v>
      </c>
      <c r="AA355" s="11">
        <f t="shared" si="10"/>
        <v>12.9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7.7253633334942784E-2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732.96</v>
      </c>
      <c r="AA356" s="11">
        <f t="shared" si="10"/>
        <v>20.9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4.7751582623881246E-2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250.2</v>
      </c>
      <c r="AA357" s="11">
        <f t="shared" si="10"/>
        <v>13.9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7.1942446043165464E-2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210.03</v>
      </c>
      <c r="AA358" s="11">
        <f t="shared" si="10"/>
        <v>5.7</v>
      </c>
      <c r="AB358" s="5">
        <f>IFERROR(VLOOKUP(C358,[2]Sheet1!$B:$F,5,FALSE),0)</f>
        <v>58472862.120000005</v>
      </c>
      <c r="AC358" s="11">
        <v>14</v>
      </c>
      <c r="AD358" s="11">
        <v>6</v>
      </c>
      <c r="AE358" s="10"/>
      <c r="AF358" s="13">
        <f t="shared" si="11"/>
        <v>0.17616530971765937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200.69</v>
      </c>
      <c r="AA359" s="11">
        <f t="shared" si="10"/>
        <v>11.8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8.4707758234092378E-2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245.99</v>
      </c>
      <c r="AA361" s="11">
        <f t="shared" si="10"/>
        <v>12.9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7.7238912150900438E-2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513.55999999999995</v>
      </c>
      <c r="AA363" s="11">
        <f t="shared" si="10"/>
        <v>12.8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7.7887685956850236E-2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254.41</v>
      </c>
      <c r="AA365" s="11">
        <f t="shared" si="10"/>
        <v>9.1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0.1100585668802327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343.56</v>
      </c>
      <c r="AA368" s="11">
        <f t="shared" si="10"/>
        <v>8.4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0.1193386890208406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249.27</v>
      </c>
      <c r="AA369" s="11">
        <f t="shared" si="10"/>
        <v>10.8</v>
      </c>
      <c r="AB369" s="5">
        <f>IFERROR(VLOOKUP(C369,[2]Sheet1!$B:$F,5,FALSE),0)</f>
        <v>89996859.399999991</v>
      </c>
      <c r="AC369" s="11">
        <v>13</v>
      </c>
      <c r="AD369" s="11">
        <v>3.2</v>
      </c>
      <c r="AE369" s="10"/>
      <c r="AF369" s="13">
        <f t="shared" si="11"/>
        <v>9.2269426726040035E-2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256.29000000000002</v>
      </c>
      <c r="AA370" s="11">
        <f t="shared" si="10"/>
        <v>11.1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8.9742089039759637E-2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365.39</v>
      </c>
      <c r="AA371" s="11">
        <f t="shared" si="10"/>
        <v>14.1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7.1156846109636282E-2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382.98</v>
      </c>
      <c r="AA372" s="11">
        <f t="shared" si="10"/>
        <v>17.399999999999999</v>
      </c>
      <c r="AB372" s="5">
        <f>IFERROR(VLOOKUP(C372,[2]Sheet1!$B:$F,5,FALSE),0)</f>
        <v>32697474.299999997</v>
      </c>
      <c r="AC372" s="11">
        <v>6</v>
      </c>
      <c r="AD372" s="11">
        <v>3.47</v>
      </c>
      <c r="AE372" s="10"/>
      <c r="AF372" s="13">
        <f t="shared" si="11"/>
        <v>5.7444252963601228E-2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361.87</v>
      </c>
      <c r="AA373" s="11">
        <f t="shared" si="10"/>
        <v>17.2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5.803188990521458E-2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625.35</v>
      </c>
      <c r="AA374" s="11">
        <f t="shared" si="10"/>
        <v>20.2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4.9572239545854317E-2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209.37</v>
      </c>
      <c r="AA377" s="11">
        <f t="shared" si="10"/>
        <v>10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0.10030090270812438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326.2</v>
      </c>
      <c r="AA379" s="11">
        <f t="shared" si="10"/>
        <v>13</v>
      </c>
      <c r="AB379" s="5">
        <f>IFERROR(VLOOKUP(C379,[2]Sheet1!$B:$F,5,FALSE),0)</f>
        <v>67890599.560000002</v>
      </c>
      <c r="AC379" s="11">
        <v>15</v>
      </c>
      <c r="AD379" s="11">
        <v>0.78949999999999998</v>
      </c>
      <c r="AE379" s="10"/>
      <c r="AF379" s="13">
        <f t="shared" si="11"/>
        <v>7.6640098099325565E-2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207.11</v>
      </c>
      <c r="AA381" s="11">
        <f t="shared" si="10"/>
        <v>12.2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8.2081985418376704E-2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732.96</v>
      </c>
      <c r="AA382" s="11">
        <f t="shared" si="10"/>
        <v>19.8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5.0480244488103031E-2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250.2</v>
      </c>
      <c r="AA383" s="11">
        <f t="shared" si="10"/>
        <v>13.2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7.5939248601119114E-2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210.03</v>
      </c>
      <c r="AA384" s="11">
        <f t="shared" si="10"/>
        <v>6.4</v>
      </c>
      <c r="AB384" s="5">
        <f>IFERROR(VLOOKUP(C384,[2]Sheet1!$B:$F,5,FALSE),0)</f>
        <v>58472862.120000005</v>
      </c>
      <c r="AC384" s="11">
        <v>14</v>
      </c>
      <c r="AD384" s="11">
        <v>6</v>
      </c>
      <c r="AE384" s="10"/>
      <c r="AF384" s="13">
        <f t="shared" si="11"/>
        <v>0.15712041136980431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200.69</v>
      </c>
      <c r="AA385" s="11">
        <f t="shared" si="10"/>
        <v>14.3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6.9759330310429024E-2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245.99</v>
      </c>
      <c r="AA387" s="11">
        <f t="shared" ref="AA387:AA450" si="12">ROUND(IFERROR(Z387/M387,0),1)</f>
        <v>13.7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7.3173706248221476E-2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513.55999999999995</v>
      </c>
      <c r="AA389" s="11">
        <f t="shared" si="12"/>
        <v>12.2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8.1782070254692737E-2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254.41</v>
      </c>
      <c r="AA391" s="11">
        <f t="shared" si="12"/>
        <v>10.6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9.4335914468770876E-2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343.56</v>
      </c>
      <c r="AA394" s="11">
        <f t="shared" si="12"/>
        <v>10.1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9.8963790895331236E-2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249.27</v>
      </c>
      <c r="AA395" s="11">
        <f t="shared" si="12"/>
        <v>13.8</v>
      </c>
      <c r="AB395" s="5">
        <f>IFERROR(VLOOKUP(C395,[2]Sheet1!$B:$F,5,FALSE),0)</f>
        <v>89996859.399999991</v>
      </c>
      <c r="AC395" s="11">
        <v>13</v>
      </c>
      <c r="AD395" s="11">
        <v>3.2</v>
      </c>
      <c r="AE395" s="10"/>
      <c r="AF395" s="13">
        <f t="shared" si="13"/>
        <v>7.2210855698640025E-2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256.29000000000002</v>
      </c>
      <c r="AA396" s="11">
        <f t="shared" si="12"/>
        <v>13.5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7.4134769206757961E-2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365.39</v>
      </c>
      <c r="AA397" s="11">
        <f t="shared" si="12"/>
        <v>14.6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6.8420044336188729E-2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382.98</v>
      </c>
      <c r="AA398" s="11">
        <f t="shared" si="12"/>
        <v>18.2</v>
      </c>
      <c r="AB398" s="5">
        <f>IFERROR(VLOOKUP(C398,[2]Sheet1!$B:$F,5,FALSE),0)</f>
        <v>32697474.299999997</v>
      </c>
      <c r="AC398" s="11">
        <v>6</v>
      </c>
      <c r="AD398" s="11">
        <v>3.47</v>
      </c>
      <c r="AE398" s="10"/>
      <c r="AF398" s="13">
        <f t="shared" si="13"/>
        <v>5.4833150556164813E-2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361.87</v>
      </c>
      <c r="AA399" s="11">
        <f t="shared" si="12"/>
        <v>20.100000000000001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4.974161991875535E-2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625.35</v>
      </c>
      <c r="AA400" s="11">
        <f t="shared" si="12"/>
        <v>20.8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4.7973135044375149E-2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209.37</v>
      </c>
      <c r="AA403" s="11">
        <f t="shared" si="12"/>
        <v>11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9.0748435783541095E-2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326.2</v>
      </c>
      <c r="AA405" s="11">
        <f t="shared" si="12"/>
        <v>9.9</v>
      </c>
      <c r="AB405" s="5">
        <f>IFERROR(VLOOKUP(C405,[2]Sheet1!$B:$F,5,FALSE),0)</f>
        <v>67890599.560000002</v>
      </c>
      <c r="AC405" s="11">
        <v>15</v>
      </c>
      <c r="AD405" s="11">
        <v>0.78949999999999998</v>
      </c>
      <c r="AE405" s="10"/>
      <c r="AF405" s="13">
        <f t="shared" si="13"/>
        <v>0.10116492949110975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207.11</v>
      </c>
      <c r="AA407" s="11">
        <f t="shared" si="12"/>
        <v>17.3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5.7940225001207081E-2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732.96</v>
      </c>
      <c r="AA408" s="11">
        <f t="shared" si="12"/>
        <v>25.3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3.9565597031215892E-2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250.2</v>
      </c>
      <c r="AA409" s="11">
        <f t="shared" si="12"/>
        <v>15.6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6.3948840927258194E-2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210.03</v>
      </c>
      <c r="AA410" s="11">
        <f t="shared" si="12"/>
        <v>7.8</v>
      </c>
      <c r="AB410" s="5">
        <f>IFERROR(VLOOKUP(C410,[2]Sheet1!$B:$F,5,FALSE),0)</f>
        <v>58472862.120000005</v>
      </c>
      <c r="AC410" s="11">
        <v>14</v>
      </c>
      <c r="AD410" s="11">
        <v>6</v>
      </c>
      <c r="AE410" s="10"/>
      <c r="AF410" s="13">
        <f t="shared" si="13"/>
        <v>0.1285530638480217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200.69</v>
      </c>
      <c r="AA411" s="11">
        <f t="shared" si="12"/>
        <v>20.100000000000001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4.9828093078877873E-2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245.99</v>
      </c>
      <c r="AA413" s="11">
        <f t="shared" si="12"/>
        <v>16.399999999999999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6.0978088540184557E-2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513.55999999999995</v>
      </c>
      <c r="AA415" s="11">
        <f t="shared" si="12"/>
        <v>14.7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6.8151725212243955E-2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254.41</v>
      </c>
      <c r="AA417" s="11">
        <f t="shared" si="12"/>
        <v>11.1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9.0405251365905423E-2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343.56</v>
      </c>
      <c r="AA420" s="11">
        <f t="shared" si="12"/>
        <v>10.7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9.3142391430899987E-2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249.27</v>
      </c>
      <c r="AA421" s="11">
        <f t="shared" si="12"/>
        <v>15.6</v>
      </c>
      <c r="AB421" s="5">
        <f>IFERROR(VLOOKUP(C421,[2]Sheet1!$B:$F,5,FALSE),0)</f>
        <v>89996859.399999991</v>
      </c>
      <c r="AC421" s="11">
        <v>13</v>
      </c>
      <c r="AD421" s="11">
        <v>3.2</v>
      </c>
      <c r="AE421" s="10"/>
      <c r="AF421" s="13">
        <f t="shared" si="13"/>
        <v>6.4187427287680024E-2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256.29000000000002</v>
      </c>
      <c r="AA422" s="11">
        <f t="shared" si="12"/>
        <v>16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6.2429279332006704E-2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365.39</v>
      </c>
      <c r="AA423" s="11">
        <f t="shared" si="12"/>
        <v>19.2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5.1999233695503438E-2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382.98</v>
      </c>
      <c r="AA424" s="11">
        <f t="shared" si="12"/>
        <v>22.5</v>
      </c>
      <c r="AB424" s="5">
        <f>IFERROR(VLOOKUP(C424,[2]Sheet1!$B:$F,5,FALSE),0)</f>
        <v>32697474.299999997</v>
      </c>
      <c r="AC424" s="11">
        <v>6</v>
      </c>
      <c r="AD424" s="11">
        <v>3.47</v>
      </c>
      <c r="AE424" s="10"/>
      <c r="AF424" s="13">
        <f t="shared" si="13"/>
        <v>4.4388740926419132E-2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361.87</v>
      </c>
      <c r="AA425" s="11">
        <f t="shared" si="12"/>
        <v>17.2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5.803188990521458E-2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625.35</v>
      </c>
      <c r="AA426" s="11">
        <f t="shared" si="12"/>
        <v>25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3.997761253697929E-2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209.37</v>
      </c>
      <c r="AA429" s="11">
        <f t="shared" si="12"/>
        <v>16.100000000000001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6.2091035009791275E-2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326.2</v>
      </c>
      <c r="AA431" s="11">
        <f t="shared" si="12"/>
        <v>32.6</v>
      </c>
      <c r="AB431" s="5">
        <f>IFERROR(VLOOKUP(C431,[2]Sheet1!$B:$F,5,FALSE),0)</f>
        <v>67890599.560000002</v>
      </c>
      <c r="AC431" s="11">
        <v>20</v>
      </c>
      <c r="AD431" s="11">
        <v>1.0526</v>
      </c>
      <c r="AE431" s="10"/>
      <c r="AF431" s="13">
        <f t="shared" si="13"/>
        <v>3.0656039239730228E-2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207.11</v>
      </c>
      <c r="AA433" s="11">
        <f t="shared" si="12"/>
        <v>9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0.11105209791898024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732.96</v>
      </c>
      <c r="AA434" s="11">
        <f t="shared" si="12"/>
        <v>45.8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2.1829294913774284E-2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250.2</v>
      </c>
      <c r="AA435" s="11">
        <f t="shared" si="12"/>
        <v>11.4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8.792965627498002E-2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210.03</v>
      </c>
      <c r="AA436" s="11">
        <f t="shared" si="12"/>
        <v>13.1</v>
      </c>
      <c r="AB436" s="5">
        <f>IFERROR(VLOOKUP(C436,[2]Sheet1!$B:$F,5,FALSE),0)</f>
        <v>58472862.120000005</v>
      </c>
      <c r="AC436" s="11">
        <v>21.38</v>
      </c>
      <c r="AD436" s="11">
        <v>4.62</v>
      </c>
      <c r="AE436" s="10"/>
      <c r="AF436" s="13">
        <f t="shared" si="13"/>
        <v>7.6179593391420275E-2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200.69</v>
      </c>
      <c r="AA437" s="11">
        <f t="shared" si="12"/>
        <v>10.6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9.4673376849867957E-2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245.99</v>
      </c>
      <c r="AA439" s="11">
        <f t="shared" si="12"/>
        <v>14.5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6.9108500345542501E-2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513.55999999999995</v>
      </c>
      <c r="AA441" s="11">
        <f t="shared" si="12"/>
        <v>12.5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7.9834878105771487E-2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254.41</v>
      </c>
      <c r="AA443" s="11">
        <f t="shared" si="12"/>
        <v>13.4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7.468259895444361E-2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343.56</v>
      </c>
      <c r="AA446" s="11">
        <f t="shared" si="12"/>
        <v>8.1999999999999993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0.12224938875305623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249.27</v>
      </c>
      <c r="AA447" s="11">
        <f t="shared" si="12"/>
        <v>12.5</v>
      </c>
      <c r="AB447" s="5">
        <f>IFERROR(VLOOKUP(C447,[2]Sheet1!$B:$F,5,FALSE),0)</f>
        <v>89996859.399999991</v>
      </c>
      <c r="AC447" s="11">
        <v>12.5</v>
      </c>
      <c r="AD447" s="11">
        <v>3.3</v>
      </c>
      <c r="AE447" s="10"/>
      <c r="AF447" s="13">
        <f t="shared" si="13"/>
        <v>8.0234284109600026E-2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256.29000000000002</v>
      </c>
      <c r="AA448" s="11">
        <f t="shared" si="12"/>
        <v>8.8000000000000007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0.11315306878926215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365.39</v>
      </c>
      <c r="AA449" s="11">
        <f t="shared" si="12"/>
        <v>21.5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4.6525630148608339E-2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382.98</v>
      </c>
      <c r="AA450" s="11">
        <f t="shared" si="12"/>
        <v>42.6</v>
      </c>
      <c r="AB450" s="5">
        <f>IFERROR(VLOOKUP(C450,[2]Sheet1!$B:$F,5,FALSE),0)</f>
        <v>32697474.299999997</v>
      </c>
      <c r="AC450" s="11">
        <v>3.5</v>
      </c>
      <c r="AD450" s="11">
        <v>1.81</v>
      </c>
      <c r="AE450" s="10"/>
      <c r="AF450" s="13">
        <f t="shared" si="13"/>
        <v>2.3499921666927777E-2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361.87</v>
      </c>
      <c r="AA451" s="11">
        <f t="shared" ref="AA451:AA514" si="14">ROUND(IFERROR(Z451/M451,0),1)</f>
        <v>18.100000000000001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5.5268466576394837E-2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625.35</v>
      </c>
      <c r="AA452" s="11">
        <f t="shared" si="14"/>
        <v>31.3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3.1982090029583431E-2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209.37</v>
      </c>
      <c r="AA455" s="11">
        <f t="shared" si="14"/>
        <v>6.3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0.15761570425562402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326.2</v>
      </c>
      <c r="AA457" s="11">
        <f t="shared" si="14"/>
        <v>23.3</v>
      </c>
      <c r="AB457" s="5">
        <f>IFERROR(VLOOKUP(C457,[2]Sheet1!$B:$F,5,FALSE),0)</f>
        <v>67890599.560000002</v>
      </c>
      <c r="AC457" s="11">
        <v>20</v>
      </c>
      <c r="AD457" s="11">
        <v>1.0526</v>
      </c>
      <c r="AE457" s="10"/>
      <c r="AF457" s="13">
        <f t="shared" si="15"/>
        <v>4.2918454935622317E-2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207.11</v>
      </c>
      <c r="AA459" s="11">
        <f t="shared" si="14"/>
        <v>11.5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8.6910337501810625E-2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732.96</v>
      </c>
      <c r="AA460" s="11">
        <f t="shared" si="14"/>
        <v>33.299999999999997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3.0015280506439642E-2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250.2</v>
      </c>
      <c r="AA461" s="11">
        <f t="shared" si="14"/>
        <v>11.9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8.3932853717026384E-2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210.03</v>
      </c>
      <c r="AA462" s="11">
        <f t="shared" si="14"/>
        <v>17.5</v>
      </c>
      <c r="AB462" s="5">
        <f>IFERROR(VLOOKUP(C462,[2]Sheet1!$B:$F,5,FALSE),0)</f>
        <v>58472862.120000005</v>
      </c>
      <c r="AC462" s="11">
        <v>21.38</v>
      </c>
      <c r="AD462" s="11">
        <v>4.62</v>
      </c>
      <c r="AE462" s="10"/>
      <c r="AF462" s="13">
        <f t="shared" si="15"/>
        <v>5.7134695043565206E-2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200.69</v>
      </c>
      <c r="AA463" s="11">
        <f t="shared" si="14"/>
        <v>11.1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8.9690567541980168E-2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245.99</v>
      </c>
      <c r="AA465" s="11">
        <f t="shared" si="14"/>
        <v>13.7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7.3173706248221476E-2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513.55999999999995</v>
      </c>
      <c r="AA467" s="11">
        <f t="shared" si="14"/>
        <v>17.100000000000001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5.8415764467637674E-2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254.41</v>
      </c>
      <c r="AA469" s="11">
        <f t="shared" si="14"/>
        <v>12.1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8.2543925160174517E-2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343.56</v>
      </c>
      <c r="AA472" s="11">
        <f t="shared" si="14"/>
        <v>9.5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0.10478519035976248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249.27</v>
      </c>
      <c r="AA473" s="11">
        <f t="shared" si="14"/>
        <v>11.3</v>
      </c>
      <c r="AB473" s="5">
        <f>IFERROR(VLOOKUP(C473,[2]Sheet1!$B:$F,5,FALSE),0)</f>
        <v>89996859.399999991</v>
      </c>
      <c r="AC473" s="11">
        <v>12.5</v>
      </c>
      <c r="AD473" s="11">
        <v>3.3</v>
      </c>
      <c r="AE473" s="10"/>
      <c r="AF473" s="13">
        <f t="shared" si="15"/>
        <v>8.8257712520560028E-2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256.29000000000002</v>
      </c>
      <c r="AA474" s="11">
        <f t="shared" si="14"/>
        <v>11.1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8.9742089039759637E-2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365.39</v>
      </c>
      <c r="AA475" s="11">
        <f t="shared" si="14"/>
        <v>16.600000000000001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6.0209639015846084E-2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382.98</v>
      </c>
      <c r="AA476" s="11">
        <f t="shared" si="14"/>
        <v>34.799999999999997</v>
      </c>
      <c r="AB476" s="5">
        <f>IFERROR(VLOOKUP(C476,[2]Sheet1!$B:$F,5,FALSE),0)</f>
        <v>32697474.299999997</v>
      </c>
      <c r="AC476" s="11">
        <v>3.5</v>
      </c>
      <c r="AD476" s="11">
        <v>1.81</v>
      </c>
      <c r="AE476" s="10"/>
      <c r="AF476" s="13">
        <f t="shared" si="15"/>
        <v>2.8722126481800614E-2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361.87</v>
      </c>
      <c r="AA477" s="11">
        <f t="shared" si="14"/>
        <v>19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5.2505043247575094E-2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625.35</v>
      </c>
      <c r="AA478" s="11">
        <f t="shared" si="14"/>
        <v>36.799999999999997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2.7184776525145917E-2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209.37</v>
      </c>
      <c r="AA481" s="11">
        <f t="shared" si="14"/>
        <v>7.8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0.1289583034818742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326.2</v>
      </c>
      <c r="AA483" s="11">
        <f t="shared" si="14"/>
        <v>21.7</v>
      </c>
      <c r="AB483" s="5">
        <f>IFERROR(VLOOKUP(C483,[2]Sheet1!$B:$F,5,FALSE),0)</f>
        <v>67890599.560000002</v>
      </c>
      <c r="AC483" s="11">
        <v>20</v>
      </c>
      <c r="AD483" s="11">
        <v>1.0526</v>
      </c>
      <c r="AE483" s="10"/>
      <c r="AF483" s="13">
        <f t="shared" si="15"/>
        <v>4.5984058859595341E-2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207.11</v>
      </c>
      <c r="AA485" s="11">
        <f t="shared" si="14"/>
        <v>11.5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8.6910337501810625E-2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732.96</v>
      </c>
      <c r="AA486" s="11">
        <f t="shared" si="14"/>
        <v>33.299999999999997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3.0015280506439642E-2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250.2</v>
      </c>
      <c r="AA487" s="11">
        <f t="shared" si="14"/>
        <v>11.4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8.792965627498002E-2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210.03</v>
      </c>
      <c r="AA488" s="11">
        <f t="shared" si="14"/>
        <v>13.1</v>
      </c>
      <c r="AB488" s="5">
        <f>IFERROR(VLOOKUP(C488,[2]Sheet1!$B:$F,5,FALSE),0)</f>
        <v>58472862.120000005</v>
      </c>
      <c r="AC488" s="11">
        <v>21.38</v>
      </c>
      <c r="AD488" s="11">
        <v>4.62</v>
      </c>
      <c r="AE488" s="10"/>
      <c r="AF488" s="13">
        <f t="shared" si="15"/>
        <v>7.6179593391420275E-2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200.69</v>
      </c>
      <c r="AA489" s="11">
        <f t="shared" si="14"/>
        <v>11.8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8.4707758234092378E-2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245.99</v>
      </c>
      <c r="AA491" s="11">
        <f t="shared" si="14"/>
        <v>12.9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7.7238912150900438E-2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513.55999999999995</v>
      </c>
      <c r="AA493" s="11">
        <f t="shared" si="14"/>
        <v>14.3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7.0098917361165206E-2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254.41</v>
      </c>
      <c r="AA495" s="11">
        <f t="shared" si="14"/>
        <v>10.6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9.4335914468770876E-2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343.56</v>
      </c>
      <c r="AA498" s="11">
        <f t="shared" si="14"/>
        <v>9.8000000000000007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0.10187449062754686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249.27</v>
      </c>
      <c r="AA499" s="11">
        <f t="shared" si="14"/>
        <v>11.9</v>
      </c>
      <c r="AB499" s="5">
        <f>IFERROR(VLOOKUP(C499,[2]Sheet1!$B:$F,5,FALSE),0)</f>
        <v>89996859.399999991</v>
      </c>
      <c r="AC499" s="11">
        <v>12.5</v>
      </c>
      <c r="AD499" s="11">
        <v>3.3</v>
      </c>
      <c r="AE499" s="10"/>
      <c r="AF499" s="13">
        <f t="shared" si="15"/>
        <v>8.4245998315080034E-2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256.29000000000002</v>
      </c>
      <c r="AA500" s="11">
        <f t="shared" si="14"/>
        <v>11.1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8.9742089039759637E-2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365.39</v>
      </c>
      <c r="AA501" s="11">
        <f t="shared" si="14"/>
        <v>14.1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7.1156846109636282E-2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382.98</v>
      </c>
      <c r="AA502" s="11">
        <f t="shared" si="14"/>
        <v>31.9</v>
      </c>
      <c r="AB502" s="5">
        <f>IFERROR(VLOOKUP(C502,[2]Sheet1!$B:$F,5,FALSE),0)</f>
        <v>32697474.299999997</v>
      </c>
      <c r="AC502" s="11">
        <v>3.5</v>
      </c>
      <c r="AD502" s="11">
        <v>1.81</v>
      </c>
      <c r="AE502" s="10"/>
      <c r="AF502" s="13">
        <f t="shared" si="15"/>
        <v>3.1333228889237036E-2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361.87</v>
      </c>
      <c r="AA503" s="11">
        <f t="shared" si="14"/>
        <v>14.5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6.9085583220493546E-2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625.35</v>
      </c>
      <c r="AA504" s="11">
        <f t="shared" si="14"/>
        <v>34.700000000000003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2.8783881026625088E-2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209.37</v>
      </c>
      <c r="AA507" s="11">
        <f t="shared" si="14"/>
        <v>8.4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0.11940583655729092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326.2</v>
      </c>
      <c r="AA509" s="11">
        <f t="shared" si="14"/>
        <v>15.5</v>
      </c>
      <c r="AB509" s="5">
        <f>IFERROR(VLOOKUP(C509,[2]Sheet1!$B:$F,5,FALSE),0)</f>
        <v>67890599.560000002</v>
      </c>
      <c r="AC509" s="11">
        <v>20</v>
      </c>
      <c r="AD509" s="11">
        <v>1.0526</v>
      </c>
      <c r="AE509" s="10"/>
      <c r="AF509" s="13">
        <f t="shared" si="15"/>
        <v>6.4377682403433473E-2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207.11</v>
      </c>
      <c r="AA511" s="11">
        <f t="shared" si="14"/>
        <v>15.9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6.2768577084641008E-2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732.96</v>
      </c>
      <c r="AA512" s="11">
        <f t="shared" si="14"/>
        <v>36.6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2.7286618642217854E-2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250.2</v>
      </c>
      <c r="AA513" s="11">
        <f t="shared" si="14"/>
        <v>13.2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7.5939248601119114E-2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210.03</v>
      </c>
      <c r="AA514" s="11">
        <f t="shared" si="14"/>
        <v>7.5</v>
      </c>
      <c r="AB514" s="5">
        <f>IFERROR(VLOOKUP(C514,[2]Sheet1!$B:$F,5,FALSE),0)</f>
        <v>58472862.120000005</v>
      </c>
      <c r="AC514" s="11">
        <v>21.38</v>
      </c>
      <c r="AD514" s="11">
        <v>4.62</v>
      </c>
      <c r="AE514" s="10"/>
      <c r="AF514" s="13">
        <f t="shared" si="15"/>
        <v>0.13331428843498547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200.69</v>
      </c>
      <c r="AA515" s="11">
        <f t="shared" ref="AA515:AA578" si="16">ROUND(IFERROR(Z515/M515,0),1)</f>
        <v>14.3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6.9759330310429024E-2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245.99</v>
      </c>
      <c r="AA517" s="11">
        <f t="shared" si="16"/>
        <v>13.7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7.3173706248221476E-2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513.55999999999995</v>
      </c>
      <c r="AA519" s="11">
        <f t="shared" si="16"/>
        <v>15.6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6.425734091440144E-2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254.41</v>
      </c>
      <c r="AA521" s="11">
        <f t="shared" si="16"/>
        <v>10.6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9.4335914468770876E-2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343.56</v>
      </c>
      <c r="AA524" s="11">
        <f t="shared" si="16"/>
        <v>12.3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8.1499592502037491E-2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249.27</v>
      </c>
      <c r="AA525" s="11">
        <f t="shared" si="16"/>
        <v>14.7</v>
      </c>
      <c r="AB525" s="5">
        <f>IFERROR(VLOOKUP(C525,[2]Sheet1!$B:$F,5,FALSE),0)</f>
        <v>89996859.399999991</v>
      </c>
      <c r="AC525" s="11">
        <v>12.5</v>
      </c>
      <c r="AD525" s="11">
        <v>3.3</v>
      </c>
      <c r="AE525" s="10"/>
      <c r="AF525" s="13">
        <f t="shared" si="17"/>
        <v>6.8199141493160018E-2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256.29000000000002</v>
      </c>
      <c r="AA526" s="11">
        <f t="shared" si="16"/>
        <v>12.8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7.803659916500838E-2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365.39</v>
      </c>
      <c r="AA527" s="11">
        <f t="shared" si="16"/>
        <v>15.2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6.568324256274119E-2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382.98</v>
      </c>
      <c r="AA528" s="11">
        <f t="shared" si="16"/>
        <v>38.299999999999997</v>
      </c>
      <c r="AB528" s="5">
        <f>IFERROR(VLOOKUP(C528,[2]Sheet1!$B:$F,5,FALSE),0)</f>
        <v>32697474.299999997</v>
      </c>
      <c r="AC528" s="11">
        <v>3.5</v>
      </c>
      <c r="AD528" s="11">
        <v>1.81</v>
      </c>
      <c r="AE528" s="10"/>
      <c r="AF528" s="13">
        <f t="shared" si="17"/>
        <v>2.6111024074364195E-2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361.87</v>
      </c>
      <c r="AA529" s="11">
        <f t="shared" si="16"/>
        <v>13.9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7.1849006549313282E-2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625.35</v>
      </c>
      <c r="AA530" s="11">
        <f t="shared" si="16"/>
        <v>39.1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2.5585672023666746E-2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209.37</v>
      </c>
      <c r="AA533" s="11">
        <f t="shared" si="16"/>
        <v>11.6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8.5972202321249455E-2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326.2</v>
      </c>
      <c r="AA535" s="11">
        <f t="shared" si="16"/>
        <v>32.6</v>
      </c>
      <c r="AB535" s="5">
        <f>IFERROR(VLOOKUP(C535,[2]Sheet1!$B:$F,5,FALSE),0)</f>
        <v>67890599.560000002</v>
      </c>
      <c r="AC535" s="11">
        <v>2</v>
      </c>
      <c r="AD535" s="11">
        <v>11</v>
      </c>
      <c r="AE535" s="10"/>
      <c r="AF535" s="13">
        <f t="shared" si="17"/>
        <v>3.0656039239730228E-2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207.11</v>
      </c>
      <c r="AA537" s="11">
        <f t="shared" si="16"/>
        <v>9.4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0.10622374583554632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732.96</v>
      </c>
      <c r="AA538" s="11">
        <f t="shared" si="16"/>
        <v>28.2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3.5472604234883215E-2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250.2</v>
      </c>
      <c r="AA539" s="11">
        <f t="shared" si="16"/>
        <v>11.9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8.3932853717026384E-2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210.03</v>
      </c>
      <c r="AA540" s="11">
        <f t="shared" si="16"/>
        <v>12.4</v>
      </c>
      <c r="AB540" s="5">
        <f>IFERROR(VLOOKUP(C540,[2]Sheet1!$B:$F,5,FALSE),0)</f>
        <v>58472862.120000005</v>
      </c>
      <c r="AC540" s="11">
        <v>8</v>
      </c>
      <c r="AD540" s="11">
        <v>11.11</v>
      </c>
      <c r="AE540" s="10"/>
      <c r="AF540" s="13">
        <f t="shared" si="17"/>
        <v>8.0940817978384039E-2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200.69</v>
      </c>
      <c r="AA541" s="11">
        <f t="shared" si="16"/>
        <v>12.5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7.9724948926204589E-2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245.99</v>
      </c>
      <c r="AA543" s="11">
        <f t="shared" si="16"/>
        <v>9.8000000000000007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0.10163014756697426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513.55999999999995</v>
      </c>
      <c r="AA545" s="11">
        <f t="shared" si="16"/>
        <v>16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6.2310148765480182E-2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254.41</v>
      </c>
      <c r="AA547" s="11">
        <f t="shared" si="16"/>
        <v>10.6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9.4335914468770876E-2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343.56</v>
      </c>
      <c r="AA550" s="11">
        <f t="shared" si="16"/>
        <v>8.4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0.1193386890208406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249.27</v>
      </c>
      <c r="AA551" s="11">
        <f t="shared" si="16"/>
        <v>9.6</v>
      </c>
      <c r="AB551" s="5">
        <f>IFERROR(VLOOKUP(C551,[2]Sheet1!$B:$F,5,FALSE),0)</f>
        <v>89996859.399999991</v>
      </c>
      <c r="AC551" s="11">
        <v>0</v>
      </c>
      <c r="AD551" s="11">
        <v>8.25</v>
      </c>
      <c r="AE551" s="10"/>
      <c r="AF551" s="13">
        <f t="shared" si="17"/>
        <v>0.10430456934248004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256.29000000000002</v>
      </c>
      <c r="AA552" s="11">
        <f t="shared" si="16"/>
        <v>10.7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9.3643918998010056E-2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365.39</v>
      </c>
      <c r="AA553" s="11">
        <f t="shared" si="16"/>
        <v>15.9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6.2946440789293637E-2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382.98</v>
      </c>
      <c r="AA554" s="11">
        <f t="shared" si="16"/>
        <v>23.9</v>
      </c>
      <c r="AB554" s="5">
        <f>IFERROR(VLOOKUP(C554,[2]Sheet1!$B:$F,5,FALSE),0)</f>
        <v>32697474.299999997</v>
      </c>
      <c r="AC554" s="11">
        <v>3</v>
      </c>
      <c r="AD554" s="11">
        <v>7.53</v>
      </c>
      <c r="AE554" s="10"/>
      <c r="AF554" s="13">
        <f t="shared" si="17"/>
        <v>4.177763851898271E-2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361.87</v>
      </c>
      <c r="AA555" s="11">
        <f t="shared" si="16"/>
        <v>10.3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9.6719816508690964E-2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625.35</v>
      </c>
      <c r="AA556" s="11">
        <f t="shared" si="16"/>
        <v>28.4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3.5180299032541773E-2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209.37</v>
      </c>
      <c r="AA559" s="11">
        <f t="shared" si="16"/>
        <v>10.5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9.5524669245832736E-2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326.2</v>
      </c>
      <c r="AA561" s="11">
        <f t="shared" si="16"/>
        <v>19.2</v>
      </c>
      <c r="AB561" s="5">
        <f>IFERROR(VLOOKUP(C561,[2]Sheet1!$B:$F,5,FALSE),0)</f>
        <v>67890599.560000002</v>
      </c>
      <c r="AC561" s="11">
        <v>2</v>
      </c>
      <c r="AD561" s="11">
        <v>11</v>
      </c>
      <c r="AE561" s="10"/>
      <c r="AF561" s="13">
        <f t="shared" si="17"/>
        <v>5.2115266707541387E-2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207.11</v>
      </c>
      <c r="AA563" s="11">
        <f t="shared" si="16"/>
        <v>12.2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8.2081985418376704E-2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732.96</v>
      </c>
      <c r="AA564" s="11">
        <f t="shared" si="16"/>
        <v>40.700000000000003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2.4557956777996069E-2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250.2</v>
      </c>
      <c r="AA565" s="11">
        <f t="shared" si="16"/>
        <v>11.4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8.792965627498002E-2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210.03</v>
      </c>
      <c r="AA566" s="11">
        <f t="shared" si="16"/>
        <v>19.100000000000001</v>
      </c>
      <c r="AB566" s="5">
        <f>IFERROR(VLOOKUP(C566,[2]Sheet1!$B:$F,5,FALSE),0)</f>
        <v>58472862.120000005</v>
      </c>
      <c r="AC566" s="11">
        <v>8</v>
      </c>
      <c r="AD566" s="11">
        <v>11.11</v>
      </c>
      <c r="AE566" s="10"/>
      <c r="AF566" s="13">
        <f t="shared" si="17"/>
        <v>5.2373470456601436E-2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200.69</v>
      </c>
      <c r="AA567" s="11">
        <f t="shared" si="16"/>
        <v>15.4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6.4776521002541235E-2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245.99</v>
      </c>
      <c r="AA569" s="11">
        <f t="shared" si="16"/>
        <v>12.3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8.1304118053579413E-2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513.55999999999995</v>
      </c>
      <c r="AA571" s="11">
        <f t="shared" si="16"/>
        <v>21.4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4.6732611574110135E-2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254.41</v>
      </c>
      <c r="AA573" s="11">
        <f t="shared" si="16"/>
        <v>12.7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7.8613262057309063E-2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343.56</v>
      </c>
      <c r="AA576" s="11">
        <f t="shared" si="16"/>
        <v>8.1999999999999993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0.12224938875305623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249.27</v>
      </c>
      <c r="AA577" s="11">
        <f t="shared" si="16"/>
        <v>13.1</v>
      </c>
      <c r="AB577" s="5">
        <f>IFERROR(VLOOKUP(C577,[2]Sheet1!$B:$F,5,FALSE),0)</f>
        <v>89996859.399999991</v>
      </c>
      <c r="AC577" s="11">
        <v>0</v>
      </c>
      <c r="AD577" s="11">
        <v>8.25</v>
      </c>
      <c r="AE577" s="10"/>
      <c r="AF577" s="13">
        <f t="shared" si="17"/>
        <v>7.6222569904120033E-2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256.29000000000002</v>
      </c>
      <c r="AA578" s="11">
        <f t="shared" si="16"/>
        <v>14.2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7.0232939248507542E-2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365.39</v>
      </c>
      <c r="AA579" s="11">
        <f t="shared" ref="AA579:AA642" si="18">ROUND(IFERROR(Z579/M579,0),1)</f>
        <v>19.2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5.1999233695503438E-2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382.98</v>
      </c>
      <c r="AA580" s="11">
        <f t="shared" si="18"/>
        <v>23.9</v>
      </c>
      <c r="AB580" s="5">
        <f>IFERROR(VLOOKUP(C580,[2]Sheet1!$B:$F,5,FALSE),0)</f>
        <v>32697474.299999997</v>
      </c>
      <c r="AC580" s="11">
        <v>3</v>
      </c>
      <c r="AD580" s="11">
        <v>7.53</v>
      </c>
      <c r="AE580" s="10"/>
      <c r="AF580" s="13">
        <f t="shared" si="19"/>
        <v>4.177763851898271E-2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361.87</v>
      </c>
      <c r="AA581" s="11">
        <f t="shared" si="18"/>
        <v>14.5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6.9085583220493546E-2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625.35</v>
      </c>
      <c r="AA582" s="11">
        <f t="shared" si="18"/>
        <v>27.2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3.6779403534020948E-2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209.37</v>
      </c>
      <c r="AA585" s="11">
        <f t="shared" si="18"/>
        <v>10.5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9.5524669245832736E-2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326.2</v>
      </c>
      <c r="AA587" s="11">
        <f t="shared" si="18"/>
        <v>21.7</v>
      </c>
      <c r="AB587" s="5">
        <f>IFERROR(VLOOKUP(C587,[2]Sheet1!$B:$F,5,FALSE),0)</f>
        <v>67890599.560000002</v>
      </c>
      <c r="AC587" s="11">
        <v>2</v>
      </c>
      <c r="AD587" s="11">
        <v>11</v>
      </c>
      <c r="AE587" s="10"/>
      <c r="AF587" s="13">
        <f t="shared" si="19"/>
        <v>4.5984058859595341E-2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207.11</v>
      </c>
      <c r="AA589" s="11">
        <f t="shared" si="18"/>
        <v>13.8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7.242528125150885E-2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732.96</v>
      </c>
      <c r="AA590" s="11">
        <f t="shared" si="18"/>
        <v>34.9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2.8650949574328746E-2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250.2</v>
      </c>
      <c r="AA591" s="11">
        <f t="shared" si="18"/>
        <v>11.9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8.3932853717026384E-2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210.03</v>
      </c>
      <c r="AA592" s="11">
        <f t="shared" si="18"/>
        <v>15</v>
      </c>
      <c r="AB592" s="5">
        <f>IFERROR(VLOOKUP(C592,[2]Sheet1!$B:$F,5,FALSE),0)</f>
        <v>58472862.120000005</v>
      </c>
      <c r="AC592" s="11">
        <v>8</v>
      </c>
      <c r="AD592" s="11">
        <v>11.11</v>
      </c>
      <c r="AE592" s="10"/>
      <c r="AF592" s="13">
        <f t="shared" si="19"/>
        <v>6.6657144217492734E-2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200.69</v>
      </c>
      <c r="AA593" s="11">
        <f t="shared" si="18"/>
        <v>12.5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7.9724948926204589E-2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245.99</v>
      </c>
      <c r="AA595" s="11">
        <f t="shared" si="18"/>
        <v>12.3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8.1304118053579413E-2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513.55999999999995</v>
      </c>
      <c r="AA597" s="11">
        <f t="shared" si="18"/>
        <v>21.4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4.6732611574110135E-2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254.41</v>
      </c>
      <c r="AA599" s="11">
        <f t="shared" si="18"/>
        <v>12.7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7.8613262057309063E-2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343.56</v>
      </c>
      <c r="AA602" s="11">
        <f t="shared" si="18"/>
        <v>8.1999999999999993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0.12224938875305623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249.27</v>
      </c>
      <c r="AA603" s="11">
        <f t="shared" si="18"/>
        <v>13.1</v>
      </c>
      <c r="AB603" s="5">
        <f>IFERROR(VLOOKUP(C603,[2]Sheet1!$B:$F,5,FALSE),0)</f>
        <v>89996859.399999991</v>
      </c>
      <c r="AC603" s="11">
        <v>0</v>
      </c>
      <c r="AD603" s="11">
        <v>8.25</v>
      </c>
      <c r="AE603" s="10"/>
      <c r="AF603" s="13">
        <f t="shared" si="19"/>
        <v>7.6222569904120033E-2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256.29000000000002</v>
      </c>
      <c r="AA604" s="11">
        <f t="shared" si="18"/>
        <v>13.5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7.4134769206757961E-2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365.39</v>
      </c>
      <c r="AA605" s="11">
        <f t="shared" si="18"/>
        <v>19.2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5.1999233695503438E-2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382.98</v>
      </c>
      <c r="AA606" s="11">
        <f t="shared" si="18"/>
        <v>21.3</v>
      </c>
      <c r="AB606" s="5">
        <f>IFERROR(VLOOKUP(C606,[2]Sheet1!$B:$F,5,FALSE),0)</f>
        <v>32697474.299999997</v>
      </c>
      <c r="AC606" s="11">
        <v>3</v>
      </c>
      <c r="AD606" s="11">
        <v>7.53</v>
      </c>
      <c r="AE606" s="10"/>
      <c r="AF606" s="13">
        <f t="shared" si="19"/>
        <v>4.6999843333855554E-2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361.87</v>
      </c>
      <c r="AA607" s="11">
        <f t="shared" si="18"/>
        <v>16.399999999999999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6.0795313234034323E-2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625.35</v>
      </c>
      <c r="AA608" s="11">
        <f t="shared" si="18"/>
        <v>27.2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3.6779403534020948E-2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209.37</v>
      </c>
      <c r="AA611" s="11">
        <f t="shared" si="18"/>
        <v>11.6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8.5972202321249455E-2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1060.93</v>
      </c>
      <c r="AA613" s="11">
        <f t="shared" si="18"/>
        <v>12.5</v>
      </c>
      <c r="AB613" s="5">
        <f>IFERROR(VLOOKUP(C613,[2]Sheet1!$B:$F,5,FALSE),0)</f>
        <v>15755194.91</v>
      </c>
      <c r="AC613" s="11">
        <v>19.89</v>
      </c>
      <c r="AD613" s="11">
        <v>25.11</v>
      </c>
      <c r="AE613" s="10"/>
      <c r="AF613" s="13">
        <f t="shared" si="19"/>
        <v>8.0118386698462662E-2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901.72</v>
      </c>
      <c r="AA614" s="11">
        <f t="shared" si="18"/>
        <v>8.3000000000000007</v>
      </c>
      <c r="AB614" s="5">
        <f>IFERROR(VLOOKUP(C614,[2]Sheet1!$B:$F,5,FALSE),0)</f>
        <v>9154599.9299999997</v>
      </c>
      <c r="AC614" s="11">
        <v>16</v>
      </c>
      <c r="AD614" s="11">
        <v>15</v>
      </c>
      <c r="AE614" s="10"/>
      <c r="AF614" s="13">
        <f t="shared" si="19"/>
        <v>0.11977110411214124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864.21</v>
      </c>
      <c r="AA615" s="11">
        <f t="shared" si="18"/>
        <v>37.6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2.6613901713703845E-2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1062.32</v>
      </c>
      <c r="AA616" s="11">
        <f t="shared" si="18"/>
        <v>24.1</v>
      </c>
      <c r="AB616" s="5">
        <f>IFERROR(VLOOKUP(C616,[2]Sheet1!$B:$F,5,FALSE),0)</f>
        <v>1426923.0499999998</v>
      </c>
      <c r="AC616" s="11">
        <v>21.21</v>
      </c>
      <c r="AD616" s="11">
        <v>0</v>
      </c>
      <c r="AE616" s="10"/>
      <c r="AF616" s="13">
        <f t="shared" si="19"/>
        <v>4.1418781534754125E-2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885.81</v>
      </c>
      <c r="AA620" s="11">
        <f t="shared" si="18"/>
        <v>11.2</v>
      </c>
      <c r="AB620" s="5">
        <f>IFERROR(VLOOKUP(C620,[2]Sheet1!$B:$F,5,FALSE),0)</f>
        <v>12937864.5</v>
      </c>
      <c r="AC620" s="11">
        <v>25</v>
      </c>
      <c r="AD620" s="11">
        <v>1.3160000000000001</v>
      </c>
      <c r="AE620" s="10"/>
      <c r="AF620" s="13">
        <f t="shared" si="19"/>
        <v>8.9183910770932823E-2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964.98</v>
      </c>
      <c r="AA621" s="11">
        <f t="shared" si="18"/>
        <v>21</v>
      </c>
      <c r="AB621" s="5">
        <f>IFERROR(VLOOKUP(C621,[2]Sheet1!$B:$F,5,FALSE),0)</f>
        <v>3841229.56</v>
      </c>
      <c r="AC621" s="11">
        <v>16.66</v>
      </c>
      <c r="AD621" s="11">
        <v>0.88</v>
      </c>
      <c r="AE621" s="10"/>
      <c r="AF621" s="13">
        <f t="shared" si="19"/>
        <v>4.7669381748844532E-2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876.61</v>
      </c>
      <c r="AA623" s="11">
        <f t="shared" si="18"/>
        <v>9.6999999999999993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0.1026682333078564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1512.76</v>
      </c>
      <c r="AA624" s="11">
        <f t="shared" si="18"/>
        <v>189.1</v>
      </c>
      <c r="AB624" s="5">
        <f>IFERROR(VLOOKUP(C624,[2]Sheet1!$B:$F,5,FALSE),0)</f>
        <v>895732.4</v>
      </c>
      <c r="AC624" s="11">
        <v>15</v>
      </c>
      <c r="AD624" s="11">
        <v>0.78</v>
      </c>
      <c r="AE624" s="10"/>
      <c r="AF624" s="13">
        <f t="shared" si="19"/>
        <v>5.2883471271054231E-3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1045</v>
      </c>
      <c r="AA626" s="11">
        <f t="shared" si="18"/>
        <v>11.6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8.6124401913875603E-2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1254.7</v>
      </c>
      <c r="AA629" s="11">
        <f t="shared" si="18"/>
        <v>25.6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3.9053160117956481E-2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820.64</v>
      </c>
      <c r="AA632" s="11">
        <f t="shared" si="18"/>
        <v>37.299999999999997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2.6808344706570481E-2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681.69</v>
      </c>
      <c r="AA633" s="11">
        <f t="shared" si="18"/>
        <v>37.9</v>
      </c>
      <c r="AB633" s="5">
        <f>IFERROR(VLOOKUP(C633,[2]Sheet1!$B:$F,5,FALSE),0)</f>
        <v>5066915.5599999996</v>
      </c>
      <c r="AC633" s="11">
        <v>13</v>
      </c>
      <c r="AD633" s="11">
        <v>0.68</v>
      </c>
      <c r="AE633" s="10"/>
      <c r="AF633" s="13">
        <f t="shared" si="19"/>
        <v>2.6404964133257051E-2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705.65</v>
      </c>
      <c r="AA634" s="11">
        <f t="shared" si="18"/>
        <v>16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6.2353858144972719E-2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836.61</v>
      </c>
      <c r="AA635" s="11">
        <f t="shared" si="18"/>
        <v>19.5</v>
      </c>
      <c r="AB635" s="5">
        <f>IFERROR(VLOOKUP(C635,[2]Sheet1!$B:$F,5,FALSE),0)</f>
        <v>5817900</v>
      </c>
      <c r="AC635" s="11">
        <v>30</v>
      </c>
      <c r="AD635" s="11">
        <v>12.105</v>
      </c>
      <c r="AE635" s="10"/>
      <c r="AF635" s="13">
        <f t="shared" si="19"/>
        <v>5.1397903443659528E-2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1299.42</v>
      </c>
      <c r="AA636" s="11">
        <f t="shared" si="18"/>
        <v>17.600000000000001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5.6948484708562279E-2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1141</v>
      </c>
      <c r="AA639" s="11">
        <f t="shared" si="18"/>
        <v>6.5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0.15425065731814197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1303.3900000000001</v>
      </c>
      <c r="AA641" s="11">
        <f t="shared" si="18"/>
        <v>48.3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2.071521187058363E-2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2259.16</v>
      </c>
      <c r="AA642" s="11">
        <f t="shared" si="18"/>
        <v>564.79999999999995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1.7705695922378231E-3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781.84</v>
      </c>
      <c r="AA643" s="11">
        <f t="shared" ref="AA643:AA706" si="20">ROUND(IFERROR(Z643/M643,0),1)</f>
        <v>35.5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2.8138749616289777E-2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1060.93</v>
      </c>
      <c r="AA644" s="11">
        <f t="shared" si="20"/>
        <v>14.9</v>
      </c>
      <c r="AB644" s="5">
        <f>IFERROR(VLOOKUP(C644,[2]Sheet1!$B:$F,5,FALSE),0)</f>
        <v>15755194.91</v>
      </c>
      <c r="AC644" s="11">
        <v>19.89</v>
      </c>
      <c r="AD644" s="11">
        <v>25.11</v>
      </c>
      <c r="AE644" s="10"/>
      <c r="AF644" s="13">
        <f t="shared" si="21"/>
        <v>6.6922417124598232E-2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901.72</v>
      </c>
      <c r="AA645" s="11">
        <f t="shared" si="20"/>
        <v>7.9</v>
      </c>
      <c r="AB645" s="5">
        <f>IFERROR(VLOOKUP(C645,[2]Sheet1!$B:$F,5,FALSE),0)</f>
        <v>9154599.9299999997</v>
      </c>
      <c r="AC645" s="11">
        <v>16</v>
      </c>
      <c r="AD645" s="11">
        <v>15</v>
      </c>
      <c r="AE645" s="10"/>
      <c r="AF645" s="13">
        <f t="shared" si="21"/>
        <v>0.12642505434059353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864.21</v>
      </c>
      <c r="AA646" s="11">
        <f t="shared" si="20"/>
        <v>34.6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2.8928154036634613E-2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1062.32</v>
      </c>
      <c r="AA647" s="11">
        <f t="shared" si="20"/>
        <v>19</v>
      </c>
      <c r="AB647" s="5">
        <f>IFERROR(VLOOKUP(C647,[2]Sheet1!$B:$F,5,FALSE),0)</f>
        <v>1426923.0499999998</v>
      </c>
      <c r="AC647" s="11">
        <v>21.21</v>
      </c>
      <c r="AD647" s="11">
        <v>0</v>
      </c>
      <c r="AE647" s="10"/>
      <c r="AF647" s="13">
        <f t="shared" si="21"/>
        <v>5.2714812862414341E-2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784.93</v>
      </c>
      <c r="AA650" s="11">
        <f t="shared" si="20"/>
        <v>7.8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0.12739989553208567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885.81</v>
      </c>
      <c r="AA652" s="11">
        <f t="shared" si="20"/>
        <v>14.1</v>
      </c>
      <c r="AB652" s="5">
        <f>IFERROR(VLOOKUP(C652,[2]Sheet1!$B:$F,5,FALSE),0)</f>
        <v>12937864.5</v>
      </c>
      <c r="AC652" s="11">
        <v>25</v>
      </c>
      <c r="AD652" s="11">
        <v>1.3160000000000001</v>
      </c>
      <c r="AE652" s="10"/>
      <c r="AF652" s="13">
        <f t="shared" si="21"/>
        <v>7.1121346564161622E-2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964.98</v>
      </c>
      <c r="AA653" s="11">
        <f t="shared" si="20"/>
        <v>23.5</v>
      </c>
      <c r="AB653" s="5">
        <f>IFERROR(VLOOKUP(C653,[2]Sheet1!$B:$F,5,FALSE),0)</f>
        <v>3841229.56</v>
      </c>
      <c r="AC653" s="11">
        <v>16.66</v>
      </c>
      <c r="AD653" s="11">
        <v>0.88</v>
      </c>
      <c r="AE653" s="10"/>
      <c r="AF653" s="13">
        <f t="shared" si="21"/>
        <v>4.2487927210926653E-2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876.61</v>
      </c>
      <c r="AA655" s="11">
        <f t="shared" si="20"/>
        <v>12.9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7.757155405482484E-2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1512.76</v>
      </c>
      <c r="AA656" s="11">
        <f t="shared" si="20"/>
        <v>94.5</v>
      </c>
      <c r="AB656" s="5">
        <f>IFERROR(VLOOKUP(C656,[2]Sheet1!$B:$F,5,FALSE),0)</f>
        <v>895732.4</v>
      </c>
      <c r="AC656" s="11">
        <v>15</v>
      </c>
      <c r="AD656" s="11">
        <v>0.78</v>
      </c>
      <c r="AE656" s="10"/>
      <c r="AF656" s="13">
        <f t="shared" si="21"/>
        <v>1.0576694254210846E-2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1045</v>
      </c>
      <c r="AA658" s="11">
        <f t="shared" si="20"/>
        <v>22.2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4.4976076555023926E-2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1254.7</v>
      </c>
      <c r="AA661" s="11">
        <f t="shared" si="20"/>
        <v>16.7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5.9775245078504818E-2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820.64</v>
      </c>
      <c r="AA664" s="11">
        <f t="shared" si="20"/>
        <v>43.2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2.3152661337492688E-2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681.69</v>
      </c>
      <c r="AA665" s="11">
        <f t="shared" si="20"/>
        <v>31</v>
      </c>
      <c r="AB665" s="5">
        <f>IFERROR(VLOOKUP(C665,[2]Sheet1!$B:$F,5,FALSE),0)</f>
        <v>5066915.5599999996</v>
      </c>
      <c r="AC665" s="11">
        <v>13</v>
      </c>
      <c r="AD665" s="11">
        <v>0.68</v>
      </c>
      <c r="AE665" s="10"/>
      <c r="AF665" s="13">
        <f t="shared" si="21"/>
        <v>3.2272733940647509E-2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705.65</v>
      </c>
      <c r="AA666" s="11">
        <f t="shared" si="20"/>
        <v>15.7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6.3770991284631193E-2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836.61</v>
      </c>
      <c r="AA667" s="11">
        <f t="shared" si="20"/>
        <v>19.899999999999999</v>
      </c>
      <c r="AB667" s="5">
        <f>IFERROR(VLOOKUP(C667,[2]Sheet1!$B:$F,5,FALSE),0)</f>
        <v>5817900</v>
      </c>
      <c r="AC667" s="11">
        <v>30</v>
      </c>
      <c r="AD667" s="11">
        <v>12.105</v>
      </c>
      <c r="AE667" s="10"/>
      <c r="AF667" s="13">
        <f t="shared" si="21"/>
        <v>5.0202603363574426E-2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1299.42</v>
      </c>
      <c r="AA668" s="11">
        <f t="shared" si="20"/>
        <v>17.100000000000001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5.8487632943928829E-2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1141</v>
      </c>
      <c r="AA671" s="11">
        <f t="shared" si="20"/>
        <v>5.4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0.18404907975460122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894.66</v>
      </c>
      <c r="AA672" s="11">
        <f t="shared" si="20"/>
        <v>8.1</v>
      </c>
      <c r="AB672" s="5">
        <f>IFERROR(VLOOKUP(C672,[2]Sheet1!$B:$F,5,FALSE),0)</f>
        <v>1887154.8</v>
      </c>
      <c r="AC672" s="11">
        <v>20</v>
      </c>
      <c r="AD672" s="11">
        <v>11.58</v>
      </c>
      <c r="AE672" s="10"/>
      <c r="AF672" s="13">
        <f t="shared" si="21"/>
        <v>0.12406947890818859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1492.26</v>
      </c>
      <c r="AA674" s="11">
        <f t="shared" si="20"/>
        <v>14.3</v>
      </c>
      <c r="AB674" s="5">
        <f>IFERROR(VLOOKUP(C674,[2]Sheet1!$B:$F,5,FALSE),0)</f>
        <v>1109770.5</v>
      </c>
      <c r="AC674" s="11">
        <v>50</v>
      </c>
      <c r="AD674" s="11">
        <v>10</v>
      </c>
      <c r="AE674" s="10"/>
      <c r="AF674" s="13">
        <f t="shared" si="21"/>
        <v>6.9692948949914901E-2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1303.3900000000001</v>
      </c>
      <c r="AA675" s="11">
        <f t="shared" si="20"/>
        <v>52.1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1.918075173202188E-2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2259.16</v>
      </c>
      <c r="AA676" s="11">
        <f t="shared" si="20"/>
        <v>322.7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3.0984967864161905E-3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781.84</v>
      </c>
      <c r="AA677" s="11">
        <f t="shared" si="20"/>
        <v>12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8.3137214775401619E-2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1547.29</v>
      </c>
      <c r="AA678" s="11">
        <f t="shared" si="20"/>
        <v>91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1.098695137950869E-2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1060.93</v>
      </c>
      <c r="AA679" s="11">
        <f t="shared" si="20"/>
        <v>14.9</v>
      </c>
      <c r="AB679" s="5">
        <f>IFERROR(VLOOKUP(C679,[2]Sheet1!$B:$F,5,FALSE),0)</f>
        <v>15755194.91</v>
      </c>
      <c r="AC679" s="11">
        <v>19.89</v>
      </c>
      <c r="AD679" s="11">
        <v>25.11</v>
      </c>
      <c r="AE679" s="10"/>
      <c r="AF679" s="13">
        <f t="shared" si="21"/>
        <v>6.6922417124598232E-2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901.72</v>
      </c>
      <c r="AA680" s="11">
        <f t="shared" si="20"/>
        <v>11.3</v>
      </c>
      <c r="AB680" s="5">
        <f>IFERROR(VLOOKUP(C680,[2]Sheet1!$B:$F,5,FALSE),0)</f>
        <v>9154599.9299999997</v>
      </c>
      <c r="AC680" s="11">
        <v>16</v>
      </c>
      <c r="AD680" s="11">
        <v>15</v>
      </c>
      <c r="AE680" s="10"/>
      <c r="AF680" s="13">
        <f t="shared" si="21"/>
        <v>8.8719336379363883E-2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864.21</v>
      </c>
      <c r="AA681" s="11">
        <f t="shared" si="20"/>
        <v>29.8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3.3556658682496153E-2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1062.32</v>
      </c>
      <c r="AA682" s="11">
        <f t="shared" si="20"/>
        <v>19.3</v>
      </c>
      <c r="AB682" s="5">
        <f>IFERROR(VLOOKUP(C682,[2]Sheet1!$B:$F,5,FALSE),0)</f>
        <v>1426923.0499999998</v>
      </c>
      <c r="AC682" s="11">
        <v>21.21</v>
      </c>
      <c r="AD682" s="11">
        <v>0</v>
      </c>
      <c r="AE682" s="10"/>
      <c r="AF682" s="13">
        <f t="shared" si="21"/>
        <v>5.1773476918442654E-2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784.93</v>
      </c>
      <c r="AA685" s="11">
        <f t="shared" si="20"/>
        <v>7.9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0.12612589657676482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885.81</v>
      </c>
      <c r="AA687" s="11">
        <f t="shared" si="20"/>
        <v>13.8</v>
      </c>
      <c r="AB687" s="5">
        <f>IFERROR(VLOOKUP(C687,[2]Sheet1!$B:$F,5,FALSE),0)</f>
        <v>12937864.5</v>
      </c>
      <c r="AC687" s="11">
        <v>25</v>
      </c>
      <c r="AD687" s="11">
        <v>1.3160000000000001</v>
      </c>
      <c r="AE687" s="10"/>
      <c r="AF687" s="13">
        <f t="shared" si="21"/>
        <v>7.2250256827084816E-2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964.98</v>
      </c>
      <c r="AA688" s="11">
        <f t="shared" si="20"/>
        <v>24.7</v>
      </c>
      <c r="AB688" s="5">
        <f>IFERROR(VLOOKUP(C688,[2]Sheet1!$B:$F,5,FALSE),0)</f>
        <v>3841229.56</v>
      </c>
      <c r="AC688" s="11">
        <v>16.66</v>
      </c>
      <c r="AD688" s="11">
        <v>0.88</v>
      </c>
      <c r="AE688" s="10"/>
      <c r="AF688" s="13">
        <f t="shared" si="21"/>
        <v>4.04153453957595E-2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876.61</v>
      </c>
      <c r="AA690" s="11">
        <f t="shared" si="20"/>
        <v>13.5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7.4149279611229621E-2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1512.76</v>
      </c>
      <c r="AA691" s="11">
        <f t="shared" si="20"/>
        <v>94.5</v>
      </c>
      <c r="AB691" s="5">
        <f>IFERROR(VLOOKUP(C691,[2]Sheet1!$B:$F,5,FALSE),0)</f>
        <v>895732.4</v>
      </c>
      <c r="AC691" s="11">
        <v>15</v>
      </c>
      <c r="AD691" s="11">
        <v>0.78</v>
      </c>
      <c r="AE691" s="10"/>
      <c r="AF691" s="13">
        <f t="shared" si="21"/>
        <v>1.0576694254210846E-2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1045</v>
      </c>
      <c r="AA693" s="11">
        <f t="shared" si="20"/>
        <v>22.2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4.4976076555023926E-2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1254.7</v>
      </c>
      <c r="AA696" s="11">
        <f t="shared" si="20"/>
        <v>18.5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5.4196222204511035E-2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820.64</v>
      </c>
      <c r="AA699" s="11">
        <f t="shared" si="20"/>
        <v>45.6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2.1934100214466758E-2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681.69</v>
      </c>
      <c r="AA700" s="11">
        <f t="shared" si="20"/>
        <v>37.9</v>
      </c>
      <c r="AB700" s="5">
        <f>IFERROR(VLOOKUP(C700,[2]Sheet1!$B:$F,5,FALSE),0)</f>
        <v>5066915.5599999996</v>
      </c>
      <c r="AC700" s="11">
        <v>13</v>
      </c>
      <c r="AD700" s="11">
        <v>0.68</v>
      </c>
      <c r="AE700" s="10"/>
      <c r="AF700" s="13">
        <f t="shared" si="21"/>
        <v>2.6404964133257051E-2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705.65</v>
      </c>
      <c r="AA701" s="11">
        <f t="shared" si="20"/>
        <v>16.8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5.951959186565578E-2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836.61</v>
      </c>
      <c r="AA702" s="11">
        <f t="shared" si="20"/>
        <v>19.899999999999999</v>
      </c>
      <c r="AB702" s="5">
        <f>IFERROR(VLOOKUP(C702,[2]Sheet1!$B:$F,5,FALSE),0)</f>
        <v>5817900</v>
      </c>
      <c r="AC702" s="11">
        <v>30</v>
      </c>
      <c r="AD702" s="11">
        <v>12.105</v>
      </c>
      <c r="AE702" s="10"/>
      <c r="AF702" s="13">
        <f t="shared" si="21"/>
        <v>5.0202603363574426E-2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1299.42</v>
      </c>
      <c r="AA703" s="11">
        <f t="shared" si="20"/>
        <v>17.3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5.7718058826245554E-2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1204.6600000000001</v>
      </c>
      <c r="AA706" s="11">
        <f t="shared" si="20"/>
        <v>-172.1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-5.8107681835538657E-3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1141</v>
      </c>
      <c r="AA707" s="11">
        <f t="shared" ref="AA707:AA770" si="22">ROUND(IFERROR(Z707/M707,0),1)</f>
        <v>8.4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0.11919368974583698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894.66</v>
      </c>
      <c r="AA708" s="11">
        <f t="shared" si="22"/>
        <v>12.8</v>
      </c>
      <c r="AB708" s="5">
        <f>IFERROR(VLOOKUP(C708,[2]Sheet1!$B:$F,5,FALSE),0)</f>
        <v>1887154.8</v>
      </c>
      <c r="AC708" s="11">
        <v>20</v>
      </c>
      <c r="AD708" s="11">
        <v>11.58</v>
      </c>
      <c r="AE708" s="10"/>
      <c r="AF708" s="13">
        <f t="shared" si="23"/>
        <v>7.8242013725884699E-2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1492.26</v>
      </c>
      <c r="AA710" s="11">
        <f t="shared" si="22"/>
        <v>12.3</v>
      </c>
      <c r="AB710" s="5">
        <f>IFERROR(VLOOKUP(C710,[2]Sheet1!$B:$F,5,FALSE),0)</f>
        <v>1109770.5</v>
      </c>
      <c r="AC710" s="11">
        <v>50</v>
      </c>
      <c r="AD710" s="11">
        <v>10</v>
      </c>
      <c r="AE710" s="10"/>
      <c r="AF710" s="13">
        <f t="shared" si="23"/>
        <v>8.1085065605189438E-2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1303.3900000000001</v>
      </c>
      <c r="AA711" s="11">
        <f t="shared" si="22"/>
        <v>54.3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1.8413521662741003E-2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2259.16</v>
      </c>
      <c r="AA712" s="11">
        <f t="shared" si="22"/>
        <v>188.3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5.3117087767134688E-3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781.84</v>
      </c>
      <c r="AA713" s="11">
        <f t="shared" si="22"/>
        <v>16.600000000000001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6.0114601452982704E-2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2110.4</v>
      </c>
      <c r="AA715" s="11">
        <f t="shared" si="22"/>
        <v>30.6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3.2695223654283546E-2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1060.93</v>
      </c>
      <c r="AA716" s="11">
        <f t="shared" si="22"/>
        <v>18.3</v>
      </c>
      <c r="AB716" s="5">
        <f>IFERROR(VLOOKUP(C716,[2]Sheet1!$B:$F,5,FALSE),0)</f>
        <v>15755194.91</v>
      </c>
      <c r="AC716" s="11">
        <v>19.89</v>
      </c>
      <c r="AD716" s="11">
        <v>25.11</v>
      </c>
      <c r="AE716" s="10"/>
      <c r="AF716" s="13">
        <f t="shared" si="23"/>
        <v>5.4669016806009815E-2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901.72</v>
      </c>
      <c r="AA717" s="11">
        <f t="shared" si="22"/>
        <v>20.5</v>
      </c>
      <c r="AB717" s="5">
        <f>IFERROR(VLOOKUP(C717,[2]Sheet1!$B:$F,5,FALSE),0)</f>
        <v>9154599.9299999997</v>
      </c>
      <c r="AC717" s="11">
        <v>16</v>
      </c>
      <c r="AD717" s="11">
        <v>15</v>
      </c>
      <c r="AE717" s="10"/>
      <c r="AF717" s="13">
        <f t="shared" si="23"/>
        <v>4.8795635008650133E-2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864.21</v>
      </c>
      <c r="AA718" s="11">
        <f t="shared" si="22"/>
        <v>48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2.0828270906376921E-2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1062.32</v>
      </c>
      <c r="AA719" s="11">
        <f t="shared" si="22"/>
        <v>39.299999999999997</v>
      </c>
      <c r="AB719" s="5">
        <f>IFERROR(VLOOKUP(C719,[2]Sheet1!$B:$F,5,FALSE),0)</f>
        <v>1426923.0499999998</v>
      </c>
      <c r="AC719" s="11">
        <v>21.21</v>
      </c>
      <c r="AD719" s="11">
        <v>0</v>
      </c>
      <c r="AE719" s="10"/>
      <c r="AF719" s="13">
        <f t="shared" si="23"/>
        <v>2.5416070487235487E-2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784.93</v>
      </c>
      <c r="AA722" s="11">
        <f t="shared" si="22"/>
        <v>8.1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0.12357789866612311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885.81</v>
      </c>
      <c r="AA724" s="11">
        <f t="shared" si="22"/>
        <v>13.4</v>
      </c>
      <c r="AB724" s="5">
        <f>IFERROR(VLOOKUP(C724,[2]Sheet1!$B:$F,5,FALSE),0)</f>
        <v>12937864.5</v>
      </c>
      <c r="AC724" s="11">
        <v>25</v>
      </c>
      <c r="AD724" s="11">
        <v>1.3160000000000001</v>
      </c>
      <c r="AE724" s="10"/>
      <c r="AF724" s="13">
        <f t="shared" si="23"/>
        <v>7.4508077352931218E-2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964.98</v>
      </c>
      <c r="AA725" s="11">
        <f t="shared" si="22"/>
        <v>35.700000000000003</v>
      </c>
      <c r="AB725" s="5">
        <f>IFERROR(VLOOKUP(C725,[2]Sheet1!$B:$F,5,FALSE),0)</f>
        <v>3841229.56</v>
      </c>
      <c r="AC725" s="11">
        <v>16.66</v>
      </c>
      <c r="AD725" s="11">
        <v>0.88</v>
      </c>
      <c r="AE725" s="10"/>
      <c r="AF725" s="13">
        <f t="shared" si="23"/>
        <v>2.7979854504756575E-2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876.61</v>
      </c>
      <c r="AA727" s="11">
        <f t="shared" si="22"/>
        <v>14.6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6.844548887190427E-2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1512.76</v>
      </c>
      <c r="AA728" s="11">
        <f t="shared" si="22"/>
        <v>100.9</v>
      </c>
      <c r="AB728" s="5">
        <f>IFERROR(VLOOKUP(C728,[2]Sheet1!$B:$F,5,FALSE),0)</f>
        <v>895732.4</v>
      </c>
      <c r="AC728" s="11">
        <v>15</v>
      </c>
      <c r="AD728" s="11">
        <v>0.78</v>
      </c>
      <c r="AE728" s="10"/>
      <c r="AF728" s="13">
        <f t="shared" si="23"/>
        <v>9.9156508633226684E-3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1045</v>
      </c>
      <c r="AA730" s="11">
        <f t="shared" si="22"/>
        <v>21.3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4.6889952153110051E-2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1254.7</v>
      </c>
      <c r="AA733" s="11">
        <f t="shared" si="22"/>
        <v>18.7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5.3399218936797638E-2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820.64</v>
      </c>
      <c r="AA736" s="11">
        <f t="shared" si="22"/>
        <v>41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2.4371222460518621E-2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681.69</v>
      </c>
      <c r="AA737" s="11">
        <f t="shared" si="22"/>
        <v>40.1</v>
      </c>
      <c r="AB737" s="5">
        <f>IFERROR(VLOOKUP(C737,[2]Sheet1!$B:$F,5,FALSE),0)</f>
        <v>5066915.5599999996</v>
      </c>
      <c r="AC737" s="11">
        <v>13</v>
      </c>
      <c r="AD737" s="11">
        <v>0.68</v>
      </c>
      <c r="AE737" s="10"/>
      <c r="AF737" s="13">
        <f t="shared" si="23"/>
        <v>2.4938021681409437E-2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705.65</v>
      </c>
      <c r="AA738" s="11">
        <f t="shared" si="22"/>
        <v>17.600000000000001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5.668532558633884E-2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836.61</v>
      </c>
      <c r="AA739" s="11">
        <f t="shared" si="22"/>
        <v>26.1</v>
      </c>
      <c r="AB739" s="5">
        <f>IFERROR(VLOOKUP(C739,[2]Sheet1!$B:$F,5,FALSE),0)</f>
        <v>5817900</v>
      </c>
      <c r="AC739" s="11">
        <v>30</v>
      </c>
      <c r="AD739" s="11">
        <v>12.105</v>
      </c>
      <c r="AE739" s="10"/>
      <c r="AF739" s="13">
        <f t="shared" si="23"/>
        <v>3.8249602562723369E-2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850.64</v>
      </c>
      <c r="AA740" s="11">
        <f t="shared" si="22"/>
        <v>13.5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7.4061882817643185E-2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1299.42</v>
      </c>
      <c r="AA741" s="11">
        <f t="shared" si="22"/>
        <v>18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5.5409336473195729E-2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1204.6600000000001</v>
      </c>
      <c r="AA744" s="11">
        <f t="shared" si="22"/>
        <v>-133.9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-7.4709876645692556E-3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1141</v>
      </c>
      <c r="AA745" s="11">
        <f t="shared" si="22"/>
        <v>9.1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0.10955302366345311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894.66</v>
      </c>
      <c r="AA746" s="11">
        <f t="shared" si="22"/>
        <v>20.3</v>
      </c>
      <c r="AB746" s="5">
        <f>IFERROR(VLOOKUP(C746,[2]Sheet1!$B:$F,5,FALSE),0)</f>
        <v>1887154.8</v>
      </c>
      <c r="AC746" s="11">
        <v>20</v>
      </c>
      <c r="AD746" s="11">
        <v>11.58</v>
      </c>
      <c r="AE746" s="10"/>
      <c r="AF746" s="13">
        <f t="shared" si="23"/>
        <v>4.9180694341984667E-2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1492.26</v>
      </c>
      <c r="AA748" s="11">
        <f t="shared" si="22"/>
        <v>23</v>
      </c>
      <c r="AB748" s="5">
        <f>IFERROR(VLOOKUP(C748,[2]Sheet1!$B:$F,5,FALSE),0)</f>
        <v>1109770.5</v>
      </c>
      <c r="AC748" s="11">
        <v>50</v>
      </c>
      <c r="AD748" s="11">
        <v>10</v>
      </c>
      <c r="AE748" s="10"/>
      <c r="AF748" s="13">
        <f t="shared" si="23"/>
        <v>4.3558093093696806E-2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1303.3900000000001</v>
      </c>
      <c r="AA749" s="11">
        <f t="shared" si="22"/>
        <v>100.3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9.9739909006513784E-3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2259.16</v>
      </c>
      <c r="AA750" s="11">
        <f t="shared" si="22"/>
        <v>205.4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4.8690663786540135E-3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781.84</v>
      </c>
      <c r="AA752" s="11">
        <f t="shared" si="22"/>
        <v>27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3.7091988130563795E-2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2110.4</v>
      </c>
      <c r="AA754" s="11">
        <f t="shared" si="22"/>
        <v>40.6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2.4639878695981804E-2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1060.93</v>
      </c>
      <c r="AA755" s="11">
        <f t="shared" si="22"/>
        <v>33.200000000000003</v>
      </c>
      <c r="AB755" s="5">
        <f>IFERROR(VLOOKUP(C755,[2]Sheet1!$B:$F,5,FALSE),0)</f>
        <v>15755194.91</v>
      </c>
      <c r="AC755" s="11">
        <v>18</v>
      </c>
      <c r="AD755" s="11">
        <v>22</v>
      </c>
      <c r="AE755" s="10"/>
      <c r="AF755" s="13">
        <f t="shared" si="23"/>
        <v>3.0162216168833002E-2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901.72</v>
      </c>
      <c r="AA756" s="11">
        <f t="shared" si="22"/>
        <v>29.1</v>
      </c>
      <c r="AB756" s="5">
        <f>IFERROR(VLOOKUP(C756,[2]Sheet1!$B:$F,5,FALSE),0)</f>
        <v>9154599.9299999997</v>
      </c>
      <c r="AC756" s="11">
        <v>10</v>
      </c>
      <c r="AD756" s="11">
        <v>10</v>
      </c>
      <c r="AE756" s="10"/>
      <c r="AF756" s="13">
        <f t="shared" si="23"/>
        <v>3.4378742847003506E-2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864.21</v>
      </c>
      <c r="AA757" s="11">
        <f t="shared" si="22"/>
        <v>41.2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2.4299649390773077E-2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1062.32</v>
      </c>
      <c r="AA758" s="11">
        <f t="shared" si="22"/>
        <v>132.80000000000001</v>
      </c>
      <c r="AB758" s="5">
        <f>IFERROR(VLOOKUP(C758,[2]Sheet1!$B:$F,5,FALSE),0)</f>
        <v>1426923.0499999998</v>
      </c>
      <c r="AC758" s="11">
        <v>8</v>
      </c>
      <c r="AD758" s="11">
        <v>0.42</v>
      </c>
      <c r="AE758" s="10"/>
      <c r="AF758" s="13">
        <f t="shared" si="23"/>
        <v>7.5306875517734771E-3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784.93</v>
      </c>
      <c r="AA761" s="11">
        <f t="shared" si="22"/>
        <v>9.3000000000000007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0.10701591224695196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885.81</v>
      </c>
      <c r="AA763" s="11">
        <f t="shared" si="22"/>
        <v>17</v>
      </c>
      <c r="AB763" s="5">
        <f>IFERROR(VLOOKUP(C763,[2]Sheet1!$B:$F,5,FALSE),0)</f>
        <v>12937864.5</v>
      </c>
      <c r="AC763" s="11">
        <v>25</v>
      </c>
      <c r="AD763" s="11">
        <v>1.3129999999999999</v>
      </c>
      <c r="AE763" s="10"/>
      <c r="AF763" s="13">
        <f t="shared" si="23"/>
        <v>5.8703333672006419E-2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964.98</v>
      </c>
      <c r="AA764" s="11">
        <f t="shared" si="22"/>
        <v>33.299999999999997</v>
      </c>
      <c r="AB764" s="5">
        <f>IFERROR(VLOOKUP(C764,[2]Sheet1!$B:$F,5,FALSE),0)</f>
        <v>3841229.56</v>
      </c>
      <c r="AC764" s="11">
        <v>20</v>
      </c>
      <c r="AD764" s="11">
        <v>1.05</v>
      </c>
      <c r="AE764" s="10"/>
      <c r="AF764" s="13">
        <f t="shared" si="23"/>
        <v>3.0052436319923728E-2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876.61</v>
      </c>
      <c r="AA766" s="11">
        <f t="shared" si="22"/>
        <v>14.4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6.9586247019769343E-2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1512.76</v>
      </c>
      <c r="AA767" s="11">
        <f t="shared" si="22"/>
        <v>168.1</v>
      </c>
      <c r="AB767" s="5">
        <f>IFERROR(VLOOKUP(C767,[2]Sheet1!$B:$F,5,FALSE),0)</f>
        <v>895732.4</v>
      </c>
      <c r="AC767" s="11">
        <v>10.45</v>
      </c>
      <c r="AD767" s="11">
        <v>0.54</v>
      </c>
      <c r="AE767" s="10"/>
      <c r="AF767" s="13">
        <f t="shared" si="23"/>
        <v>5.9493905179936009E-3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1045</v>
      </c>
      <c r="AA769" s="11">
        <f t="shared" si="22"/>
        <v>28.2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3.5406698564593303E-2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1254.7</v>
      </c>
      <c r="AA772" s="11">
        <f t="shared" si="24"/>
        <v>24.1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4.1444169921096674E-2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820.64</v>
      </c>
      <c r="AA775" s="11">
        <f t="shared" si="24"/>
        <v>48.3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2.0715539091440829E-2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681.69</v>
      </c>
      <c r="AA776" s="11">
        <f t="shared" si="24"/>
        <v>34.1</v>
      </c>
      <c r="AB776" s="5">
        <f>IFERROR(VLOOKUP(C776,[2]Sheet1!$B:$F,5,FALSE),0)</f>
        <v>5066915.5599999996</v>
      </c>
      <c r="AC776" s="11">
        <v>10</v>
      </c>
      <c r="AD776" s="11">
        <v>0.53</v>
      </c>
      <c r="AE776" s="10"/>
      <c r="AF776" s="13">
        <f t="shared" si="25"/>
        <v>2.9338849036952278E-2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705.65</v>
      </c>
      <c r="AA777" s="11">
        <f t="shared" si="24"/>
        <v>28.2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3.5428328491461776E-2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836.61</v>
      </c>
      <c r="AA778" s="11">
        <f t="shared" si="24"/>
        <v>31</v>
      </c>
      <c r="AB778" s="5">
        <f>IFERROR(VLOOKUP(C778,[2]Sheet1!$B:$F,5,FALSE),0)</f>
        <v>5817900</v>
      </c>
      <c r="AC778" s="11">
        <v>15</v>
      </c>
      <c r="AD778" s="11">
        <v>11.32</v>
      </c>
      <c r="AE778" s="10"/>
      <c r="AF778" s="13">
        <f t="shared" si="25"/>
        <v>3.2273102162297847E-2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850.64</v>
      </c>
      <c r="AA779" s="11">
        <f t="shared" si="24"/>
        <v>19.3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5.1725759428195239E-2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1299.42</v>
      </c>
      <c r="AA780" s="11">
        <f t="shared" si="24"/>
        <v>19.7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5.0791891767096087E-2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1204.6600000000001</v>
      </c>
      <c r="AA783" s="11">
        <f t="shared" si="24"/>
        <v>-200.8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-4.9806584430461707E-3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1141</v>
      </c>
      <c r="AA784" s="11">
        <f t="shared" si="24"/>
        <v>8.4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0.11919368974583698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894.66</v>
      </c>
      <c r="AA785" s="11">
        <f t="shared" si="24"/>
        <v>30.9</v>
      </c>
      <c r="AB785" s="5">
        <f>IFERROR(VLOOKUP(C785,[2]Sheet1!$B:$F,5,FALSE),0)</f>
        <v>1887154.8</v>
      </c>
      <c r="AC785" s="11">
        <v>6.66</v>
      </c>
      <c r="AD785" s="11">
        <v>7.36</v>
      </c>
      <c r="AE785" s="10"/>
      <c r="AF785" s="13">
        <f t="shared" si="25"/>
        <v>3.24145485435808E-2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1492.26</v>
      </c>
      <c r="AA787" s="11">
        <f t="shared" si="24"/>
        <v>28.7</v>
      </c>
      <c r="AB787" s="5">
        <f>IFERROR(VLOOKUP(C787,[2]Sheet1!$B:$F,5,FALSE),0)</f>
        <v>1109770.5</v>
      </c>
      <c r="AC787" s="11">
        <v>20</v>
      </c>
      <c r="AD787" s="11">
        <v>1.05</v>
      </c>
      <c r="AE787" s="10"/>
      <c r="AF787" s="13">
        <f t="shared" si="25"/>
        <v>3.4846474474957451E-2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1303.3900000000001</v>
      </c>
      <c r="AA788" s="11">
        <f t="shared" si="24"/>
        <v>118.5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8.4395307620896264E-3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2259.16</v>
      </c>
      <c r="AA789" s="11">
        <f t="shared" si="24"/>
        <v>-113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-8.8528479611891149E-3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781.84</v>
      </c>
      <c r="AA791" s="11">
        <f t="shared" si="24"/>
        <v>60.1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1.6627442955080323E-2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1547.29</v>
      </c>
      <c r="AA793" s="11">
        <f t="shared" si="24"/>
        <v>96.7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1.0340660121890532E-2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2110.4</v>
      </c>
      <c r="AA796" s="11">
        <f t="shared" si="24"/>
        <v>44.9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2.2270659590598936E-2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1060.93</v>
      </c>
      <c r="AA797" s="11">
        <f t="shared" si="24"/>
        <v>24.7</v>
      </c>
      <c r="AB797" s="5">
        <f>IFERROR(VLOOKUP(C797,[2]Sheet1!$B:$F,5,FALSE),0)</f>
        <v>15755194.91</v>
      </c>
      <c r="AC797" s="11">
        <v>18</v>
      </c>
      <c r="AD797" s="11">
        <v>22</v>
      </c>
      <c r="AE797" s="10"/>
      <c r="AF797" s="13">
        <f t="shared" si="25"/>
        <v>4.0530477976869345E-2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901.72</v>
      </c>
      <c r="AA798" s="11">
        <f t="shared" si="24"/>
        <v>28.2</v>
      </c>
      <c r="AB798" s="5">
        <f>IFERROR(VLOOKUP(C798,[2]Sheet1!$B:$F,5,FALSE),0)</f>
        <v>9154599.9299999997</v>
      </c>
      <c r="AC798" s="11">
        <v>10</v>
      </c>
      <c r="AD798" s="11">
        <v>10</v>
      </c>
      <c r="AE798" s="10"/>
      <c r="AF798" s="13">
        <f t="shared" si="25"/>
        <v>3.5487734551745552E-2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864.21</v>
      </c>
      <c r="AA799" s="11">
        <f t="shared" si="24"/>
        <v>41.2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2.4299649390773077E-2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1062.32</v>
      </c>
      <c r="AA800" s="11">
        <f t="shared" si="24"/>
        <v>81.7</v>
      </c>
      <c r="AB800" s="5">
        <f>IFERROR(VLOOKUP(C800,[2]Sheet1!$B:$F,5,FALSE),0)</f>
        <v>1426923.0499999998</v>
      </c>
      <c r="AC800" s="11">
        <v>8</v>
      </c>
      <c r="AD800" s="11">
        <v>0.42</v>
      </c>
      <c r="AE800" s="10"/>
      <c r="AF800" s="13">
        <f t="shared" si="25"/>
        <v>1.22373672716319E-2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784.93</v>
      </c>
      <c r="AA803" s="11">
        <f t="shared" si="24"/>
        <v>14.5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6.8795943587326269E-2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885.81</v>
      </c>
      <c r="AA805" s="11">
        <f t="shared" si="24"/>
        <v>16.100000000000001</v>
      </c>
      <c r="AB805" s="5">
        <f>IFERROR(VLOOKUP(C805,[2]Sheet1!$B:$F,5,FALSE),0)</f>
        <v>12937864.5</v>
      </c>
      <c r="AC805" s="11">
        <v>25</v>
      </c>
      <c r="AD805" s="11">
        <v>1.3129999999999999</v>
      </c>
      <c r="AE805" s="10"/>
      <c r="AF805" s="13">
        <f t="shared" si="25"/>
        <v>6.2090064460776015E-2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964.98</v>
      </c>
      <c r="AA806" s="11">
        <f t="shared" si="24"/>
        <v>34.5</v>
      </c>
      <c r="AB806" s="5">
        <f>IFERROR(VLOOKUP(C806,[2]Sheet1!$B:$F,5,FALSE),0)</f>
        <v>3841229.56</v>
      </c>
      <c r="AC806" s="11">
        <v>20</v>
      </c>
      <c r="AD806" s="11">
        <v>1.05</v>
      </c>
      <c r="AE806" s="10"/>
      <c r="AF806" s="13">
        <f t="shared" si="25"/>
        <v>2.9016145412340152E-2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876.61</v>
      </c>
      <c r="AA808" s="11">
        <f t="shared" si="24"/>
        <v>13.5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7.4149279611229621E-2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1512.76</v>
      </c>
      <c r="AA809" s="11">
        <f t="shared" si="24"/>
        <v>100.9</v>
      </c>
      <c r="AB809" s="5">
        <f>IFERROR(VLOOKUP(C809,[2]Sheet1!$B:$F,5,FALSE),0)</f>
        <v>895732.4</v>
      </c>
      <c r="AC809" s="11">
        <v>10.45</v>
      </c>
      <c r="AD809" s="11">
        <v>0.54</v>
      </c>
      <c r="AE809" s="10"/>
      <c r="AF809" s="13">
        <f t="shared" si="25"/>
        <v>9.9156508633226684E-3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1045</v>
      </c>
      <c r="AA811" s="11">
        <f t="shared" si="24"/>
        <v>28.2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3.5406698564593303E-2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1254.7</v>
      </c>
      <c r="AA814" s="11">
        <f t="shared" si="24"/>
        <v>25.1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3.9850163385669879E-2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820.64</v>
      </c>
      <c r="AA817" s="11">
        <f t="shared" si="24"/>
        <v>58.6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1.7059855722363033E-2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681.69</v>
      </c>
      <c r="AA818" s="11">
        <f t="shared" si="24"/>
        <v>97.4</v>
      </c>
      <c r="AB818" s="5">
        <f>IFERROR(VLOOKUP(C818,[2]Sheet1!$B:$F,5,FALSE),0)</f>
        <v>5066915.5599999996</v>
      </c>
      <c r="AC818" s="11">
        <v>10</v>
      </c>
      <c r="AD818" s="11">
        <v>0.53</v>
      </c>
      <c r="AE818" s="10"/>
      <c r="AF818" s="13">
        <f t="shared" si="25"/>
        <v>1.0268597162933298E-2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705.65</v>
      </c>
      <c r="AA819" s="11">
        <f t="shared" si="24"/>
        <v>27.1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3.6845461631120242E-2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836.61</v>
      </c>
      <c r="AA820" s="11">
        <f t="shared" si="24"/>
        <v>34.9</v>
      </c>
      <c r="AB820" s="5">
        <f>IFERROR(VLOOKUP(C820,[2]Sheet1!$B:$F,5,FALSE),0)</f>
        <v>5817900</v>
      </c>
      <c r="AC820" s="11">
        <v>15</v>
      </c>
      <c r="AD820" s="11">
        <v>11.32</v>
      </c>
      <c r="AE820" s="10"/>
      <c r="AF820" s="13">
        <f t="shared" si="25"/>
        <v>2.8687201922042528E-2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850.64</v>
      </c>
      <c r="AA821" s="11">
        <f t="shared" si="24"/>
        <v>15.5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6.4657199285244049E-2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981.58</v>
      </c>
      <c r="AA822" s="11">
        <f t="shared" si="24"/>
        <v>-122.7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-8.1501253081766121E-3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1299.42</v>
      </c>
      <c r="AA823" s="11">
        <f t="shared" si="24"/>
        <v>20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5.0022317649412812E-2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1204.6600000000001</v>
      </c>
      <c r="AA826" s="11">
        <f t="shared" si="24"/>
        <v>301.2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3.3204389620307803E-3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1141</v>
      </c>
      <c r="AA827" s="11">
        <f t="shared" si="24"/>
        <v>11.8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8.5013146362839617E-2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894.66</v>
      </c>
      <c r="AA828" s="11">
        <f t="shared" si="24"/>
        <v>42.6</v>
      </c>
      <c r="AB828" s="5">
        <f>IFERROR(VLOOKUP(C828,[2]Sheet1!$B:$F,5,FALSE),0)</f>
        <v>1887154.8</v>
      </c>
      <c r="AC828" s="11">
        <v>6.66</v>
      </c>
      <c r="AD828" s="11">
        <v>7.36</v>
      </c>
      <c r="AE828" s="10"/>
      <c r="AF828" s="13">
        <f t="shared" si="25"/>
        <v>2.347260411776541E-2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1492.26</v>
      </c>
      <c r="AA830" s="11">
        <f t="shared" si="24"/>
        <v>25.3</v>
      </c>
      <c r="AB830" s="5">
        <f>IFERROR(VLOOKUP(C830,[2]Sheet1!$B:$F,5,FALSE),0)</f>
        <v>1109770.5</v>
      </c>
      <c r="AC830" s="11">
        <v>20</v>
      </c>
      <c r="AD830" s="11">
        <v>1.05</v>
      </c>
      <c r="AE830" s="10"/>
      <c r="AF830" s="13">
        <f t="shared" si="25"/>
        <v>3.9537346038894028E-2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1303.3900000000001</v>
      </c>
      <c r="AA831" s="11">
        <f t="shared" si="24"/>
        <v>81.5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1.2275681108494004E-2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2259.16</v>
      </c>
      <c r="AA832" s="11">
        <f t="shared" si="24"/>
        <v>564.79999999999995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1.7705695922378231E-3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781.84</v>
      </c>
      <c r="AA834" s="11">
        <f t="shared" si="24"/>
        <v>26.1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3.8371022204031512E-2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1547.29</v>
      </c>
      <c r="AA836" s="11">
        <f t="shared" si="26"/>
        <v>103.2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9.6943688642723725E-3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2110.4</v>
      </c>
      <c r="AA838" s="11">
        <f t="shared" si="26"/>
        <v>35.200000000000003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2.8430629264594387E-2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1060.93</v>
      </c>
      <c r="AA839" s="11">
        <f t="shared" si="26"/>
        <v>22.1</v>
      </c>
      <c r="AB839" s="5">
        <f>IFERROR(VLOOKUP(C839,[2]Sheet1!$B:$F,5,FALSE),0)</f>
        <v>15755194.91</v>
      </c>
      <c r="AC839" s="11">
        <v>18</v>
      </c>
      <c r="AD839" s="11">
        <v>22</v>
      </c>
      <c r="AE839" s="10"/>
      <c r="AF839" s="13">
        <f t="shared" si="27"/>
        <v>4.5243324253249506E-2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901.72</v>
      </c>
      <c r="AA840" s="11">
        <f t="shared" si="26"/>
        <v>26.5</v>
      </c>
      <c r="AB840" s="5">
        <f>IFERROR(VLOOKUP(C840,[2]Sheet1!$B:$F,5,FALSE),0)</f>
        <v>9154599.9299999997</v>
      </c>
      <c r="AC840" s="11">
        <v>10</v>
      </c>
      <c r="AD840" s="11">
        <v>10</v>
      </c>
      <c r="AE840" s="10"/>
      <c r="AF840" s="13">
        <f t="shared" si="27"/>
        <v>3.7705717961229651E-2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864.21</v>
      </c>
      <c r="AA841" s="11">
        <f t="shared" si="26"/>
        <v>50.8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1.9671144744911537E-2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1062.32</v>
      </c>
      <c r="AA842" s="11">
        <f t="shared" si="26"/>
        <v>40.9</v>
      </c>
      <c r="AB842" s="5">
        <f>IFERROR(VLOOKUP(C842,[2]Sheet1!$B:$F,5,FALSE),0)</f>
        <v>1426923.0499999998</v>
      </c>
      <c r="AC842" s="11">
        <v>8</v>
      </c>
      <c r="AD842" s="11">
        <v>0.42</v>
      </c>
      <c r="AE842" s="10"/>
      <c r="AF842" s="13">
        <f t="shared" si="27"/>
        <v>2.44747345432638E-2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784.93</v>
      </c>
      <c r="AA845" s="11">
        <f t="shared" si="26"/>
        <v>14.8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6.7521944632005407E-2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885.81</v>
      </c>
      <c r="AA847" s="11">
        <f t="shared" si="26"/>
        <v>15</v>
      </c>
      <c r="AB847" s="5">
        <f>IFERROR(VLOOKUP(C847,[2]Sheet1!$B:$F,5,FALSE),0)</f>
        <v>12937864.5</v>
      </c>
      <c r="AC847" s="11">
        <v>25</v>
      </c>
      <c r="AD847" s="11">
        <v>1.3129999999999999</v>
      </c>
      <c r="AE847" s="10"/>
      <c r="AF847" s="13">
        <f t="shared" si="27"/>
        <v>6.6605705512468819E-2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964.98</v>
      </c>
      <c r="AA848" s="11">
        <f t="shared" si="26"/>
        <v>33.299999999999997</v>
      </c>
      <c r="AB848" s="5">
        <f>IFERROR(VLOOKUP(C848,[2]Sheet1!$B:$F,5,FALSE),0)</f>
        <v>3841229.56</v>
      </c>
      <c r="AC848" s="11">
        <v>20</v>
      </c>
      <c r="AD848" s="11">
        <v>1.05</v>
      </c>
      <c r="AE848" s="10"/>
      <c r="AF848" s="13">
        <f t="shared" si="27"/>
        <v>3.0052436319923728E-2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876.61</v>
      </c>
      <c r="AA850" s="11">
        <f t="shared" si="26"/>
        <v>13.9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7.1867763315499475E-2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1512.76</v>
      </c>
      <c r="AA851" s="11">
        <f t="shared" si="26"/>
        <v>94.5</v>
      </c>
      <c r="AB851" s="5">
        <f>IFERROR(VLOOKUP(C851,[2]Sheet1!$B:$F,5,FALSE),0)</f>
        <v>895732.4</v>
      </c>
      <c r="AC851" s="11">
        <v>10.45</v>
      </c>
      <c r="AD851" s="11">
        <v>0.54</v>
      </c>
      <c r="AE851" s="10"/>
      <c r="AF851" s="13">
        <f t="shared" si="27"/>
        <v>1.0576694254210846E-2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1045</v>
      </c>
      <c r="AA853" s="11">
        <f t="shared" si="26"/>
        <v>28.2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3.5406698564593303E-2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1254.7</v>
      </c>
      <c r="AA856" s="11">
        <f t="shared" si="26"/>
        <v>23.7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4.2241173188810072E-2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820.64</v>
      </c>
      <c r="AA859" s="11">
        <f t="shared" si="26"/>
        <v>68.400000000000006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1.4622733476311172E-2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681.69</v>
      </c>
      <c r="AA860" s="11">
        <f t="shared" si="26"/>
        <v>136.30000000000001</v>
      </c>
      <c r="AB860" s="5">
        <f>IFERROR(VLOOKUP(C860,[2]Sheet1!$B:$F,5,FALSE),0)</f>
        <v>5066915.5599999996</v>
      </c>
      <c r="AC860" s="11">
        <v>10</v>
      </c>
      <c r="AD860" s="11">
        <v>0.53</v>
      </c>
      <c r="AE860" s="10"/>
      <c r="AF860" s="13">
        <f t="shared" si="27"/>
        <v>7.3347122592380696E-3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705.65</v>
      </c>
      <c r="AA861" s="11">
        <f t="shared" si="26"/>
        <v>33.6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2.975979593282789E-2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836.61</v>
      </c>
      <c r="AA862" s="11">
        <f t="shared" si="26"/>
        <v>29.9</v>
      </c>
      <c r="AB862" s="5">
        <f>IFERROR(VLOOKUP(C862,[2]Sheet1!$B:$F,5,FALSE),0)</f>
        <v>5817900</v>
      </c>
      <c r="AC862" s="11">
        <v>15</v>
      </c>
      <c r="AD862" s="11">
        <v>11.32</v>
      </c>
      <c r="AE862" s="10"/>
      <c r="AF862" s="13">
        <f t="shared" si="27"/>
        <v>3.3468402242382948E-2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850.64</v>
      </c>
      <c r="AA863" s="11">
        <f t="shared" si="26"/>
        <v>16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6.2306028402144269E-2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981.58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1299.42</v>
      </c>
      <c r="AA865" s="11">
        <f t="shared" si="26"/>
        <v>19.399999999999999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5.1561465884779362E-2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1204.6600000000001</v>
      </c>
      <c r="AA868" s="11">
        <f t="shared" si="26"/>
        <v>92.7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1.0791426626600036E-2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1141</v>
      </c>
      <c r="AA869" s="11">
        <f t="shared" si="26"/>
        <v>12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8.3260297984224366E-2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894.66</v>
      </c>
      <c r="AA870" s="11">
        <f t="shared" si="26"/>
        <v>44.7</v>
      </c>
      <c r="AB870" s="5">
        <f>IFERROR(VLOOKUP(C870,[2]Sheet1!$B:$F,5,FALSE),0)</f>
        <v>1887154.8</v>
      </c>
      <c r="AC870" s="11">
        <v>6.66</v>
      </c>
      <c r="AD870" s="11">
        <v>7.36</v>
      </c>
      <c r="AE870" s="10"/>
      <c r="AF870" s="13">
        <f t="shared" si="27"/>
        <v>2.2354861064538486E-2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1492.26</v>
      </c>
      <c r="AA872" s="11">
        <f t="shared" si="26"/>
        <v>27.6</v>
      </c>
      <c r="AB872" s="5">
        <f>IFERROR(VLOOKUP(C872,[2]Sheet1!$B:$F,5,FALSE),0)</f>
        <v>1109770.5</v>
      </c>
      <c r="AC872" s="11">
        <v>20</v>
      </c>
      <c r="AD872" s="11">
        <v>1.05</v>
      </c>
      <c r="AE872" s="10"/>
      <c r="AF872" s="13">
        <f t="shared" si="27"/>
        <v>3.6186723493225041E-2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1303.3900000000001</v>
      </c>
      <c r="AA873" s="11">
        <f t="shared" si="26"/>
        <v>81.5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1.2275681108494004E-2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2259.16</v>
      </c>
      <c r="AA874" s="11">
        <f t="shared" si="26"/>
        <v>-564.79999999999995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-1.7705695922378231E-3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781.84</v>
      </c>
      <c r="AA876" s="11">
        <f t="shared" si="26"/>
        <v>27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3.7091988130563795E-2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1547.29</v>
      </c>
      <c r="AA878" s="11">
        <f t="shared" si="26"/>
        <v>59.5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1.6803572698072113E-2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2110.4</v>
      </c>
      <c r="AA881" s="11">
        <f t="shared" si="26"/>
        <v>48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2.0849128127369217E-2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1060.93</v>
      </c>
      <c r="AA882" s="11">
        <f t="shared" si="26"/>
        <v>16.100000000000001</v>
      </c>
      <c r="AB882" s="5">
        <f>IFERROR(VLOOKUP(C882,[2]Sheet1!$B:$F,5,FALSE),0)</f>
        <v>15755194.91</v>
      </c>
      <c r="AC882" s="11">
        <v>18</v>
      </c>
      <c r="AD882" s="11">
        <v>22</v>
      </c>
      <c r="AE882" s="10"/>
      <c r="AF882" s="13">
        <f t="shared" si="27"/>
        <v>6.2209570848218071E-2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901.72</v>
      </c>
      <c r="AA883" s="11">
        <f t="shared" si="26"/>
        <v>26.5</v>
      </c>
      <c r="AB883" s="5">
        <f>IFERROR(VLOOKUP(C883,[2]Sheet1!$B:$F,5,FALSE),0)</f>
        <v>9154599.9299999997</v>
      </c>
      <c r="AC883" s="11">
        <v>10</v>
      </c>
      <c r="AD883" s="11">
        <v>10</v>
      </c>
      <c r="AE883" s="10"/>
      <c r="AF883" s="13">
        <f t="shared" si="27"/>
        <v>3.7705717961229651E-2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864.21</v>
      </c>
      <c r="AA884" s="11">
        <f t="shared" si="26"/>
        <v>57.6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1.7356892421980769E-2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1062.32</v>
      </c>
      <c r="AA885" s="11">
        <f t="shared" si="26"/>
        <v>40.9</v>
      </c>
      <c r="AB885" s="5">
        <f>IFERROR(VLOOKUP(C885,[2]Sheet1!$B:$F,5,FALSE),0)</f>
        <v>1426923.0499999998</v>
      </c>
      <c r="AC885" s="11">
        <v>8</v>
      </c>
      <c r="AD885" s="11">
        <v>0.42</v>
      </c>
      <c r="AE885" s="10"/>
      <c r="AF885" s="13">
        <f t="shared" si="27"/>
        <v>2.44747345432638E-2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784.93</v>
      </c>
      <c r="AA888" s="11">
        <f t="shared" si="26"/>
        <v>14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7.134394149796798E-2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885.81</v>
      </c>
      <c r="AA890" s="11">
        <f t="shared" si="26"/>
        <v>13.8</v>
      </c>
      <c r="AB890" s="5">
        <f>IFERROR(VLOOKUP(C890,[2]Sheet1!$B:$F,5,FALSE),0)</f>
        <v>12937864.5</v>
      </c>
      <c r="AC890" s="11">
        <v>25</v>
      </c>
      <c r="AD890" s="11">
        <v>1.3129999999999999</v>
      </c>
      <c r="AE890" s="10"/>
      <c r="AF890" s="13">
        <f t="shared" si="27"/>
        <v>7.2250256827084816E-2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964.98</v>
      </c>
      <c r="AA891" s="11">
        <f t="shared" si="26"/>
        <v>32.200000000000003</v>
      </c>
      <c r="AB891" s="5">
        <f>IFERROR(VLOOKUP(C891,[2]Sheet1!$B:$F,5,FALSE),0)</f>
        <v>3841229.56</v>
      </c>
      <c r="AC891" s="11">
        <v>20</v>
      </c>
      <c r="AD891" s="11">
        <v>1.05</v>
      </c>
      <c r="AE891" s="10"/>
      <c r="AF891" s="13">
        <f t="shared" si="27"/>
        <v>3.1088727227507305E-2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876.61</v>
      </c>
      <c r="AA893" s="11">
        <f t="shared" si="26"/>
        <v>12.7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7.8712312202689913E-2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1512.76</v>
      </c>
      <c r="AA894" s="11">
        <f t="shared" si="26"/>
        <v>100.9</v>
      </c>
      <c r="AB894" s="5">
        <f>IFERROR(VLOOKUP(C894,[2]Sheet1!$B:$F,5,FALSE),0)</f>
        <v>895732.4</v>
      </c>
      <c r="AC894" s="11">
        <v>10.45</v>
      </c>
      <c r="AD894" s="11">
        <v>0.54</v>
      </c>
      <c r="AE894" s="10"/>
      <c r="AF894" s="13">
        <f t="shared" si="27"/>
        <v>9.9156508633226684E-3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1045</v>
      </c>
      <c r="AA896" s="11">
        <f t="shared" si="26"/>
        <v>28.2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3.5406698564593303E-2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1254.7</v>
      </c>
      <c r="AA899" s="11">
        <f t="shared" ref="AA899:AA962" si="28">ROUND(IFERROR(Z899/M899,0),1)</f>
        <v>33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3.0286124173109108E-2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820.64</v>
      </c>
      <c r="AA902" s="11">
        <f t="shared" si="28"/>
        <v>54.7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1.8278416845388966E-2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681.69</v>
      </c>
      <c r="AA903" s="11">
        <f t="shared" si="28"/>
        <v>68.2</v>
      </c>
      <c r="AB903" s="5">
        <f>IFERROR(VLOOKUP(C903,[2]Sheet1!$B:$F,5,FALSE),0)</f>
        <v>5066915.5599999996</v>
      </c>
      <c r="AC903" s="11">
        <v>10</v>
      </c>
      <c r="AD903" s="11">
        <v>0.53</v>
      </c>
      <c r="AE903" s="10"/>
      <c r="AF903" s="13">
        <f t="shared" si="29"/>
        <v>1.4669424518476139E-2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705.65</v>
      </c>
      <c r="AA904" s="11">
        <f t="shared" si="28"/>
        <v>29.4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3.4011195351803303E-2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836.61</v>
      </c>
      <c r="AA905" s="11">
        <f t="shared" si="28"/>
        <v>28.8</v>
      </c>
      <c r="AB905" s="5">
        <f>IFERROR(VLOOKUP(C905,[2]Sheet1!$B:$F,5,FALSE),0)</f>
        <v>5817900</v>
      </c>
      <c r="AC905" s="11">
        <v>15</v>
      </c>
      <c r="AD905" s="11">
        <v>11.32</v>
      </c>
      <c r="AE905" s="10"/>
      <c r="AF905" s="13">
        <f t="shared" si="29"/>
        <v>3.4663702322468057E-2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850.64</v>
      </c>
      <c r="AA906" s="11">
        <f t="shared" si="28"/>
        <v>28.4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3.5267563246496755E-2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981.58</v>
      </c>
      <c r="AA907" s="11">
        <f t="shared" si="28"/>
        <v>122.7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8.1501253081766121E-3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1299.42</v>
      </c>
      <c r="AA908" s="11">
        <f t="shared" si="28"/>
        <v>18.3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5.4639762355512454E-2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1588.55</v>
      </c>
      <c r="AA910" s="11">
        <f t="shared" si="28"/>
        <v>-397.1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-2.5180195776022159E-3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1204.6600000000001</v>
      </c>
      <c r="AA912" s="11">
        <f t="shared" si="28"/>
        <v>150.6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6.6408779240615607E-3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1141</v>
      </c>
      <c r="AA913" s="11">
        <f t="shared" si="28"/>
        <v>12.1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8.238387379491674E-2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894.66</v>
      </c>
      <c r="AA914" s="11">
        <f t="shared" si="28"/>
        <v>47.1</v>
      </c>
      <c r="AB914" s="5">
        <f>IFERROR(VLOOKUP(C914,[2]Sheet1!$B:$F,5,FALSE),0)</f>
        <v>1887154.8</v>
      </c>
      <c r="AC914" s="11">
        <v>6.66</v>
      </c>
      <c r="AD914" s="11">
        <v>7.36</v>
      </c>
      <c r="AE914" s="10"/>
      <c r="AF914" s="13">
        <f t="shared" si="29"/>
        <v>2.1237118011311562E-2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1492.26</v>
      </c>
      <c r="AA916" s="11">
        <f t="shared" si="28"/>
        <v>59.7</v>
      </c>
      <c r="AB916" s="5">
        <f>IFERROR(VLOOKUP(C916,[2]Sheet1!$B:$F,5,FALSE),0)</f>
        <v>1109770.5</v>
      </c>
      <c r="AC916" s="11">
        <v>20</v>
      </c>
      <c r="AD916" s="11">
        <v>1.05</v>
      </c>
      <c r="AE916" s="10"/>
      <c r="AF916" s="13">
        <f t="shared" si="29"/>
        <v>1.6753112728344927E-2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1303.3900000000001</v>
      </c>
      <c r="AA917" s="11">
        <f t="shared" si="28"/>
        <v>76.7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1.3042911177774879E-2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2259.16</v>
      </c>
      <c r="AA918" s="11">
        <f t="shared" si="28"/>
        <v>564.79999999999995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1.7705695922378231E-3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781.84</v>
      </c>
      <c r="AA920" s="11">
        <f t="shared" si="28"/>
        <v>30.1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3.3254885910160646E-2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2247.17</v>
      </c>
      <c r="AA923" s="11">
        <f t="shared" si="28"/>
        <v>280.89999999999998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3.5600332863112271E-3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1547.29</v>
      </c>
      <c r="AA924" s="11">
        <f t="shared" si="28"/>
        <v>67.3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1.4864698925217639E-2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1779.08</v>
      </c>
      <c r="AA928" s="11">
        <f t="shared" si="28"/>
        <v>1779.1</v>
      </c>
      <c r="AB928" s="5">
        <f>IFERROR(VLOOKUP(C928,[2]Sheet1!$B:$F,5,FALSE),0)</f>
        <v>491021.12</v>
      </c>
      <c r="AC928" s="11">
        <v>0</v>
      </c>
      <c r="AD928" s="11">
        <v>0</v>
      </c>
      <c r="AE928" s="10"/>
      <c r="AF928" s="13">
        <f t="shared" si="29"/>
        <v>5.6208827034197448E-4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2110.4</v>
      </c>
      <c r="AA930" s="11">
        <f t="shared" si="28"/>
        <v>57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1.7532221379833207E-2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1060.93</v>
      </c>
      <c r="AA931" s="11">
        <f t="shared" si="28"/>
        <v>17.100000000000001</v>
      </c>
      <c r="AB931" s="5">
        <f>IFERROR(VLOOKUP(C931,[2]Sheet1!$B:$F,5,FALSE),0)</f>
        <v>15755194.91</v>
      </c>
      <c r="AC931" s="11">
        <v>27.11</v>
      </c>
      <c r="AD931" s="11">
        <v>17.21</v>
      </c>
      <c r="AE931" s="10"/>
      <c r="AF931" s="13">
        <f t="shared" si="29"/>
        <v>5.8439293827113943E-2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901.72</v>
      </c>
      <c r="AA932" s="11">
        <f t="shared" si="28"/>
        <v>19.2</v>
      </c>
      <c r="AB932" s="5">
        <f>IFERROR(VLOOKUP(C932,[2]Sheet1!$B:$F,5,FALSE),0)</f>
        <v>9154599.9299999997</v>
      </c>
      <c r="AC932" s="11">
        <v>30</v>
      </c>
      <c r="AD932" s="11">
        <v>15</v>
      </c>
      <c r="AE932" s="10"/>
      <c r="AF932" s="13">
        <f t="shared" si="29"/>
        <v>5.2122610122876278E-2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864.21</v>
      </c>
      <c r="AA933" s="11">
        <f t="shared" si="28"/>
        <v>66.5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1.5042640099049999E-2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1062.32</v>
      </c>
      <c r="AA934" s="11">
        <f t="shared" si="28"/>
        <v>212.5</v>
      </c>
      <c r="AB934" s="5">
        <f>IFERROR(VLOOKUP(C934,[2]Sheet1!$B:$F,5,FALSE),0)</f>
        <v>1426923.0499999998</v>
      </c>
      <c r="AC934" s="11">
        <v>12</v>
      </c>
      <c r="AD934" s="11">
        <v>0.63</v>
      </c>
      <c r="AE934" s="10"/>
      <c r="AF934" s="13">
        <f t="shared" si="29"/>
        <v>4.7066797198584229E-3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784.93</v>
      </c>
      <c r="AA937" s="11">
        <f t="shared" si="28"/>
        <v>15.7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6.3699947766042833E-2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885.81</v>
      </c>
      <c r="AA939" s="11">
        <f t="shared" si="28"/>
        <v>14.3</v>
      </c>
      <c r="AB939" s="5">
        <f>IFERROR(VLOOKUP(C939,[2]Sheet1!$B:$F,5,FALSE),0)</f>
        <v>12937864.5</v>
      </c>
      <c r="AC939" s="11">
        <v>27.25</v>
      </c>
      <c r="AD939" s="11">
        <v>1.4339999999999999</v>
      </c>
      <c r="AE939" s="10"/>
      <c r="AF939" s="13">
        <f t="shared" si="29"/>
        <v>6.9992436301238414E-2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964.98</v>
      </c>
      <c r="AA940" s="11">
        <f t="shared" si="28"/>
        <v>64.3</v>
      </c>
      <c r="AB940" s="5">
        <f>IFERROR(VLOOKUP(C940,[2]Sheet1!$B:$F,5,FALSE),0)</f>
        <v>3841229.56</v>
      </c>
      <c r="AC940" s="11">
        <v>26.75</v>
      </c>
      <c r="AD940" s="11">
        <v>1.4</v>
      </c>
      <c r="AE940" s="10"/>
      <c r="AF940" s="13">
        <f t="shared" si="29"/>
        <v>1.5544363613753652E-2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876.61</v>
      </c>
      <c r="AA942" s="11">
        <f t="shared" si="28"/>
        <v>16.2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6.1600939984713839E-2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1512.76</v>
      </c>
      <c r="AA943" s="11">
        <f t="shared" si="28"/>
        <v>68.8</v>
      </c>
      <c r="AB943" s="5">
        <f>IFERROR(VLOOKUP(C943,[2]Sheet1!$B:$F,5,FALSE),0)</f>
        <v>895732.4</v>
      </c>
      <c r="AC943" s="11">
        <v>15</v>
      </c>
      <c r="AD943" s="11">
        <v>0.78</v>
      </c>
      <c r="AE943" s="10"/>
      <c r="AF943" s="13">
        <f t="shared" si="29"/>
        <v>1.4542954599539915E-2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1045</v>
      </c>
      <c r="AA945" s="11">
        <f t="shared" si="28"/>
        <v>27.5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3.6363636363636362E-2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1254.7</v>
      </c>
      <c r="AA948" s="11">
        <f t="shared" si="28"/>
        <v>21.6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4.622618952737706E-2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820.64</v>
      </c>
      <c r="AA951" s="11">
        <f t="shared" si="28"/>
        <v>51.3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1.9496977968414896E-2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681.69</v>
      </c>
      <c r="AA952" s="11">
        <f t="shared" si="28"/>
        <v>85.2</v>
      </c>
      <c r="AB952" s="5">
        <f>IFERROR(VLOOKUP(C952,[2]Sheet1!$B:$F,5,FALSE),0)</f>
        <v>5066915.5599999996</v>
      </c>
      <c r="AC952" s="11">
        <v>6</v>
      </c>
      <c r="AD952" s="11">
        <v>10</v>
      </c>
      <c r="AE952" s="10"/>
      <c r="AF952" s="13">
        <f t="shared" si="29"/>
        <v>1.1735539614780912E-2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705.65</v>
      </c>
      <c r="AA953" s="11">
        <f t="shared" si="28"/>
        <v>352.8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2.8342662793169418E-3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836.61</v>
      </c>
      <c r="AA954" s="11">
        <f t="shared" si="28"/>
        <v>25.4</v>
      </c>
      <c r="AB954" s="5">
        <f>IFERROR(VLOOKUP(C954,[2]Sheet1!$B:$F,5,FALSE),0)</f>
        <v>5817900</v>
      </c>
      <c r="AC954" s="11">
        <v>30</v>
      </c>
      <c r="AD954" s="11">
        <v>1.58</v>
      </c>
      <c r="AE954" s="10"/>
      <c r="AF954" s="13">
        <f t="shared" si="29"/>
        <v>3.9444902642808477E-2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850.64</v>
      </c>
      <c r="AA955" s="11">
        <f t="shared" si="28"/>
        <v>24.3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4.1145490454246217E-2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981.58</v>
      </c>
      <c r="AA956" s="11">
        <f t="shared" si="28"/>
        <v>122.7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8.1501253081766121E-3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1299.42</v>
      </c>
      <c r="AA957" s="11">
        <f t="shared" si="28"/>
        <v>18.600000000000001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5.3870188237829179E-2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1588.55</v>
      </c>
      <c r="AA959" s="11">
        <f t="shared" si="28"/>
        <v>56.7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1.7626137043215511E-2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1204.6600000000001</v>
      </c>
      <c r="AA962" s="11">
        <f t="shared" si="28"/>
        <v>63.4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1.5772085069646207E-2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1141</v>
      </c>
      <c r="AA963" s="11">
        <f t="shared" ref="AA963:AA1026" si="30">ROUND(IFERROR(Z963/M963,0),1)</f>
        <v>10.7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9.3777388255915861E-2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894.66</v>
      </c>
      <c r="AA964" s="11">
        <f t="shared" si="30"/>
        <v>40.700000000000003</v>
      </c>
      <c r="AB964" s="5">
        <f>IFERROR(VLOOKUP(C964,[2]Sheet1!$B:$F,5,FALSE),0)</f>
        <v>1887154.8</v>
      </c>
      <c r="AC964" s="11">
        <v>5</v>
      </c>
      <c r="AD964" s="11">
        <v>5.5263</v>
      </c>
      <c r="AE964" s="10"/>
      <c r="AF964" s="13">
        <f t="shared" si="31"/>
        <v>2.4590347170992333E-2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1492.26</v>
      </c>
      <c r="AA966" s="11">
        <f t="shared" si="30"/>
        <v>26.2</v>
      </c>
      <c r="AB966" s="5">
        <f>IFERROR(VLOOKUP(C966,[2]Sheet1!$B:$F,5,FALSE),0)</f>
        <v>1109770.5</v>
      </c>
      <c r="AC966" s="11">
        <v>20</v>
      </c>
      <c r="AD966" s="11">
        <v>11.579000000000001</v>
      </c>
      <c r="AE966" s="10"/>
      <c r="AF966" s="13">
        <f t="shared" si="31"/>
        <v>3.819709702062643E-2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1303.3900000000001</v>
      </c>
      <c r="AA967" s="11">
        <f t="shared" si="30"/>
        <v>46.5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2.1482441939864507E-2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2259.16</v>
      </c>
      <c r="AA968" s="11">
        <f t="shared" si="30"/>
        <v>564.79999999999995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1.7705695922378231E-3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781.84</v>
      </c>
      <c r="AA970" s="11">
        <f t="shared" si="30"/>
        <v>43.4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2.3022613322418908E-2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2247.17</v>
      </c>
      <c r="AA972" s="11">
        <f t="shared" si="30"/>
        <v>-140.4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-7.1200665726224542E-3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1547.29</v>
      </c>
      <c r="AA973" s="11">
        <f t="shared" si="30"/>
        <v>67.3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1.4864698925217639E-2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2110.4</v>
      </c>
      <c r="AA978" s="11">
        <f t="shared" si="30"/>
        <v>34.6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2.890447308567096E-2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1060.93</v>
      </c>
      <c r="AA979" s="11">
        <f t="shared" si="30"/>
        <v>13.6</v>
      </c>
      <c r="AB979" s="5">
        <f>IFERROR(VLOOKUP(C979,[2]Sheet1!$B:$F,5,FALSE),0)</f>
        <v>15755194.91</v>
      </c>
      <c r="AC979" s="11">
        <v>27.11</v>
      </c>
      <c r="AD979" s="11">
        <v>17.21</v>
      </c>
      <c r="AE979" s="10"/>
      <c r="AF979" s="13">
        <f t="shared" si="31"/>
        <v>7.3520401911530447E-2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901.72</v>
      </c>
      <c r="AA980" s="11">
        <f t="shared" si="30"/>
        <v>19.2</v>
      </c>
      <c r="AB980" s="5">
        <f>IFERROR(VLOOKUP(C980,[2]Sheet1!$B:$F,5,FALSE),0)</f>
        <v>9154599.9299999997</v>
      </c>
      <c r="AC980" s="11">
        <v>30</v>
      </c>
      <c r="AD980" s="11">
        <v>15</v>
      </c>
      <c r="AE980" s="10"/>
      <c r="AF980" s="13">
        <f t="shared" si="31"/>
        <v>5.2122610122876278E-2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864.21</v>
      </c>
      <c r="AA981" s="11">
        <f t="shared" si="30"/>
        <v>54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1.8514018583446153E-2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1062.32</v>
      </c>
      <c r="AA982" s="11">
        <f t="shared" si="30"/>
        <v>118</v>
      </c>
      <c r="AB982" s="5">
        <f>IFERROR(VLOOKUP(C982,[2]Sheet1!$B:$F,5,FALSE),0)</f>
        <v>1426923.0499999998</v>
      </c>
      <c r="AC982" s="11">
        <v>12</v>
      </c>
      <c r="AD982" s="11">
        <v>0.63</v>
      </c>
      <c r="AE982" s="10"/>
      <c r="AF982" s="13">
        <f t="shared" si="31"/>
        <v>8.4720234957451623E-3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784.93</v>
      </c>
      <c r="AA985" s="11">
        <f t="shared" si="30"/>
        <v>14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7.134394149796798E-2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885.81</v>
      </c>
      <c r="AA987" s="11">
        <f t="shared" si="30"/>
        <v>14.5</v>
      </c>
      <c r="AB987" s="5">
        <f>IFERROR(VLOOKUP(C987,[2]Sheet1!$B:$F,5,FALSE),0)</f>
        <v>12937864.5</v>
      </c>
      <c r="AC987" s="11">
        <v>27.25</v>
      </c>
      <c r="AD987" s="11">
        <v>1.4339999999999999</v>
      </c>
      <c r="AE987" s="10"/>
      <c r="AF987" s="13">
        <f t="shared" si="31"/>
        <v>6.886352603831522E-2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964.98</v>
      </c>
      <c r="AA988" s="11">
        <f t="shared" si="30"/>
        <v>53.6</v>
      </c>
      <c r="AB988" s="5">
        <f>IFERROR(VLOOKUP(C988,[2]Sheet1!$B:$F,5,FALSE),0)</f>
        <v>3841229.56</v>
      </c>
      <c r="AC988" s="11">
        <v>26.75</v>
      </c>
      <c r="AD988" s="11">
        <v>1.4</v>
      </c>
      <c r="AE988" s="10"/>
      <c r="AF988" s="13">
        <f t="shared" si="31"/>
        <v>1.8653236336504384E-2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876.61</v>
      </c>
      <c r="AA990" s="11">
        <f t="shared" si="30"/>
        <v>15.9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6.2741698132578905E-2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1512.76</v>
      </c>
      <c r="AA991" s="11">
        <f t="shared" si="30"/>
        <v>68.8</v>
      </c>
      <c r="AB991" s="5">
        <f>IFERROR(VLOOKUP(C991,[2]Sheet1!$B:$F,5,FALSE),0)</f>
        <v>895732.4</v>
      </c>
      <c r="AC991" s="11">
        <v>15</v>
      </c>
      <c r="AD991" s="11">
        <v>0.78</v>
      </c>
      <c r="AE991" s="10"/>
      <c r="AF991" s="13">
        <f t="shared" si="31"/>
        <v>1.4542954599539915E-2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1045</v>
      </c>
      <c r="AA993" s="11">
        <f t="shared" si="30"/>
        <v>26.1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3.8277511961722487E-2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1254.7</v>
      </c>
      <c r="AA996" s="11">
        <f t="shared" si="30"/>
        <v>27.3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3.6662150314816289E-2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820.64</v>
      </c>
      <c r="AA999" s="11">
        <f t="shared" si="30"/>
        <v>32.799999999999997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3.0464028075648276E-2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681.69</v>
      </c>
      <c r="AA1000" s="11">
        <f t="shared" si="30"/>
        <v>75.7</v>
      </c>
      <c r="AB1000" s="5">
        <f>IFERROR(VLOOKUP(C1000,[2]Sheet1!$B:$F,5,FALSE),0)</f>
        <v>5066915.5599999996</v>
      </c>
      <c r="AC1000" s="11">
        <v>6</v>
      </c>
      <c r="AD1000" s="11">
        <v>10</v>
      </c>
      <c r="AE1000" s="10"/>
      <c r="AF1000" s="13">
        <f t="shared" si="31"/>
        <v>1.3202482066628525E-2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705.65</v>
      </c>
      <c r="AA1001" s="11">
        <f t="shared" si="30"/>
        <v>54.3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1.8422730815560121E-2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836.61</v>
      </c>
      <c r="AA1002" s="11">
        <f t="shared" si="30"/>
        <v>22</v>
      </c>
      <c r="AB1002" s="5">
        <f>IFERROR(VLOOKUP(C1002,[2]Sheet1!$B:$F,5,FALSE),0)</f>
        <v>5817900</v>
      </c>
      <c r="AC1002" s="11">
        <v>30</v>
      </c>
      <c r="AD1002" s="11">
        <v>1.58</v>
      </c>
      <c r="AE1002" s="10"/>
      <c r="AF1002" s="13">
        <f t="shared" si="31"/>
        <v>4.5421403043234006E-2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850.64</v>
      </c>
      <c r="AA1003" s="11">
        <f t="shared" si="30"/>
        <v>47.3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2.1160537947898055E-2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981.58</v>
      </c>
      <c r="AA1004" s="11">
        <f t="shared" si="30"/>
        <v>81.8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1.2225187962264919E-2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1299.42</v>
      </c>
      <c r="AA1005" s="11">
        <f t="shared" si="30"/>
        <v>17.100000000000001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5.8487632943928829E-2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1588.55</v>
      </c>
      <c r="AA1007" s="11">
        <f t="shared" si="30"/>
        <v>36.9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2.7068710459223821E-2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1204.6600000000001</v>
      </c>
      <c r="AA1010" s="11">
        <f t="shared" si="30"/>
        <v>63.4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1.5772085069646207E-2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1141</v>
      </c>
      <c r="AA1011" s="11">
        <f t="shared" si="30"/>
        <v>13.7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7.274320771253287E-2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894.66</v>
      </c>
      <c r="AA1012" s="11">
        <f t="shared" si="30"/>
        <v>35.799999999999997</v>
      </c>
      <c r="AB1012" s="5">
        <f>IFERROR(VLOOKUP(C1012,[2]Sheet1!$B:$F,5,FALSE),0)</f>
        <v>1887154.8</v>
      </c>
      <c r="AC1012" s="11">
        <v>5</v>
      </c>
      <c r="AD1012" s="11">
        <v>5.5263</v>
      </c>
      <c r="AE1012" s="10"/>
      <c r="AF1012" s="13">
        <f t="shared" si="31"/>
        <v>2.7943576330673105E-2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1492.26</v>
      </c>
      <c r="AA1014" s="11">
        <f t="shared" si="30"/>
        <v>33.200000000000003</v>
      </c>
      <c r="AB1014" s="5">
        <f>IFERROR(VLOOKUP(C1014,[2]Sheet1!$B:$F,5,FALSE),0)</f>
        <v>1109770.5</v>
      </c>
      <c r="AC1014" s="11">
        <v>20</v>
      </c>
      <c r="AD1014" s="11">
        <v>11.579000000000001</v>
      </c>
      <c r="AE1014" s="10"/>
      <c r="AF1014" s="13">
        <f t="shared" si="31"/>
        <v>3.0155602911020866E-2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1303.3900000000001</v>
      </c>
      <c r="AA1015" s="11">
        <f t="shared" si="30"/>
        <v>36.200000000000003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2.7620282494111508E-2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2259.16</v>
      </c>
      <c r="AA1016" s="11">
        <f t="shared" si="30"/>
        <v>1129.5999999999999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8.8528479611891153E-4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781.84</v>
      </c>
      <c r="AA1018" s="11">
        <f t="shared" si="30"/>
        <v>22.3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4.47661925713701E-2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2247.17</v>
      </c>
      <c r="AA1020" s="11">
        <f t="shared" si="30"/>
        <v>140.4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7.1200665726224542E-3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1547.29</v>
      </c>
      <c r="AA1021" s="11">
        <f t="shared" si="30"/>
        <v>77.400000000000006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1.2925825152363164E-2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1779.08</v>
      </c>
      <c r="AA1025" s="11">
        <f t="shared" si="30"/>
        <v>45.6</v>
      </c>
      <c r="AB1025" s="5">
        <f>IFERROR(VLOOKUP(C1025,[2]Sheet1!$B:$F,5,FALSE),0)</f>
        <v>491021.12</v>
      </c>
      <c r="AC1025" s="11">
        <v>24</v>
      </c>
      <c r="AD1025" s="11">
        <v>1.27</v>
      </c>
      <c r="AE1025" s="10"/>
      <c r="AF1025" s="13">
        <f t="shared" si="31"/>
        <v>2.1921442543337007E-2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2110.4</v>
      </c>
      <c r="AA1028" s="11">
        <f t="shared" si="32"/>
        <v>38.4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2.6061410159211523E-2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1060.93</v>
      </c>
      <c r="AA1029" s="11">
        <f t="shared" si="32"/>
        <v>14.5</v>
      </c>
      <c r="AB1029" s="5">
        <f>IFERROR(VLOOKUP(C1029,[2]Sheet1!$B:$F,5,FALSE),0)</f>
        <v>15755194.91</v>
      </c>
      <c r="AC1029" s="11">
        <v>27.11</v>
      </c>
      <c r="AD1029" s="11">
        <v>17.21</v>
      </c>
      <c r="AE1029" s="10"/>
      <c r="AF1029" s="13">
        <f t="shared" si="33"/>
        <v>6.8807555635150286E-2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901.72</v>
      </c>
      <c r="AA1030" s="11">
        <f t="shared" si="32"/>
        <v>18</v>
      </c>
      <c r="AB1030" s="5">
        <f>IFERROR(VLOOKUP(C1030,[2]Sheet1!$B:$F,5,FALSE),0)</f>
        <v>9154599.9299999997</v>
      </c>
      <c r="AC1030" s="11">
        <v>30</v>
      </c>
      <c r="AD1030" s="11">
        <v>15</v>
      </c>
      <c r="AE1030" s="10"/>
      <c r="AF1030" s="13">
        <f t="shared" si="33"/>
        <v>5.5449585237102424E-2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864.21</v>
      </c>
      <c r="AA1031" s="11">
        <f t="shared" si="32"/>
        <v>48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2.0828270906376921E-2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1062.32</v>
      </c>
      <c r="AA1032" s="11">
        <f t="shared" si="32"/>
        <v>42.5</v>
      </c>
      <c r="AB1032" s="5">
        <f>IFERROR(VLOOKUP(C1032,[2]Sheet1!$B:$F,5,FALSE),0)</f>
        <v>1426923.0499999998</v>
      </c>
      <c r="AC1032" s="11">
        <v>12</v>
      </c>
      <c r="AD1032" s="11">
        <v>0.63</v>
      </c>
      <c r="AE1032" s="10"/>
      <c r="AF1032" s="13">
        <f t="shared" si="33"/>
        <v>2.3533398599292116E-2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784.93</v>
      </c>
      <c r="AA1035" s="11">
        <f t="shared" si="32"/>
        <v>13.3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7.516593836393054E-2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885.81</v>
      </c>
      <c r="AA1037" s="11">
        <f t="shared" si="32"/>
        <v>15</v>
      </c>
      <c r="AB1037" s="5">
        <f>IFERROR(VLOOKUP(C1037,[2]Sheet1!$B:$F,5,FALSE),0)</f>
        <v>12937864.5</v>
      </c>
      <c r="AC1037" s="11">
        <v>27.25</v>
      </c>
      <c r="AD1037" s="11">
        <v>1.4339999999999999</v>
      </c>
      <c r="AE1037" s="10"/>
      <c r="AF1037" s="13">
        <f t="shared" si="33"/>
        <v>6.6605705512468819E-2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964.98</v>
      </c>
      <c r="AA1038" s="11">
        <f t="shared" si="32"/>
        <v>46</v>
      </c>
      <c r="AB1038" s="5">
        <f>IFERROR(VLOOKUP(C1038,[2]Sheet1!$B:$F,5,FALSE),0)</f>
        <v>3841229.56</v>
      </c>
      <c r="AC1038" s="11">
        <v>26.75</v>
      </c>
      <c r="AD1038" s="11">
        <v>1.4</v>
      </c>
      <c r="AE1038" s="10"/>
      <c r="AF1038" s="13">
        <f t="shared" si="33"/>
        <v>2.1762109059255113E-2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876.61</v>
      </c>
      <c r="AA1040" s="11">
        <f t="shared" si="32"/>
        <v>14.4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6.9586247019769343E-2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1512.76</v>
      </c>
      <c r="AA1041" s="11">
        <f t="shared" si="32"/>
        <v>84</v>
      </c>
      <c r="AB1041" s="5">
        <f>IFERROR(VLOOKUP(C1041,[2]Sheet1!$B:$F,5,FALSE),0)</f>
        <v>895732.4</v>
      </c>
      <c r="AC1041" s="11">
        <v>15</v>
      </c>
      <c r="AD1041" s="11">
        <v>0.78</v>
      </c>
      <c r="AE1041" s="10"/>
      <c r="AF1041" s="13">
        <f t="shared" si="33"/>
        <v>1.1898781035987202E-2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1045</v>
      </c>
      <c r="AA1043" s="11">
        <f t="shared" si="32"/>
        <v>23.8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4.2105263157894736E-2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1254.7</v>
      </c>
      <c r="AA1046" s="11">
        <f t="shared" si="32"/>
        <v>20.2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4.941420259823065E-2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820.64</v>
      </c>
      <c r="AA1049" s="11">
        <f t="shared" si="32"/>
        <v>32.799999999999997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3.0464028075648276E-2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681.69</v>
      </c>
      <c r="AA1050" s="11">
        <f t="shared" si="32"/>
        <v>85.2</v>
      </c>
      <c r="AB1050" s="5">
        <f>IFERROR(VLOOKUP(C1050,[2]Sheet1!$B:$F,5,FALSE),0)</f>
        <v>5066915.5599999996</v>
      </c>
      <c r="AC1050" s="11">
        <v>6</v>
      </c>
      <c r="AD1050" s="11">
        <v>10</v>
      </c>
      <c r="AE1050" s="10"/>
      <c r="AF1050" s="13">
        <f t="shared" si="33"/>
        <v>1.1735539614780912E-2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705.65</v>
      </c>
      <c r="AA1051" s="11">
        <f t="shared" si="32"/>
        <v>26.1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3.8262594770778716E-2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836.61</v>
      </c>
      <c r="AA1052" s="11">
        <f t="shared" si="32"/>
        <v>36.4</v>
      </c>
      <c r="AB1052" s="5">
        <f>IFERROR(VLOOKUP(C1052,[2]Sheet1!$B:$F,5,FALSE),0)</f>
        <v>5817900</v>
      </c>
      <c r="AC1052" s="11">
        <v>30</v>
      </c>
      <c r="AD1052" s="11">
        <v>1.58</v>
      </c>
      <c r="AE1052" s="10"/>
      <c r="AF1052" s="13">
        <f t="shared" si="33"/>
        <v>2.7491901841957423E-2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850.64</v>
      </c>
      <c r="AA1053" s="11">
        <f t="shared" si="32"/>
        <v>141.80000000000001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7.0535126492993509E-3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981.58</v>
      </c>
      <c r="AA1054" s="11">
        <f t="shared" si="32"/>
        <v>109.1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9.1688909716986892E-3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1299.42</v>
      </c>
      <c r="AA1055" s="11">
        <f t="shared" si="32"/>
        <v>15.8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6.3105077650028471E-2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1588.55</v>
      </c>
      <c r="AA1057" s="11">
        <f t="shared" si="32"/>
        <v>36.9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2.7068710459223821E-2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1204.6600000000001</v>
      </c>
      <c r="AA1060" s="11">
        <f t="shared" si="32"/>
        <v>57.4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1.7432304550661595E-2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1141</v>
      </c>
      <c r="AA1061" s="11">
        <f t="shared" si="32"/>
        <v>13.7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7.274320771253287E-2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894.66</v>
      </c>
      <c r="AA1062" s="11">
        <f t="shared" si="32"/>
        <v>27.1</v>
      </c>
      <c r="AB1062" s="5">
        <f>IFERROR(VLOOKUP(C1062,[2]Sheet1!$B:$F,5,FALSE),0)</f>
        <v>1887154.8</v>
      </c>
      <c r="AC1062" s="11">
        <v>5</v>
      </c>
      <c r="AD1062" s="11">
        <v>5.5263</v>
      </c>
      <c r="AE1062" s="10"/>
      <c r="AF1062" s="13">
        <f t="shared" si="33"/>
        <v>3.6885520756488502E-2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1492.26</v>
      </c>
      <c r="AA1064" s="11">
        <f t="shared" si="32"/>
        <v>39.299999999999997</v>
      </c>
      <c r="AB1064" s="5">
        <f>IFERROR(VLOOKUP(C1064,[2]Sheet1!$B:$F,5,FALSE),0)</f>
        <v>1109770.5</v>
      </c>
      <c r="AC1064" s="11">
        <v>20</v>
      </c>
      <c r="AD1064" s="11">
        <v>11.579000000000001</v>
      </c>
      <c r="AE1064" s="10"/>
      <c r="AF1064" s="13">
        <f t="shared" si="33"/>
        <v>2.5464731347084289E-2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1303.3900000000001</v>
      </c>
      <c r="AA1065" s="11">
        <f t="shared" si="32"/>
        <v>26.6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3.7594273394762887E-2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2259.16</v>
      </c>
      <c r="AA1066" s="11">
        <f t="shared" si="32"/>
        <v>451.8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2.2132119902972787E-3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781.84</v>
      </c>
      <c r="AA1068" s="11">
        <f t="shared" si="32"/>
        <v>23.7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4.2208124424434668E-2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2247.17</v>
      </c>
      <c r="AA1071" s="11">
        <f t="shared" si="32"/>
        <v>124.8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8.0100748942002597E-3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622.72</v>
      </c>
      <c r="AA1072" s="11">
        <f t="shared" si="32"/>
        <v>29.7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3.3723021582733811E-2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1547.29</v>
      </c>
      <c r="AA1073" s="11">
        <f t="shared" si="32"/>
        <v>64.5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1.5510990182835797E-2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1779.08</v>
      </c>
      <c r="AA1077" s="11">
        <f t="shared" si="32"/>
        <v>38.700000000000003</v>
      </c>
      <c r="AB1077" s="5">
        <f>IFERROR(VLOOKUP(C1077,[2]Sheet1!$B:$F,5,FALSE),0)</f>
        <v>491021.12</v>
      </c>
      <c r="AC1077" s="11">
        <v>24</v>
      </c>
      <c r="AD1077" s="11">
        <v>1.27</v>
      </c>
      <c r="AE1077" s="10"/>
      <c r="AF1077" s="13">
        <f t="shared" si="33"/>
        <v>2.5856060435730827E-2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2110.4</v>
      </c>
      <c r="AA1080" s="11">
        <f t="shared" si="32"/>
        <v>44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2.2744503411675512E-2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1060.93</v>
      </c>
      <c r="AA1081" s="11">
        <f t="shared" si="32"/>
        <v>13.6</v>
      </c>
      <c r="AB1081" s="5">
        <f>IFERROR(VLOOKUP(C1081,[2]Sheet1!$B:$F,5,FALSE),0)</f>
        <v>15755194.91</v>
      </c>
      <c r="AC1081" s="11">
        <v>27.11</v>
      </c>
      <c r="AD1081" s="11">
        <v>17.21</v>
      </c>
      <c r="AE1081" s="10"/>
      <c r="AF1081" s="13">
        <f t="shared" si="33"/>
        <v>7.3520401911530447E-2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901.72</v>
      </c>
      <c r="AA1082" s="11">
        <f t="shared" si="32"/>
        <v>16.100000000000001</v>
      </c>
      <c r="AB1082" s="5">
        <f>IFERROR(VLOOKUP(C1082,[2]Sheet1!$B:$F,5,FALSE),0)</f>
        <v>9154599.9299999997</v>
      </c>
      <c r="AC1082" s="11">
        <v>30</v>
      </c>
      <c r="AD1082" s="11">
        <v>15</v>
      </c>
      <c r="AE1082" s="10"/>
      <c r="AF1082" s="13">
        <f t="shared" si="33"/>
        <v>6.2103535465554714E-2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864.21</v>
      </c>
      <c r="AA1083" s="11">
        <f t="shared" si="32"/>
        <v>45.5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2.1985397067842305E-2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1062.32</v>
      </c>
      <c r="AA1084" s="11">
        <f t="shared" si="32"/>
        <v>55.9</v>
      </c>
      <c r="AB1084" s="5">
        <f>IFERROR(VLOOKUP(C1084,[2]Sheet1!$B:$F,5,FALSE),0)</f>
        <v>1426923.0499999998</v>
      </c>
      <c r="AC1084" s="11">
        <v>12</v>
      </c>
      <c r="AD1084" s="11">
        <v>0.63</v>
      </c>
      <c r="AE1084" s="10"/>
      <c r="AF1084" s="13">
        <f t="shared" si="33"/>
        <v>1.7885382935462008E-2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784.93</v>
      </c>
      <c r="AA1087" s="11">
        <f t="shared" si="32"/>
        <v>12.7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7.8987935229893114E-2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885.81</v>
      </c>
      <c r="AA1089" s="11">
        <f t="shared" si="32"/>
        <v>14.3</v>
      </c>
      <c r="AB1089" s="5">
        <f>IFERROR(VLOOKUP(C1089,[2]Sheet1!$B:$F,5,FALSE),0)</f>
        <v>12937864.5</v>
      </c>
      <c r="AC1089" s="11">
        <v>27.25</v>
      </c>
      <c r="AD1089" s="11">
        <v>1.4339999999999999</v>
      </c>
      <c r="AE1089" s="10"/>
      <c r="AF1089" s="13">
        <f t="shared" si="33"/>
        <v>6.9992436301238414E-2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964.98</v>
      </c>
      <c r="AA1090" s="11">
        <f t="shared" si="32"/>
        <v>32.200000000000003</v>
      </c>
      <c r="AB1090" s="5">
        <f>IFERROR(VLOOKUP(C1090,[2]Sheet1!$B:$F,5,FALSE),0)</f>
        <v>3841229.56</v>
      </c>
      <c r="AC1090" s="11">
        <v>26.75</v>
      </c>
      <c r="AD1090" s="11">
        <v>1.4</v>
      </c>
      <c r="AE1090" s="10"/>
      <c r="AF1090" s="13">
        <f t="shared" si="33"/>
        <v>3.1088727227507305E-2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876.61</v>
      </c>
      <c r="AA1092" s="11">
        <f t="shared" si="34"/>
        <v>13.1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7.6430795906959767E-2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1512.76</v>
      </c>
      <c r="AA1093" s="11">
        <f t="shared" si="34"/>
        <v>84</v>
      </c>
      <c r="AB1093" s="5">
        <f>IFERROR(VLOOKUP(C1093,[2]Sheet1!$B:$F,5,FALSE),0)</f>
        <v>895732.4</v>
      </c>
      <c r="AC1093" s="11">
        <v>15</v>
      </c>
      <c r="AD1093" s="11">
        <v>0.78</v>
      </c>
      <c r="AE1093" s="10"/>
      <c r="AF1093" s="13">
        <f t="shared" si="35"/>
        <v>1.1898781035987202E-2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1045</v>
      </c>
      <c r="AA1095" s="11">
        <f t="shared" si="34"/>
        <v>22.7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4.4019138755980861E-2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1254.7</v>
      </c>
      <c r="AA1098" s="11">
        <f t="shared" si="34"/>
        <v>22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4.5429186259663662E-2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820.64</v>
      </c>
      <c r="AA1101" s="11">
        <f t="shared" si="34"/>
        <v>25.6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3.8993955936829791E-2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681.69</v>
      </c>
      <c r="AA1102" s="11">
        <f t="shared" si="34"/>
        <v>68.2</v>
      </c>
      <c r="AB1102" s="5">
        <f>IFERROR(VLOOKUP(C1102,[2]Sheet1!$B:$F,5,FALSE),0)</f>
        <v>5066915.5599999996</v>
      </c>
      <c r="AC1102" s="11">
        <v>6</v>
      </c>
      <c r="AD1102" s="11">
        <v>10</v>
      </c>
      <c r="AE1102" s="10"/>
      <c r="AF1102" s="13">
        <f t="shared" si="35"/>
        <v>1.4669424518476139E-2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705.65</v>
      </c>
      <c r="AA1103" s="11">
        <f t="shared" si="34"/>
        <v>18.600000000000001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5.3851059307021894E-2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836.61</v>
      </c>
      <c r="AA1104" s="11">
        <f t="shared" si="34"/>
        <v>33.5</v>
      </c>
      <c r="AB1104" s="5">
        <f>IFERROR(VLOOKUP(C1104,[2]Sheet1!$B:$F,5,FALSE),0)</f>
        <v>5817900</v>
      </c>
      <c r="AC1104" s="11">
        <v>30</v>
      </c>
      <c r="AD1104" s="11">
        <v>1.58</v>
      </c>
      <c r="AE1104" s="10"/>
      <c r="AF1104" s="13">
        <f t="shared" si="35"/>
        <v>2.9882502002127633E-2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850.64</v>
      </c>
      <c r="AA1105" s="11">
        <f t="shared" si="34"/>
        <v>121.5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8.2290980908492437E-3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981.58</v>
      </c>
      <c r="AA1106" s="11">
        <f t="shared" si="34"/>
        <v>57.7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1.7319016279875303E-2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1299.42</v>
      </c>
      <c r="AA1107" s="11">
        <f t="shared" si="34"/>
        <v>14.9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6.6952948238444845E-2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1588.55</v>
      </c>
      <c r="AA1109" s="11">
        <f t="shared" si="34"/>
        <v>54.8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1.8255641937616064E-2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1204.6600000000001</v>
      </c>
      <c r="AA1112" s="11">
        <f t="shared" si="34"/>
        <v>66.900000000000006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1.4941975329138511E-2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1141</v>
      </c>
      <c r="AA1113" s="11">
        <f t="shared" si="34"/>
        <v>13.9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7.1866783523225244E-2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894.66</v>
      </c>
      <c r="AA1114" s="11">
        <f t="shared" si="34"/>
        <v>20.8</v>
      </c>
      <c r="AB1114" s="5">
        <f>IFERROR(VLOOKUP(C1114,[2]Sheet1!$B:$F,5,FALSE),0)</f>
        <v>1887154.8</v>
      </c>
      <c r="AC1114" s="11">
        <v>5</v>
      </c>
      <c r="AD1114" s="11">
        <v>5.5263</v>
      </c>
      <c r="AE1114" s="10"/>
      <c r="AF1114" s="13">
        <f t="shared" si="35"/>
        <v>4.806295128875774E-2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1492.26</v>
      </c>
      <c r="AA1116" s="11">
        <f t="shared" si="34"/>
        <v>35.5</v>
      </c>
      <c r="AB1116" s="5">
        <f>IFERROR(VLOOKUP(C1116,[2]Sheet1!$B:$F,5,FALSE),0)</f>
        <v>1109770.5</v>
      </c>
      <c r="AC1116" s="11">
        <v>20</v>
      </c>
      <c r="AD1116" s="11">
        <v>11.579000000000001</v>
      </c>
      <c r="AE1116" s="10"/>
      <c r="AF1116" s="13">
        <f t="shared" si="35"/>
        <v>2.8145229383619477E-2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1303.3900000000001</v>
      </c>
      <c r="AA1117" s="11">
        <f t="shared" si="34"/>
        <v>36.200000000000003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2.7620282494111508E-2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2259.16</v>
      </c>
      <c r="AA1118" s="11">
        <f t="shared" si="34"/>
        <v>251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3.9837815825351022E-3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781.84</v>
      </c>
      <c r="AA1120" s="11">
        <f t="shared" si="34"/>
        <v>37.200000000000003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2.6859715542822061E-2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2247.17</v>
      </c>
      <c r="AA1122" s="11">
        <f t="shared" si="34"/>
        <v>118.3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8.4550790549891633E-3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622.72</v>
      </c>
      <c r="AA1123" s="11">
        <f t="shared" si="34"/>
        <v>56.6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1.7664439876670091E-2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1547.29</v>
      </c>
      <c r="AA1124" s="11">
        <f t="shared" si="34"/>
        <v>64.5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1.5510990182835797E-2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1779.08</v>
      </c>
      <c r="AA1129" s="11">
        <f t="shared" si="34"/>
        <v>42.4</v>
      </c>
      <c r="AB1129" s="5">
        <f>IFERROR(VLOOKUP(C1129,[2]Sheet1!$B:$F,5,FALSE),0)</f>
        <v>491021.12</v>
      </c>
      <c r="AC1129" s="11">
        <v>24</v>
      </c>
      <c r="AD1129" s="11">
        <v>1.27</v>
      </c>
      <c r="AE1129" s="10"/>
      <c r="AF1129" s="13">
        <f t="shared" si="35"/>
        <v>2.360770735436293E-2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1086.97</v>
      </c>
      <c r="AA1132" s="11">
        <f t="shared" si="34"/>
        <v>77.599999999999994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1.2879840289980404E-2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2110.4</v>
      </c>
      <c r="AA1133" s="11">
        <f t="shared" si="34"/>
        <v>44.9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2.2270659590598936E-2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1060.93</v>
      </c>
      <c r="AA1135" s="11">
        <f t="shared" si="34"/>
        <v>18</v>
      </c>
      <c r="AB1135" s="5">
        <f>IFERROR(VLOOKUP(C1135,[2]Sheet1!$B:$F,5,FALSE),0)</f>
        <v>15755194.91</v>
      </c>
      <c r="AC1135" s="11">
        <v>22</v>
      </c>
      <c r="AD1135" s="11">
        <v>7</v>
      </c>
      <c r="AE1135" s="10"/>
      <c r="AF1135" s="13">
        <f t="shared" si="35"/>
        <v>5.5611586061285849E-2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901.72</v>
      </c>
      <c r="AA1136" s="11">
        <f t="shared" si="34"/>
        <v>18</v>
      </c>
      <c r="AB1136" s="5">
        <f>IFERROR(VLOOKUP(C1136,[2]Sheet1!$B:$F,5,FALSE),0)</f>
        <v>9154599.9299999997</v>
      </c>
      <c r="AC1136" s="11">
        <v>15</v>
      </c>
      <c r="AD1136" s="11">
        <v>5</v>
      </c>
      <c r="AE1136" s="10"/>
      <c r="AF1136" s="13">
        <f t="shared" si="35"/>
        <v>5.5449585237102424E-2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864.21</v>
      </c>
      <c r="AA1137" s="11">
        <f t="shared" si="34"/>
        <v>66.5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1.5042640099049999E-2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1062.32</v>
      </c>
      <c r="AA1138" s="11">
        <f t="shared" si="34"/>
        <v>37.9</v>
      </c>
      <c r="AB1138" s="5">
        <f>IFERROR(VLOOKUP(C1138,[2]Sheet1!$B:$F,5,FALSE),0)</f>
        <v>1426923.0499999998</v>
      </c>
      <c r="AC1138" s="11">
        <v>10</v>
      </c>
      <c r="AD1138" s="11">
        <v>0</v>
      </c>
      <c r="AE1138" s="10"/>
      <c r="AF1138" s="13">
        <f t="shared" si="35"/>
        <v>2.6357406431207171E-2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784.93</v>
      </c>
      <c r="AA1141" s="11">
        <f t="shared" si="34"/>
        <v>13.5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7.3891939408609691E-2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885.81</v>
      </c>
      <c r="AA1143" s="11">
        <f t="shared" si="34"/>
        <v>16.100000000000001</v>
      </c>
      <c r="AB1143" s="5">
        <f>IFERROR(VLOOKUP(C1143,[2]Sheet1!$B:$F,5,FALSE),0)</f>
        <v>12937864.5</v>
      </c>
      <c r="AC1143" s="11">
        <v>25</v>
      </c>
      <c r="AD1143" s="11">
        <v>1.3157000000000001</v>
      </c>
      <c r="AE1143" s="10"/>
      <c r="AF1143" s="13">
        <f t="shared" si="35"/>
        <v>6.2090064460776015E-2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964.98</v>
      </c>
      <c r="AA1144" s="11">
        <f t="shared" si="34"/>
        <v>29.2</v>
      </c>
      <c r="AB1144" s="5">
        <f>IFERROR(VLOOKUP(C1144,[2]Sheet1!$B:$F,5,FALSE),0)</f>
        <v>3841229.56</v>
      </c>
      <c r="AC1144" s="11">
        <v>12.390700000000001</v>
      </c>
      <c r="AD1144" s="11">
        <v>0.65210000000000001</v>
      </c>
      <c r="AE1144" s="10"/>
      <c r="AF1144" s="13">
        <f t="shared" si="35"/>
        <v>3.4197599950258034E-2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876.61</v>
      </c>
      <c r="AA1146" s="11">
        <f t="shared" si="34"/>
        <v>14.1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7.0727005167634402E-2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1512.76</v>
      </c>
      <c r="AA1147" s="11">
        <f t="shared" si="34"/>
        <v>79.599999999999994</v>
      </c>
      <c r="AB1147" s="5">
        <f>IFERROR(VLOOKUP(C1147,[2]Sheet1!$B:$F,5,FALSE),0)</f>
        <v>895732.4</v>
      </c>
      <c r="AC1147" s="11">
        <v>12</v>
      </c>
      <c r="AD1147" s="11">
        <v>0.63149999999999995</v>
      </c>
      <c r="AE1147" s="10"/>
      <c r="AF1147" s="13">
        <f t="shared" si="35"/>
        <v>1.2559824426875379E-2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1045</v>
      </c>
      <c r="AA1149" s="11">
        <f t="shared" si="34"/>
        <v>22.7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4.4019138755980861E-2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1254.7</v>
      </c>
      <c r="AA1152" s="11">
        <f t="shared" si="34"/>
        <v>17.899999999999999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5.579022873993783E-2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820.64</v>
      </c>
      <c r="AA1155" s="11">
        <f t="shared" ref="AA1155:AA1218" si="36">ROUND(IFERROR(Z1155/M1155,0),1)</f>
        <v>17.8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5.6053811659192827E-2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681.69</v>
      </c>
      <c r="AA1156" s="11">
        <f t="shared" si="36"/>
        <v>48.7</v>
      </c>
      <c r="AB1156" s="5">
        <f>IFERROR(VLOOKUP(C1156,[2]Sheet1!$B:$F,5,FALSE),0)</f>
        <v>5066915.5599999996</v>
      </c>
      <c r="AC1156" s="11">
        <v>9</v>
      </c>
      <c r="AD1156" s="11">
        <v>3.63</v>
      </c>
      <c r="AE1156" s="10"/>
      <c r="AF1156" s="13">
        <f t="shared" si="37"/>
        <v>2.0537194325866596E-2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705.65</v>
      </c>
      <c r="AA1157" s="11">
        <f t="shared" si="36"/>
        <v>18.600000000000001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5.3851059307021894E-2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836.61</v>
      </c>
      <c r="AA1158" s="11">
        <f t="shared" si="36"/>
        <v>32.200000000000003</v>
      </c>
      <c r="AB1158" s="5">
        <f>IFERROR(VLOOKUP(C1158,[2]Sheet1!$B:$F,5,FALSE),0)</f>
        <v>5817900</v>
      </c>
      <c r="AC1158" s="11">
        <v>16.939900000000002</v>
      </c>
      <c r="AD1158" s="11">
        <v>0.89159999999999995</v>
      </c>
      <c r="AE1158" s="10"/>
      <c r="AF1158" s="13">
        <f t="shared" si="37"/>
        <v>3.1077802082212738E-2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850.64</v>
      </c>
      <c r="AA1159" s="11">
        <f t="shared" si="36"/>
        <v>30.4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3.2916392363396975E-2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981.58</v>
      </c>
      <c r="AA1160" s="11">
        <f t="shared" si="36"/>
        <v>57.7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1.7319016279875303E-2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1299.42</v>
      </c>
      <c r="AA1161" s="11">
        <f t="shared" si="36"/>
        <v>20.3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4.9252743531729537E-2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1588.55</v>
      </c>
      <c r="AA1163" s="11">
        <f t="shared" si="36"/>
        <v>79.400000000000006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1.2590097888011079E-2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1204.6600000000001</v>
      </c>
      <c r="AA1166" s="11">
        <f t="shared" si="36"/>
        <v>43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2.3243072734215463E-2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1141</v>
      </c>
      <c r="AA1167" s="11">
        <f t="shared" si="36"/>
        <v>17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5.8720420683610865E-2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894.66</v>
      </c>
      <c r="AA1168" s="11">
        <f t="shared" si="36"/>
        <v>149.1</v>
      </c>
      <c r="AB1168" s="5">
        <f>IFERROR(VLOOKUP(C1168,[2]Sheet1!$B:$F,5,FALSE),0)</f>
        <v>1887154.8</v>
      </c>
      <c r="AC1168" s="11">
        <v>20</v>
      </c>
      <c r="AD1168" s="11">
        <v>6.32</v>
      </c>
      <c r="AE1168" s="10"/>
      <c r="AF1168" s="13">
        <f t="shared" si="37"/>
        <v>6.7064583193615452E-3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1492.26</v>
      </c>
      <c r="AA1170" s="11">
        <f t="shared" si="36"/>
        <v>55.3</v>
      </c>
      <c r="AB1170" s="5">
        <f>IFERROR(VLOOKUP(C1170,[2]Sheet1!$B:$F,5,FALSE),0)</f>
        <v>1109770.5</v>
      </c>
      <c r="AC1170" s="11">
        <v>20</v>
      </c>
      <c r="AD1170" s="11">
        <v>1.05</v>
      </c>
      <c r="AE1170" s="10"/>
      <c r="AF1170" s="13">
        <f t="shared" si="37"/>
        <v>1.8093361746612521E-2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1303.3900000000001</v>
      </c>
      <c r="AA1171" s="11">
        <f t="shared" si="36"/>
        <v>24.6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4.0663193671886387E-2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2259.16</v>
      </c>
      <c r="AA1172" s="11">
        <f t="shared" si="36"/>
        <v>251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3.9837815825351022E-3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781.84</v>
      </c>
      <c r="AA1174" s="11">
        <f t="shared" si="36"/>
        <v>60.1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1.6627442955080323E-2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2247.17</v>
      </c>
      <c r="AA1176" s="11">
        <f t="shared" si="36"/>
        <v>1123.5999999999999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8.9000832157780678E-4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1547.29</v>
      </c>
      <c r="AA1177" s="11">
        <f t="shared" si="36"/>
        <v>59.5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1.6803572698072113E-2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1779.08</v>
      </c>
      <c r="AA1181" s="11">
        <f t="shared" si="36"/>
        <v>77.400000000000006</v>
      </c>
      <c r="AB1181" s="5">
        <f>IFERROR(VLOOKUP(C1181,[2]Sheet1!$B:$F,5,FALSE),0)</f>
        <v>491021.12</v>
      </c>
      <c r="AC1181" s="11">
        <v>20</v>
      </c>
      <c r="AD1181" s="11">
        <v>1.05</v>
      </c>
      <c r="AE1181" s="10"/>
      <c r="AF1181" s="13">
        <f t="shared" si="37"/>
        <v>1.2928030217865413E-2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2110.4</v>
      </c>
      <c r="AA1185" s="11">
        <f t="shared" si="36"/>
        <v>37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2.7009097801364668E-2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1060.93</v>
      </c>
      <c r="AA1187" s="11">
        <f t="shared" si="36"/>
        <v>16.600000000000001</v>
      </c>
      <c r="AB1187" s="5">
        <f>IFERROR(VLOOKUP(C1187,[2]Sheet1!$B:$F,5,FALSE),0)</f>
        <v>15755194.91</v>
      </c>
      <c r="AC1187" s="11">
        <v>22</v>
      </c>
      <c r="AD1187" s="11">
        <v>7</v>
      </c>
      <c r="AE1187" s="10"/>
      <c r="AF1187" s="13">
        <f t="shared" si="37"/>
        <v>6.0324432337666004E-2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901.72</v>
      </c>
      <c r="AA1188" s="11">
        <f t="shared" si="36"/>
        <v>18.399999999999999</v>
      </c>
      <c r="AB1188" s="5">
        <f>IFERROR(VLOOKUP(C1188,[2]Sheet1!$B:$F,5,FALSE),0)</f>
        <v>9154599.9299999997</v>
      </c>
      <c r="AC1188" s="11">
        <v>15</v>
      </c>
      <c r="AD1188" s="11">
        <v>5</v>
      </c>
      <c r="AE1188" s="10"/>
      <c r="AF1188" s="13">
        <f t="shared" si="37"/>
        <v>5.4340593532360378E-2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864.21</v>
      </c>
      <c r="AA1189" s="11">
        <f t="shared" si="36"/>
        <v>50.8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1.9671144744911537E-2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1062.32</v>
      </c>
      <c r="AA1190" s="11">
        <f t="shared" si="36"/>
        <v>531.20000000000005</v>
      </c>
      <c r="AB1190" s="5">
        <f>IFERROR(VLOOKUP(C1190,[2]Sheet1!$B:$F,5,FALSE),0)</f>
        <v>1426923.0499999998</v>
      </c>
      <c r="AC1190" s="11">
        <v>10</v>
      </c>
      <c r="AD1190" s="11">
        <v>0</v>
      </c>
      <c r="AE1190" s="10"/>
      <c r="AF1190" s="13">
        <f t="shared" si="37"/>
        <v>1.8826718879433693E-3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784.93</v>
      </c>
      <c r="AA1193" s="11">
        <f t="shared" si="36"/>
        <v>14.5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6.8795943587326269E-2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885.81</v>
      </c>
      <c r="AA1195" s="11">
        <f t="shared" si="36"/>
        <v>14.8</v>
      </c>
      <c r="AB1195" s="5">
        <f>IFERROR(VLOOKUP(C1195,[2]Sheet1!$B:$F,5,FALSE),0)</f>
        <v>12937864.5</v>
      </c>
      <c r="AC1195" s="11">
        <v>25</v>
      </c>
      <c r="AD1195" s="11">
        <v>1.3157000000000001</v>
      </c>
      <c r="AE1195" s="10"/>
      <c r="AF1195" s="13">
        <f t="shared" si="37"/>
        <v>6.7734615775392013E-2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964.98</v>
      </c>
      <c r="AA1196" s="11">
        <f t="shared" si="36"/>
        <v>29.2</v>
      </c>
      <c r="AB1196" s="5">
        <f>IFERROR(VLOOKUP(C1196,[2]Sheet1!$B:$F,5,FALSE),0)</f>
        <v>3841229.56</v>
      </c>
      <c r="AC1196" s="11">
        <v>12.390700000000001</v>
      </c>
      <c r="AD1196" s="11">
        <v>0.65210000000000001</v>
      </c>
      <c r="AE1196" s="10"/>
      <c r="AF1196" s="13">
        <f t="shared" si="37"/>
        <v>3.4197599950258034E-2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876.61</v>
      </c>
      <c r="AA1198" s="11">
        <f t="shared" si="36"/>
        <v>13.1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7.6430795906959767E-2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1512.76</v>
      </c>
      <c r="AA1199" s="11">
        <f t="shared" si="36"/>
        <v>48.8</v>
      </c>
      <c r="AB1199" s="5">
        <f>IFERROR(VLOOKUP(C1199,[2]Sheet1!$B:$F,5,FALSE),0)</f>
        <v>895732.4</v>
      </c>
      <c r="AC1199" s="11">
        <v>12</v>
      </c>
      <c r="AD1199" s="11">
        <v>0.63149999999999995</v>
      </c>
      <c r="AE1199" s="10"/>
      <c r="AF1199" s="13">
        <f t="shared" si="37"/>
        <v>2.0492345117533516E-2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1045</v>
      </c>
      <c r="AA1201" s="11">
        <f t="shared" si="36"/>
        <v>20.5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4.8803827751196169E-2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1254.7</v>
      </c>
      <c r="AA1204" s="11">
        <f t="shared" si="36"/>
        <v>19.3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5.1805212401370843E-2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820.64</v>
      </c>
      <c r="AA1207" s="11">
        <f t="shared" si="36"/>
        <v>16.100000000000001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6.2146617274322483E-2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681.69</v>
      </c>
      <c r="AA1208" s="11">
        <f t="shared" si="36"/>
        <v>48.7</v>
      </c>
      <c r="AB1208" s="5">
        <f>IFERROR(VLOOKUP(C1208,[2]Sheet1!$B:$F,5,FALSE),0)</f>
        <v>5066915.5599999996</v>
      </c>
      <c r="AC1208" s="11">
        <v>9</v>
      </c>
      <c r="AD1208" s="11">
        <v>3.63</v>
      </c>
      <c r="AE1208" s="10"/>
      <c r="AF1208" s="13">
        <f t="shared" si="37"/>
        <v>2.0537194325866596E-2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705.65</v>
      </c>
      <c r="AA1209" s="11">
        <f t="shared" si="36"/>
        <v>15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6.6605257563948139E-2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836.61</v>
      </c>
      <c r="AA1210" s="11">
        <f t="shared" si="36"/>
        <v>44</v>
      </c>
      <c r="AB1210" s="5">
        <f>IFERROR(VLOOKUP(C1210,[2]Sheet1!$B:$F,5,FALSE),0)</f>
        <v>5817900</v>
      </c>
      <c r="AC1210" s="11">
        <v>16.939900000000002</v>
      </c>
      <c r="AD1210" s="11">
        <v>0.89159999999999995</v>
      </c>
      <c r="AE1210" s="10"/>
      <c r="AF1210" s="13">
        <f t="shared" si="37"/>
        <v>2.2710701521617003E-2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850.64</v>
      </c>
      <c r="AA1211" s="11">
        <f t="shared" si="36"/>
        <v>50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1.9984952506348162E-2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981.58</v>
      </c>
      <c r="AA1212" s="11">
        <f t="shared" si="36"/>
        <v>42.7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2.3431610261007763E-2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1299.42</v>
      </c>
      <c r="AA1213" s="11">
        <f t="shared" si="36"/>
        <v>18.600000000000001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5.3870188237829179E-2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1588.55</v>
      </c>
      <c r="AA1215" s="11">
        <f t="shared" si="36"/>
        <v>53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1.8885146832016621E-2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1204.6600000000001</v>
      </c>
      <c r="AA1218" s="11">
        <f t="shared" si="36"/>
        <v>41.5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2.4073182474723155E-2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1141</v>
      </c>
      <c r="AA1219" s="11">
        <f t="shared" ref="AA1219:AA1282" si="38">ROUND(IFERROR(Z1219/M1219,0),1)</f>
        <v>14.3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7.0113935144609993E-2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894.66</v>
      </c>
      <c r="AA1220" s="11">
        <f t="shared" si="38"/>
        <v>33.1</v>
      </c>
      <c r="AB1220" s="5">
        <f>IFERROR(VLOOKUP(C1220,[2]Sheet1!$B:$F,5,FALSE),0)</f>
        <v>1887154.8</v>
      </c>
      <c r="AC1220" s="11">
        <v>20</v>
      </c>
      <c r="AD1220" s="11">
        <v>6.32</v>
      </c>
      <c r="AE1220" s="10"/>
      <c r="AF1220" s="13">
        <f t="shared" si="39"/>
        <v>3.0179062437126956E-2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1492.26</v>
      </c>
      <c r="AA1222" s="11">
        <f t="shared" si="38"/>
        <v>45.2</v>
      </c>
      <c r="AB1222" s="5">
        <f>IFERROR(VLOOKUP(C1222,[2]Sheet1!$B:$F,5,FALSE),0)</f>
        <v>1109770.5</v>
      </c>
      <c r="AC1222" s="11">
        <v>20</v>
      </c>
      <c r="AD1222" s="11">
        <v>1.05</v>
      </c>
      <c r="AE1222" s="10"/>
      <c r="AF1222" s="13">
        <f t="shared" si="39"/>
        <v>2.2114108801415303E-2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1303.3900000000001</v>
      </c>
      <c r="AA1223" s="11">
        <f t="shared" si="38"/>
        <v>21.4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4.6801034226133388E-2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2259.16</v>
      </c>
      <c r="AA1224" s="11">
        <f t="shared" si="38"/>
        <v>107.6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9.2954903592485701E-3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781.84</v>
      </c>
      <c r="AA1226" s="11">
        <f t="shared" si="38"/>
        <v>34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2.9417783689757494E-2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2247.17</v>
      </c>
      <c r="AA1229" s="11">
        <f t="shared" si="38"/>
        <v>204.3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4.8950457686779371E-3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622.72</v>
      </c>
      <c r="AA1230" s="11">
        <f t="shared" si="38"/>
        <v>28.3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3.5328879753340182E-2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1547.29</v>
      </c>
      <c r="AA1231" s="11">
        <f t="shared" si="38"/>
        <v>57.3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1.7449863955690273E-2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1467.23</v>
      </c>
      <c r="AA1235" s="11">
        <f t="shared" si="38"/>
        <v>4.5</v>
      </c>
      <c r="AB1235" s="5">
        <f>IFERROR(VLOOKUP(C1235,[2]Sheet1!$B:$F,5,FALSE),0)</f>
        <v>5069335.26</v>
      </c>
      <c r="AC1235" s="11">
        <v>0</v>
      </c>
      <c r="AD1235" s="11">
        <v>0</v>
      </c>
      <c r="AE1235" s="10"/>
      <c r="AF1235" s="13">
        <f t="shared" si="39"/>
        <v>0.22014271791062068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1779.08</v>
      </c>
      <c r="AA1236" s="11">
        <f t="shared" si="38"/>
        <v>49.4</v>
      </c>
      <c r="AB1236" s="5">
        <f>IFERROR(VLOOKUP(C1236,[2]Sheet1!$B:$F,5,FALSE),0)</f>
        <v>491021.12</v>
      </c>
      <c r="AC1236" s="11">
        <v>20</v>
      </c>
      <c r="AD1236" s="11">
        <v>1.05</v>
      </c>
      <c r="AE1236" s="10"/>
      <c r="AF1236" s="13">
        <f t="shared" si="39"/>
        <v>2.0235177732311083E-2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1573</v>
      </c>
      <c r="AA1239" s="11">
        <f t="shared" si="38"/>
        <v>112.4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8.9001907183725373E-3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2110.4</v>
      </c>
      <c r="AA1241" s="11">
        <f t="shared" si="38"/>
        <v>30.1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3.3169067475360123E-2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1060.93</v>
      </c>
      <c r="AA1244" s="11">
        <f t="shared" si="38"/>
        <v>20</v>
      </c>
      <c r="AB1244" s="5">
        <f>IFERROR(VLOOKUP(C1244,[2]Sheet1!$B:$F,5,FALSE),0)</f>
        <v>15755194.91</v>
      </c>
      <c r="AC1244" s="11">
        <v>22</v>
      </c>
      <c r="AD1244" s="11">
        <v>7</v>
      </c>
      <c r="AE1244" s="10"/>
      <c r="AF1244" s="13">
        <f t="shared" si="39"/>
        <v>4.9956170529629661E-2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901.72</v>
      </c>
      <c r="AA1245" s="11">
        <f t="shared" si="38"/>
        <v>25.8</v>
      </c>
      <c r="AB1245" s="5">
        <f>IFERROR(VLOOKUP(C1245,[2]Sheet1!$B:$F,5,FALSE),0)</f>
        <v>9154599.9299999997</v>
      </c>
      <c r="AC1245" s="11">
        <v>15</v>
      </c>
      <c r="AD1245" s="11">
        <v>5</v>
      </c>
      <c r="AE1245" s="10"/>
      <c r="AF1245" s="13">
        <f t="shared" si="39"/>
        <v>3.8814709665971697E-2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864.21</v>
      </c>
      <c r="AA1246" s="11">
        <f t="shared" si="38"/>
        <v>61.7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1.6199766260515384E-2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1062.32</v>
      </c>
      <c r="AA1247" s="11">
        <f t="shared" si="38"/>
        <v>531.20000000000005</v>
      </c>
      <c r="AB1247" s="5">
        <f>IFERROR(VLOOKUP(C1247,[2]Sheet1!$B:$F,5,FALSE),0)</f>
        <v>1426923.0499999998</v>
      </c>
      <c r="AC1247" s="11">
        <v>10</v>
      </c>
      <c r="AD1247" s="11">
        <v>0</v>
      </c>
      <c r="AE1247" s="10"/>
      <c r="AF1247" s="13">
        <f t="shared" si="39"/>
        <v>1.8826718879433693E-3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784.93</v>
      </c>
      <c r="AA1250" s="11">
        <f t="shared" si="38"/>
        <v>18.7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5.3507956123475982E-2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885.81</v>
      </c>
      <c r="AA1252" s="11">
        <f t="shared" si="38"/>
        <v>15.3</v>
      </c>
      <c r="AB1252" s="5">
        <f>IFERROR(VLOOKUP(C1252,[2]Sheet1!$B:$F,5,FALSE),0)</f>
        <v>12937864.5</v>
      </c>
      <c r="AC1252" s="11">
        <v>25</v>
      </c>
      <c r="AD1252" s="11">
        <v>1.3157000000000001</v>
      </c>
      <c r="AE1252" s="10"/>
      <c r="AF1252" s="13">
        <f t="shared" si="39"/>
        <v>6.5476795249545625E-2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964.98</v>
      </c>
      <c r="AA1253" s="11">
        <f t="shared" si="38"/>
        <v>42</v>
      </c>
      <c r="AB1253" s="5">
        <f>IFERROR(VLOOKUP(C1253,[2]Sheet1!$B:$F,5,FALSE),0)</f>
        <v>3841229.56</v>
      </c>
      <c r="AC1253" s="11">
        <v>12.390700000000001</v>
      </c>
      <c r="AD1253" s="11">
        <v>0.65210000000000001</v>
      </c>
      <c r="AE1253" s="10"/>
      <c r="AF1253" s="13">
        <f t="shared" si="39"/>
        <v>2.3834690874422266E-2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876.61</v>
      </c>
      <c r="AA1255" s="11">
        <f t="shared" si="38"/>
        <v>17.2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5.8178665541118627E-2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1512.76</v>
      </c>
      <c r="AA1256" s="11">
        <f t="shared" si="38"/>
        <v>79.599999999999994</v>
      </c>
      <c r="AB1256" s="5">
        <f>IFERROR(VLOOKUP(C1256,[2]Sheet1!$B:$F,5,FALSE),0)</f>
        <v>895732.4</v>
      </c>
      <c r="AC1256" s="11">
        <v>12</v>
      </c>
      <c r="AD1256" s="11">
        <v>0.63149999999999995</v>
      </c>
      <c r="AE1256" s="10"/>
      <c r="AF1256" s="13">
        <f t="shared" si="39"/>
        <v>1.2559824426875379E-2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1045</v>
      </c>
      <c r="AA1258" s="11">
        <f t="shared" si="38"/>
        <v>22.2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4.4976076555023926E-2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1254.7</v>
      </c>
      <c r="AA1261" s="11">
        <f t="shared" si="38"/>
        <v>33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3.0286124173109108E-2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820.64</v>
      </c>
      <c r="AA1264" s="11">
        <f t="shared" si="38"/>
        <v>23.4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4.2649639305907587E-2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681.69</v>
      </c>
      <c r="AA1265" s="11">
        <f t="shared" si="38"/>
        <v>62</v>
      </c>
      <c r="AB1265" s="5">
        <f>IFERROR(VLOOKUP(C1265,[2]Sheet1!$B:$F,5,FALSE),0)</f>
        <v>5066915.5599999996</v>
      </c>
      <c r="AC1265" s="11">
        <v>9</v>
      </c>
      <c r="AD1265" s="11">
        <v>3.63</v>
      </c>
      <c r="AE1265" s="10"/>
      <c r="AF1265" s="13">
        <f t="shared" si="39"/>
        <v>1.6136366970323755E-2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705.65</v>
      </c>
      <c r="AA1266" s="11">
        <f t="shared" si="38"/>
        <v>47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2.1256997094877064E-2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836.61</v>
      </c>
      <c r="AA1267" s="11">
        <f t="shared" si="38"/>
        <v>55.8</v>
      </c>
      <c r="AB1267" s="5">
        <f>IFERROR(VLOOKUP(C1267,[2]Sheet1!$B:$F,5,FALSE),0)</f>
        <v>5817900</v>
      </c>
      <c r="AC1267" s="11">
        <v>16.939900000000002</v>
      </c>
      <c r="AD1267" s="11">
        <v>0.89159999999999995</v>
      </c>
      <c r="AE1267" s="10"/>
      <c r="AF1267" s="13">
        <f t="shared" si="39"/>
        <v>1.7929501201276579E-2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850.64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981.58</v>
      </c>
      <c r="AA1269" s="11">
        <f t="shared" si="38"/>
        <v>57.7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1.7319016279875303E-2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1299.42</v>
      </c>
      <c r="AA1270" s="11">
        <f t="shared" si="38"/>
        <v>22.8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4.386572470794662E-2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1588.55</v>
      </c>
      <c r="AA1272" s="11">
        <f t="shared" si="38"/>
        <v>83.6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1.1960592993610526E-2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1204.6600000000001</v>
      </c>
      <c r="AA1275" s="11">
        <f t="shared" si="38"/>
        <v>57.4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1.7432304550661595E-2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1141</v>
      </c>
      <c r="AA1276" s="11">
        <f t="shared" si="38"/>
        <v>19.7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5.0832602979842247E-2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894.66</v>
      </c>
      <c r="AA1277" s="11">
        <f t="shared" si="38"/>
        <v>37.299999999999997</v>
      </c>
      <c r="AB1277" s="5">
        <f>IFERROR(VLOOKUP(C1277,[2]Sheet1!$B:$F,5,FALSE),0)</f>
        <v>1887154.8</v>
      </c>
      <c r="AC1277" s="11">
        <v>20</v>
      </c>
      <c r="AD1277" s="11">
        <v>6.32</v>
      </c>
      <c r="AE1277" s="10"/>
      <c r="AF1277" s="13">
        <f t="shared" si="39"/>
        <v>2.6825833277446181E-2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1492.26</v>
      </c>
      <c r="AA1279" s="11">
        <f t="shared" si="38"/>
        <v>74.599999999999994</v>
      </c>
      <c r="AB1279" s="5">
        <f>IFERROR(VLOOKUP(C1279,[2]Sheet1!$B:$F,5,FALSE),0)</f>
        <v>1109770.5</v>
      </c>
      <c r="AC1279" s="11">
        <v>20</v>
      </c>
      <c r="AD1279" s="11">
        <v>1.05</v>
      </c>
      <c r="AE1279" s="10"/>
      <c r="AF1279" s="13">
        <f t="shared" si="39"/>
        <v>1.3402490182675942E-2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1303.3900000000001</v>
      </c>
      <c r="AA1280" s="11">
        <f t="shared" si="38"/>
        <v>30.3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3.2990892979077632E-2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2259.16</v>
      </c>
      <c r="AA1281" s="11">
        <f t="shared" si="38"/>
        <v>150.6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6.6396359708918362E-3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781.84</v>
      </c>
      <c r="AA1283" s="11">
        <f t="shared" ref="AA1283:AA1346" si="40">ROUND(IFERROR(Z1283/M1283,0),1)</f>
        <v>111.7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8.9532385142740197E-3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2114.64</v>
      </c>
      <c r="AA1285" s="11">
        <f t="shared" si="40"/>
        <v>31.6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3.1683879998486743E-2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2247.17</v>
      </c>
      <c r="AA1287" s="11">
        <f t="shared" si="40"/>
        <v>749.1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1.3350124823667102E-3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622.72</v>
      </c>
      <c r="AA1288" s="11">
        <f t="shared" si="40"/>
        <v>38.9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2.5693730729701953E-2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1547.29</v>
      </c>
      <c r="AA1289" s="11">
        <f t="shared" si="40"/>
        <v>55.3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1.8096155213308429E-2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1779.08</v>
      </c>
      <c r="AA1294" s="11">
        <f t="shared" si="40"/>
        <v>80.900000000000006</v>
      </c>
      <c r="AB1294" s="5">
        <f>IFERROR(VLOOKUP(C1294,[2]Sheet1!$B:$F,5,FALSE),0)</f>
        <v>491021.12</v>
      </c>
      <c r="AC1294" s="11">
        <v>20</v>
      </c>
      <c r="AD1294" s="11">
        <v>1.05</v>
      </c>
      <c r="AE1294" s="10"/>
      <c r="AF1294" s="13">
        <f t="shared" si="41"/>
        <v>1.236594194752344E-2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1573</v>
      </c>
      <c r="AA1297" s="11">
        <f t="shared" si="40"/>
        <v>157.30000000000001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6.3572790845518121E-3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1086.97</v>
      </c>
      <c r="AA1299" s="11">
        <f t="shared" si="40"/>
        <v>60.4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1.6559794658546234E-2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2110.4</v>
      </c>
      <c r="AA1300" s="11">
        <f t="shared" si="40"/>
        <v>41.4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2.4166034874905231E-2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1060.93</v>
      </c>
      <c r="AA1302" s="11">
        <f t="shared" si="40"/>
        <v>24.7</v>
      </c>
      <c r="AB1302" s="5">
        <f>IFERROR(VLOOKUP(C1302,[2]Sheet1!$B:$F,5,FALSE),0)</f>
        <v>15755194.91</v>
      </c>
      <c r="AC1302" s="11">
        <v>22</v>
      </c>
      <c r="AD1302" s="11">
        <v>7</v>
      </c>
      <c r="AE1302" s="10"/>
      <c r="AF1302" s="13">
        <f t="shared" si="41"/>
        <v>4.0530477976869345E-2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901.72</v>
      </c>
      <c r="AA1303" s="11">
        <f t="shared" si="40"/>
        <v>33.4</v>
      </c>
      <c r="AB1303" s="5">
        <f>IFERROR(VLOOKUP(C1303,[2]Sheet1!$B:$F,5,FALSE),0)</f>
        <v>9154599.9299999997</v>
      </c>
      <c r="AC1303" s="11">
        <v>15</v>
      </c>
      <c r="AD1303" s="11">
        <v>5</v>
      </c>
      <c r="AE1303" s="10"/>
      <c r="AF1303" s="13">
        <f t="shared" si="41"/>
        <v>2.9942776028035311E-2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864.21</v>
      </c>
      <c r="AA1304" s="11">
        <f t="shared" si="40"/>
        <v>50.8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1.9671144744911537E-2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1062.32</v>
      </c>
      <c r="AA1305" s="11">
        <f t="shared" si="40"/>
        <v>531.20000000000005</v>
      </c>
      <c r="AB1305" s="5">
        <f>IFERROR(VLOOKUP(C1305,[2]Sheet1!$B:$F,5,FALSE),0)</f>
        <v>1426923.0499999998</v>
      </c>
      <c r="AC1305" s="11">
        <v>10</v>
      </c>
      <c r="AD1305" s="11">
        <v>0</v>
      </c>
      <c r="AE1305" s="10"/>
      <c r="AF1305" s="13">
        <f t="shared" si="41"/>
        <v>1.8826718879433693E-3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784.93</v>
      </c>
      <c r="AA1308" s="11">
        <f t="shared" si="40"/>
        <v>41.3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2.4205980151096276E-2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885.81</v>
      </c>
      <c r="AA1310" s="11">
        <f t="shared" si="40"/>
        <v>16.100000000000001</v>
      </c>
      <c r="AB1310" s="5">
        <f>IFERROR(VLOOKUP(C1310,[2]Sheet1!$B:$F,5,FALSE),0)</f>
        <v>12937864.5</v>
      </c>
      <c r="AC1310" s="11">
        <v>25</v>
      </c>
      <c r="AD1310" s="11">
        <v>1.3157000000000001</v>
      </c>
      <c r="AE1310" s="10"/>
      <c r="AF1310" s="13">
        <f t="shared" si="41"/>
        <v>6.2090064460776015E-2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964.98</v>
      </c>
      <c r="AA1311" s="11">
        <f t="shared" si="40"/>
        <v>42</v>
      </c>
      <c r="AB1311" s="5">
        <f>IFERROR(VLOOKUP(C1311,[2]Sheet1!$B:$F,5,FALSE),0)</f>
        <v>3841229.56</v>
      </c>
      <c r="AC1311" s="11">
        <v>12.390700000000001</v>
      </c>
      <c r="AD1311" s="11">
        <v>0.65210000000000001</v>
      </c>
      <c r="AE1311" s="10"/>
      <c r="AF1311" s="13">
        <f t="shared" si="41"/>
        <v>2.3834690874422266E-2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876.61</v>
      </c>
      <c r="AA1313" s="11">
        <f t="shared" si="40"/>
        <v>19.5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5.1334116653928202E-2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1512.76</v>
      </c>
      <c r="AA1314" s="11">
        <f t="shared" si="40"/>
        <v>68.8</v>
      </c>
      <c r="AB1314" s="5">
        <f>IFERROR(VLOOKUP(C1314,[2]Sheet1!$B:$F,5,FALSE),0)</f>
        <v>895732.4</v>
      </c>
      <c r="AC1314" s="11">
        <v>12</v>
      </c>
      <c r="AD1314" s="11">
        <v>0.63149999999999995</v>
      </c>
      <c r="AE1314" s="10"/>
      <c r="AF1314" s="13">
        <f t="shared" si="41"/>
        <v>1.4542954599539915E-2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1045</v>
      </c>
      <c r="AA1316" s="11">
        <f t="shared" si="40"/>
        <v>40.200000000000003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2.4880382775119617E-2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1254.7</v>
      </c>
      <c r="AA1319" s="11">
        <f t="shared" si="40"/>
        <v>44.8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2.2316091495975132E-2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820.64</v>
      </c>
      <c r="AA1321" s="11">
        <f t="shared" si="40"/>
        <v>31.6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3.1682589198674206E-2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681.69</v>
      </c>
      <c r="AA1322" s="11">
        <f t="shared" si="40"/>
        <v>56.8</v>
      </c>
      <c r="AB1322" s="5">
        <f>IFERROR(VLOOKUP(C1322,[2]Sheet1!$B:$F,5,FALSE),0)</f>
        <v>5066915.5599999996</v>
      </c>
      <c r="AC1322" s="11">
        <v>9</v>
      </c>
      <c r="AD1322" s="11">
        <v>3.63</v>
      </c>
      <c r="AE1322" s="10"/>
      <c r="AF1322" s="13">
        <f t="shared" si="41"/>
        <v>1.7603309422171368E-2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705.65</v>
      </c>
      <c r="AA1323" s="11">
        <f t="shared" si="40"/>
        <v>41.5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2.4091263374194007E-2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836.61</v>
      </c>
      <c r="AA1324" s="11">
        <f t="shared" si="40"/>
        <v>44</v>
      </c>
      <c r="AB1324" s="5">
        <f>IFERROR(VLOOKUP(C1324,[2]Sheet1!$B:$F,5,FALSE),0)</f>
        <v>5817900</v>
      </c>
      <c r="AC1324" s="11">
        <v>16.939900000000002</v>
      </c>
      <c r="AD1324" s="11">
        <v>0.89159999999999995</v>
      </c>
      <c r="AE1324" s="10"/>
      <c r="AF1324" s="13">
        <f t="shared" si="41"/>
        <v>2.2710701521617003E-2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850.64</v>
      </c>
      <c r="AA1325" s="11">
        <f t="shared" si="40"/>
        <v>212.7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4.7023417661995678E-3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981.58</v>
      </c>
      <c r="AA1326" s="11">
        <f t="shared" si="40"/>
        <v>61.3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1.6300250616353224E-2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1299.42</v>
      </c>
      <c r="AA1327" s="11">
        <f t="shared" si="40"/>
        <v>43.3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2.3087223530498222E-2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1588.55</v>
      </c>
      <c r="AA1329" s="11">
        <f t="shared" si="40"/>
        <v>72.2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1.3849107676812187E-2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1204.6600000000001</v>
      </c>
      <c r="AA1332" s="11">
        <f t="shared" si="40"/>
        <v>57.4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1.7432304550661595E-2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1141</v>
      </c>
      <c r="AA1333" s="11">
        <f t="shared" si="40"/>
        <v>22.8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4.3821209465381247E-2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894.66</v>
      </c>
      <c r="AA1334" s="11">
        <f t="shared" si="40"/>
        <v>33.1</v>
      </c>
      <c r="AB1334" s="5">
        <f>IFERROR(VLOOKUP(C1334,[2]Sheet1!$B:$F,5,FALSE),0)</f>
        <v>1887154.8</v>
      </c>
      <c r="AC1334" s="11">
        <v>20</v>
      </c>
      <c r="AD1334" s="11">
        <v>6.32</v>
      </c>
      <c r="AE1334" s="10"/>
      <c r="AF1334" s="13">
        <f t="shared" si="41"/>
        <v>3.0179062437126956E-2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1492.26</v>
      </c>
      <c r="AA1336" s="11">
        <f t="shared" si="40"/>
        <v>93.3</v>
      </c>
      <c r="AB1336" s="5">
        <f>IFERROR(VLOOKUP(C1336,[2]Sheet1!$B:$F,5,FALSE),0)</f>
        <v>1109770.5</v>
      </c>
      <c r="AC1336" s="11">
        <v>20</v>
      </c>
      <c r="AD1336" s="11">
        <v>1.05</v>
      </c>
      <c r="AE1336" s="10"/>
      <c r="AF1336" s="13">
        <f t="shared" si="41"/>
        <v>1.0721992146140754E-2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1303.3900000000001</v>
      </c>
      <c r="AA1337" s="11">
        <f t="shared" si="40"/>
        <v>43.4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2.3016902078426257E-2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2259.16</v>
      </c>
      <c r="AA1338" s="11">
        <f t="shared" si="40"/>
        <v>107.6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9.2954903592485701E-3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781.84</v>
      </c>
      <c r="AA1339" s="11">
        <f t="shared" si="40"/>
        <v>97.7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1.0232272587741738E-2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2114.64</v>
      </c>
      <c r="AA1341" s="11">
        <f t="shared" si="40"/>
        <v>35.799999999999997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2.790073014792116E-2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2247.17</v>
      </c>
      <c r="AA1342" s="11">
        <f t="shared" si="40"/>
        <v>561.79999999999995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1.7800166431556136E-3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622.72</v>
      </c>
      <c r="AA1343" s="11">
        <f t="shared" si="40"/>
        <v>47.9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2.0876156217882837E-2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1547.29</v>
      </c>
      <c r="AA1344" s="11">
        <f t="shared" si="40"/>
        <v>119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8.4017863490360566E-3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1467.23</v>
      </c>
      <c r="AA1348" s="11">
        <f t="shared" si="42"/>
        <v>6</v>
      </c>
      <c r="AB1348" s="5">
        <f>IFERROR(VLOOKUP(C1348,[2]Sheet1!$B:$F,5,FALSE),0)</f>
        <v>5069335.26</v>
      </c>
      <c r="AC1348" s="11">
        <v>0</v>
      </c>
      <c r="AD1348" s="11">
        <v>0</v>
      </c>
      <c r="AE1348" s="10"/>
      <c r="AF1348" s="13">
        <f t="shared" si="43"/>
        <v>0.16629976213681563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1779.08</v>
      </c>
      <c r="AA1349" s="11">
        <f t="shared" si="42"/>
        <v>61.3</v>
      </c>
      <c r="AB1349" s="5">
        <f>IFERROR(VLOOKUP(C1349,[2]Sheet1!$B:$F,5,FALSE),0)</f>
        <v>491021.12</v>
      </c>
      <c r="AC1349" s="11">
        <v>20</v>
      </c>
      <c r="AD1349" s="11">
        <v>1.05</v>
      </c>
      <c r="AE1349" s="10"/>
      <c r="AF1349" s="13">
        <f t="shared" si="43"/>
        <v>1.630055983991726E-2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1573</v>
      </c>
      <c r="AA1352" s="11">
        <f t="shared" si="42"/>
        <v>-1573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-6.3572790845518119E-4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1086.97</v>
      </c>
      <c r="AA1354" s="11">
        <f t="shared" si="42"/>
        <v>90.6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1.1039863105697489E-2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2110.4</v>
      </c>
      <c r="AA1355" s="11">
        <f t="shared" si="42"/>
        <v>95.9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1.0424564063684609E-2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1060.93</v>
      </c>
      <c r="AA1358" s="11">
        <f t="shared" si="42"/>
        <v>62.4</v>
      </c>
      <c r="AB1358" s="5">
        <f>IFERROR(VLOOKUP(C1358,[2]Sheet1!$B:$F,5,FALSE),0)</f>
        <v>15755194.91</v>
      </c>
      <c r="AC1358" s="11">
        <v>27</v>
      </c>
      <c r="AD1358" s="11">
        <v>3</v>
      </c>
      <c r="AE1358" s="10"/>
      <c r="AF1358" s="13">
        <f t="shared" si="43"/>
        <v>1.6023677339692535E-2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901.72</v>
      </c>
      <c r="AA1359" s="11">
        <f t="shared" si="42"/>
        <v>11.4</v>
      </c>
      <c r="AB1359" s="5">
        <f>IFERROR(VLOOKUP(C1359,[2]Sheet1!$B:$F,5,FALSE),0)</f>
        <v>9154599.9299999997</v>
      </c>
      <c r="AC1359" s="11">
        <v>20</v>
      </c>
      <c r="AD1359" s="11">
        <v>1.0529999999999999</v>
      </c>
      <c r="AE1359" s="10"/>
      <c r="AF1359" s="13">
        <f t="shared" si="43"/>
        <v>8.7610344674621837E-2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864.21</v>
      </c>
      <c r="AA1360" s="11">
        <f t="shared" si="42"/>
        <v>61.7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1.6199766260515384E-2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1062.32</v>
      </c>
      <c r="AA1361" s="11">
        <f t="shared" si="42"/>
        <v>-151.80000000000001</v>
      </c>
      <c r="AB1361" s="5">
        <f>IFERROR(VLOOKUP(C1361,[2]Sheet1!$B:$F,5,FALSE),0)</f>
        <v>1426923.0499999998</v>
      </c>
      <c r="AC1361" s="11">
        <v>13</v>
      </c>
      <c r="AD1361" s="11">
        <v>0</v>
      </c>
      <c r="AE1361" s="10"/>
      <c r="AF1361" s="13">
        <f t="shared" si="43"/>
        <v>-6.5893516078017926E-3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784.93</v>
      </c>
      <c r="AA1363" s="11">
        <f t="shared" si="42"/>
        <v>-10.6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-9.4275922693743394E-2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885.81</v>
      </c>
      <c r="AA1365" s="11">
        <f t="shared" si="42"/>
        <v>15.8</v>
      </c>
      <c r="AB1365" s="5">
        <f>IFERROR(VLOOKUP(C1365,[2]Sheet1!$B:$F,5,FALSE),0)</f>
        <v>12937864.5</v>
      </c>
      <c r="AC1365" s="11">
        <v>25</v>
      </c>
      <c r="AD1365" s="11">
        <v>1.3158000000000001</v>
      </c>
      <c r="AE1365" s="10"/>
      <c r="AF1365" s="13">
        <f t="shared" si="43"/>
        <v>6.3218974723699223E-2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964.98</v>
      </c>
      <c r="AA1366" s="11">
        <f t="shared" si="42"/>
        <v>25.4</v>
      </c>
      <c r="AB1366" s="5">
        <f>IFERROR(VLOOKUP(C1366,[2]Sheet1!$B:$F,5,FALSE),0)</f>
        <v>3841229.56</v>
      </c>
      <c r="AC1366" s="11">
        <v>25</v>
      </c>
      <c r="AD1366" s="11">
        <v>0</v>
      </c>
      <c r="AE1366" s="10"/>
      <c r="AF1366" s="13">
        <f t="shared" si="43"/>
        <v>3.937905448817592E-2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876.61</v>
      </c>
      <c r="AA1368" s="11">
        <f t="shared" si="42"/>
        <v>13.7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7.3008521463364548E-2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1512.76</v>
      </c>
      <c r="AA1369" s="11">
        <f t="shared" si="42"/>
        <v>29.1</v>
      </c>
      <c r="AB1369" s="5">
        <f>IFERROR(VLOOKUP(C1369,[2]Sheet1!$B:$F,5,FALSE),0)</f>
        <v>895732.4</v>
      </c>
      <c r="AC1369" s="11">
        <v>25</v>
      </c>
      <c r="AD1369" s="11">
        <v>1.3158000000000001</v>
      </c>
      <c r="AE1369" s="10"/>
      <c r="AF1369" s="13">
        <f t="shared" si="43"/>
        <v>3.4374256326185251E-2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1045</v>
      </c>
      <c r="AA1370" s="11">
        <f t="shared" si="42"/>
        <v>26.1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3.8277511961722487E-2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1254.7</v>
      </c>
      <c r="AA1373" s="11">
        <f t="shared" si="42"/>
        <v>21.6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4.622618952737706E-2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820.64</v>
      </c>
      <c r="AA1375" s="11">
        <f t="shared" si="42"/>
        <v>26.5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3.7775394813803861E-2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681.69</v>
      </c>
      <c r="AA1376" s="11">
        <f t="shared" si="42"/>
        <v>40.1</v>
      </c>
      <c r="AB1376" s="5">
        <f>IFERROR(VLOOKUP(C1376,[2]Sheet1!$B:$F,5,FALSE),0)</f>
        <v>5066915.5599999996</v>
      </c>
      <c r="AC1376" s="11">
        <v>10</v>
      </c>
      <c r="AD1376" s="11">
        <v>0.52629999999999999</v>
      </c>
      <c r="AE1376" s="10"/>
      <c r="AF1376" s="13">
        <f t="shared" si="43"/>
        <v>2.4938021681409437E-2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705.65</v>
      </c>
      <c r="AA1377" s="11">
        <f t="shared" si="42"/>
        <v>25.2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3.9679727910437189E-2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836.61</v>
      </c>
      <c r="AA1378" s="11">
        <f t="shared" si="42"/>
        <v>55.8</v>
      </c>
      <c r="AB1378" s="5">
        <f>IFERROR(VLOOKUP(C1378,[2]Sheet1!$B:$F,5,FALSE),0)</f>
        <v>5817900</v>
      </c>
      <c r="AC1378" s="11">
        <v>20</v>
      </c>
      <c r="AD1378" s="11">
        <v>1.0526</v>
      </c>
      <c r="AE1378" s="10"/>
      <c r="AF1378" s="13">
        <f t="shared" si="43"/>
        <v>1.7929501201276579E-2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850.64</v>
      </c>
      <c r="AA1379" s="11">
        <f t="shared" si="42"/>
        <v>18.899999999999999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5.2901344869745133E-2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981.58</v>
      </c>
      <c r="AA1380" s="11">
        <f t="shared" si="42"/>
        <v>-981.6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-1.0187656635220765E-3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1299.42</v>
      </c>
      <c r="AA1381" s="11">
        <f t="shared" si="42"/>
        <v>21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4.7713595296362987E-2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1588.55</v>
      </c>
      <c r="AA1383" s="11">
        <f t="shared" si="42"/>
        <v>397.1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2.5180195776022159E-3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1204.6600000000001</v>
      </c>
      <c r="AA1386" s="11">
        <f t="shared" si="42"/>
        <v>31.7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3.1544170139292414E-2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1141</v>
      </c>
      <c r="AA1387" s="11">
        <f t="shared" si="42"/>
        <v>16.100000000000001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6.2226117440841368E-2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894.66</v>
      </c>
      <c r="AA1388" s="11">
        <f t="shared" si="42"/>
        <v>47.1</v>
      </c>
      <c r="AB1388" s="5">
        <f>IFERROR(VLOOKUP(C1388,[2]Sheet1!$B:$F,5,FALSE),0)</f>
        <v>1887154.8</v>
      </c>
      <c r="AC1388" s="11">
        <v>20</v>
      </c>
      <c r="AD1388" s="11">
        <v>5</v>
      </c>
      <c r="AE1388" s="10"/>
      <c r="AF1388" s="13">
        <f t="shared" si="43"/>
        <v>2.1237118011311562E-2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1492.26</v>
      </c>
      <c r="AA1390" s="11">
        <f t="shared" si="42"/>
        <v>43.9</v>
      </c>
      <c r="AB1390" s="5">
        <f>IFERROR(VLOOKUP(C1390,[2]Sheet1!$B:$F,5,FALSE),0)</f>
        <v>1109770.5</v>
      </c>
      <c r="AC1390" s="11">
        <v>26</v>
      </c>
      <c r="AD1390" s="11">
        <v>0</v>
      </c>
      <c r="AE1390" s="10"/>
      <c r="AF1390" s="13">
        <f t="shared" si="43"/>
        <v>2.2784233310549101E-2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1303.3900000000001</v>
      </c>
      <c r="AA1391" s="11">
        <f t="shared" si="42"/>
        <v>46.5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2.1482441939864507E-2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2259.16</v>
      </c>
      <c r="AA1392" s="11">
        <f t="shared" si="42"/>
        <v>80.7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1.2393987145664762E-2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781.84</v>
      </c>
      <c r="AA1393" s="11">
        <f t="shared" si="42"/>
        <v>46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2.1743579248951192E-2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2114.64</v>
      </c>
      <c r="AA1395" s="11">
        <f t="shared" si="42"/>
        <v>15.9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6.2894866265652785E-2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2247.17</v>
      </c>
      <c r="AA1396" s="11">
        <f t="shared" si="42"/>
        <v>204.3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4.8950457686779371E-3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622.72</v>
      </c>
      <c r="AA1397" s="11">
        <f t="shared" si="42"/>
        <v>34.6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2.8905447070914695E-2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1547.29</v>
      </c>
      <c r="AA1398" s="11">
        <f t="shared" si="42"/>
        <v>515.79999999999995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1.9388737728544747E-3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1467.23</v>
      </c>
      <c r="AA1402" s="11">
        <f t="shared" si="42"/>
        <v>11.6</v>
      </c>
      <c r="AB1402" s="5">
        <f>IFERROR(VLOOKUP(C1402,[2]Sheet1!$B:$F,5,FALSE),0)</f>
        <v>5069335.26</v>
      </c>
      <c r="AC1402" s="11">
        <v>70</v>
      </c>
      <c r="AD1402" s="11">
        <v>3.68</v>
      </c>
      <c r="AE1402" s="10"/>
      <c r="AF1402" s="13">
        <f t="shared" si="43"/>
        <v>8.655766307940814E-2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1779.08</v>
      </c>
      <c r="AA1403" s="11">
        <f t="shared" si="42"/>
        <v>80.900000000000006</v>
      </c>
      <c r="AB1403" s="5">
        <f>IFERROR(VLOOKUP(C1403,[2]Sheet1!$B:$F,5,FALSE),0)</f>
        <v>491021.12</v>
      </c>
      <c r="AC1403" s="11">
        <v>32.299999999999997</v>
      </c>
      <c r="AD1403" s="11">
        <v>1.7</v>
      </c>
      <c r="AE1403" s="10"/>
      <c r="AF1403" s="13">
        <f t="shared" si="43"/>
        <v>1.236594194752344E-2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1573</v>
      </c>
      <c r="AA1406" s="11">
        <f t="shared" si="42"/>
        <v>-196.6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-5.0858232676414495E-3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1086.97</v>
      </c>
      <c r="AA1408" s="11">
        <f t="shared" si="42"/>
        <v>54.3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1.8399771842829149E-2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2110.4</v>
      </c>
      <c r="AA1409" s="11">
        <f t="shared" si="42"/>
        <v>124.1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8.0553449583017443E-3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1060.93</v>
      </c>
      <c r="AA1412" s="11">
        <f t="shared" si="44"/>
        <v>15.8</v>
      </c>
      <c r="AB1412" s="5">
        <f>IFERROR(VLOOKUP(C1412,[2]Sheet1!$B:$F,5,FALSE),0)</f>
        <v>15755194.91</v>
      </c>
      <c r="AC1412" s="11">
        <v>27</v>
      </c>
      <c r="AD1412" s="11">
        <v>3</v>
      </c>
      <c r="AE1412" s="10"/>
      <c r="AF1412" s="13">
        <f t="shared" si="45"/>
        <v>6.3152140103494098E-2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901.72</v>
      </c>
      <c r="AA1413" s="11">
        <f t="shared" si="44"/>
        <v>14.1</v>
      </c>
      <c r="AB1413" s="5">
        <f>IFERROR(VLOOKUP(C1413,[2]Sheet1!$B:$F,5,FALSE),0)</f>
        <v>9154599.9299999997</v>
      </c>
      <c r="AC1413" s="11">
        <v>20</v>
      </c>
      <c r="AD1413" s="11">
        <v>1.0529999999999999</v>
      </c>
      <c r="AE1413" s="10"/>
      <c r="AF1413" s="13">
        <f t="shared" si="45"/>
        <v>7.0975469103491104E-2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864.21</v>
      </c>
      <c r="AA1414" s="11">
        <f t="shared" si="44"/>
        <v>61.7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1.6199766260515384E-2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1062.32</v>
      </c>
      <c r="AA1415" s="11">
        <f t="shared" si="44"/>
        <v>48.3</v>
      </c>
      <c r="AB1415" s="5">
        <f>IFERROR(VLOOKUP(C1415,[2]Sheet1!$B:$F,5,FALSE),0)</f>
        <v>1426923.0499999998</v>
      </c>
      <c r="AC1415" s="11">
        <v>13</v>
      </c>
      <c r="AD1415" s="11">
        <v>0</v>
      </c>
      <c r="AE1415" s="10"/>
      <c r="AF1415" s="13">
        <f t="shared" si="45"/>
        <v>2.0709390767377062E-2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784.93</v>
      </c>
      <c r="AA1417" s="11">
        <f t="shared" si="44"/>
        <v>98.1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1.0191991642566853E-2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885.81</v>
      </c>
      <c r="AA1419" s="11">
        <f t="shared" si="44"/>
        <v>17.399999999999999</v>
      </c>
      <c r="AB1419" s="5">
        <f>IFERROR(VLOOKUP(C1419,[2]Sheet1!$B:$F,5,FALSE),0)</f>
        <v>12937864.5</v>
      </c>
      <c r="AC1419" s="11">
        <v>25</v>
      </c>
      <c r="AD1419" s="11">
        <v>1.3158000000000001</v>
      </c>
      <c r="AE1419" s="10"/>
      <c r="AF1419" s="13">
        <f t="shared" si="45"/>
        <v>5.7574423409083218E-2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964.98</v>
      </c>
      <c r="AA1420" s="11">
        <f t="shared" si="44"/>
        <v>26.8</v>
      </c>
      <c r="AB1420" s="5">
        <f>IFERROR(VLOOKUP(C1420,[2]Sheet1!$B:$F,5,FALSE),0)</f>
        <v>3841229.56</v>
      </c>
      <c r="AC1420" s="11">
        <v>25</v>
      </c>
      <c r="AD1420" s="11">
        <v>0</v>
      </c>
      <c r="AE1420" s="10"/>
      <c r="AF1420" s="13">
        <f t="shared" si="45"/>
        <v>3.7306472673008767E-2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876.61</v>
      </c>
      <c r="AA1422" s="11">
        <f t="shared" si="44"/>
        <v>18.7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5.3615632949658341E-2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1512.76</v>
      </c>
      <c r="AA1423" s="11">
        <f t="shared" si="44"/>
        <v>30.9</v>
      </c>
      <c r="AB1423" s="5">
        <f>IFERROR(VLOOKUP(C1423,[2]Sheet1!$B:$F,5,FALSE),0)</f>
        <v>895732.4</v>
      </c>
      <c r="AC1423" s="11">
        <v>25</v>
      </c>
      <c r="AD1423" s="11">
        <v>1.3158000000000001</v>
      </c>
      <c r="AE1423" s="10"/>
      <c r="AF1423" s="13">
        <f t="shared" si="45"/>
        <v>3.2391126153520716E-2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1045</v>
      </c>
      <c r="AA1424" s="11">
        <f t="shared" si="44"/>
        <v>18.7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5.3588516746411484E-2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1254.7</v>
      </c>
      <c r="AA1427" s="11">
        <f t="shared" si="44"/>
        <v>18.2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5.4993225472224433E-2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820.64</v>
      </c>
      <c r="AA1429" s="11">
        <f t="shared" si="44"/>
        <v>14.9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6.7020861766426201E-2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681.69</v>
      </c>
      <c r="AA1430" s="11">
        <f t="shared" si="44"/>
        <v>48.7</v>
      </c>
      <c r="AB1430" s="5">
        <f>IFERROR(VLOOKUP(C1430,[2]Sheet1!$B:$F,5,FALSE),0)</f>
        <v>5066915.5599999996</v>
      </c>
      <c r="AC1430" s="11">
        <v>10</v>
      </c>
      <c r="AD1430" s="11">
        <v>0.52629999999999999</v>
      </c>
      <c r="AE1430" s="10"/>
      <c r="AF1430" s="13">
        <f t="shared" si="45"/>
        <v>2.0537194325866596E-2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705.65</v>
      </c>
      <c r="AA1431" s="11">
        <f t="shared" si="44"/>
        <v>24.3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4.1096861050095655E-2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836.61</v>
      </c>
      <c r="AA1432" s="11">
        <f t="shared" si="44"/>
        <v>29.9</v>
      </c>
      <c r="AB1432" s="5">
        <f>IFERROR(VLOOKUP(C1432,[2]Sheet1!$B:$F,5,FALSE),0)</f>
        <v>5817900</v>
      </c>
      <c r="AC1432" s="11">
        <v>20</v>
      </c>
      <c r="AD1432" s="11">
        <v>1.0526</v>
      </c>
      <c r="AE1432" s="10"/>
      <c r="AF1432" s="13">
        <f t="shared" si="45"/>
        <v>3.3468402242382948E-2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850.64</v>
      </c>
      <c r="AA1433" s="11">
        <f t="shared" si="44"/>
        <v>17.399999999999999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5.7603686635944701E-2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981.58</v>
      </c>
      <c r="AA1434" s="11">
        <f t="shared" si="44"/>
        <v>18.899999999999999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5.2975814503147985E-2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1299.42</v>
      </c>
      <c r="AA1435" s="11">
        <f t="shared" si="44"/>
        <v>12.7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7.8496560003693955E-2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1588.55</v>
      </c>
      <c r="AA1437" s="11">
        <f t="shared" si="44"/>
        <v>34.5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2.8957225142425484E-2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1204.6600000000001</v>
      </c>
      <c r="AA1440" s="11">
        <f t="shared" si="44"/>
        <v>21.1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4.7316255208938618E-2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1141</v>
      </c>
      <c r="AA1441" s="11">
        <f t="shared" si="44"/>
        <v>15.8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6.3102541630148987E-2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894.66</v>
      </c>
      <c r="AA1442" s="11">
        <f t="shared" si="44"/>
        <v>28</v>
      </c>
      <c r="AB1442" s="5">
        <f>IFERROR(VLOOKUP(C1442,[2]Sheet1!$B:$F,5,FALSE),0)</f>
        <v>1887154.8</v>
      </c>
      <c r="AC1442" s="11">
        <v>20</v>
      </c>
      <c r="AD1442" s="11">
        <v>5</v>
      </c>
      <c r="AE1442" s="10"/>
      <c r="AF1442" s="13">
        <f t="shared" si="45"/>
        <v>3.5767777703261575E-2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1492.26</v>
      </c>
      <c r="AA1444" s="11">
        <f t="shared" si="44"/>
        <v>37.299999999999997</v>
      </c>
      <c r="AB1444" s="5">
        <f>IFERROR(VLOOKUP(C1444,[2]Sheet1!$B:$F,5,FALSE),0)</f>
        <v>1109770.5</v>
      </c>
      <c r="AC1444" s="11">
        <v>26</v>
      </c>
      <c r="AD1444" s="11">
        <v>0</v>
      </c>
      <c r="AE1444" s="10"/>
      <c r="AF1444" s="13">
        <f t="shared" si="45"/>
        <v>2.6804980365351883E-2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1303.3900000000001</v>
      </c>
      <c r="AA1445" s="11">
        <f t="shared" si="44"/>
        <v>17.899999999999999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5.600779505750389E-2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2259.16</v>
      </c>
      <c r="AA1446" s="11">
        <f t="shared" si="44"/>
        <v>47.1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2.1246835106853875E-2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781.84</v>
      </c>
      <c r="AA1447" s="11">
        <f t="shared" si="44"/>
        <v>21.7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4.6045226644837817E-2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2114.64</v>
      </c>
      <c r="AA1449" s="11">
        <f t="shared" si="44"/>
        <v>11.7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8.5593765369046268E-2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2247.17</v>
      </c>
      <c r="AA1451" s="11">
        <f t="shared" si="44"/>
        <v>68.099999999999994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1.468513730603381E-2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622.72</v>
      </c>
      <c r="AA1452" s="11">
        <f t="shared" si="44"/>
        <v>28.3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3.5328879753340182E-2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1547.29</v>
      </c>
      <c r="AA1453" s="11">
        <f t="shared" si="44"/>
        <v>221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4.5240388033271073E-3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1467.23</v>
      </c>
      <c r="AA1457" s="11">
        <f t="shared" si="44"/>
        <v>8.1999999999999993</v>
      </c>
      <c r="AB1457" s="5">
        <f>IFERROR(VLOOKUP(C1457,[2]Sheet1!$B:$F,5,FALSE),0)</f>
        <v>5069335.26</v>
      </c>
      <c r="AC1457" s="11">
        <v>70</v>
      </c>
      <c r="AD1457" s="11">
        <v>3.68</v>
      </c>
      <c r="AE1457" s="10"/>
      <c r="AF1457" s="13">
        <f t="shared" si="45"/>
        <v>0.12199859599381147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1779.08</v>
      </c>
      <c r="AA1458" s="11">
        <f t="shared" si="44"/>
        <v>29.2</v>
      </c>
      <c r="AB1458" s="5">
        <f>IFERROR(VLOOKUP(C1458,[2]Sheet1!$B:$F,5,FALSE),0)</f>
        <v>491021.12</v>
      </c>
      <c r="AC1458" s="11">
        <v>32.299999999999997</v>
      </c>
      <c r="AD1458" s="11">
        <v>1.7</v>
      </c>
      <c r="AE1458" s="10"/>
      <c r="AF1458" s="13">
        <f t="shared" si="45"/>
        <v>3.4287384490860447E-2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2178.16</v>
      </c>
      <c r="AA1459" s="11">
        <f t="shared" si="44"/>
        <v>57.3</v>
      </c>
      <c r="AB1459" s="5">
        <f>IFERROR(VLOOKUP(C1459,[2]Sheet1!$B:$F,5,FALSE),0)</f>
        <v>253021.8</v>
      </c>
      <c r="AC1459" s="11">
        <v>9.33</v>
      </c>
      <c r="AD1459" s="11">
        <v>0.5</v>
      </c>
      <c r="AE1459" s="10"/>
      <c r="AF1459" s="13">
        <f t="shared" si="45"/>
        <v>1.7445917655268667E-2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1573</v>
      </c>
      <c r="AA1462" s="11">
        <f t="shared" si="44"/>
        <v>-121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-8.2644628099173556E-3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1086.97</v>
      </c>
      <c r="AA1464" s="11">
        <f t="shared" si="44"/>
        <v>23.1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4.32394638306485E-2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2110.4</v>
      </c>
      <c r="AA1465" s="11">
        <f t="shared" si="44"/>
        <v>33.5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2.9852160727824109E-2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1060.93</v>
      </c>
      <c r="AA1468" s="11">
        <f t="shared" si="44"/>
        <v>15.2</v>
      </c>
      <c r="AB1468" s="5">
        <f>IFERROR(VLOOKUP(C1468,[2]Sheet1!$B:$F,5,FALSE),0)</f>
        <v>15755194.91</v>
      </c>
      <c r="AC1468" s="11">
        <v>27</v>
      </c>
      <c r="AD1468" s="11">
        <v>3</v>
      </c>
      <c r="AE1468" s="10"/>
      <c r="AF1468" s="13">
        <f t="shared" si="45"/>
        <v>6.5979847869322192E-2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901.72</v>
      </c>
      <c r="AA1469" s="11">
        <f t="shared" si="44"/>
        <v>15</v>
      </c>
      <c r="AB1469" s="5">
        <f>IFERROR(VLOOKUP(C1469,[2]Sheet1!$B:$F,5,FALSE),0)</f>
        <v>9154599.9299999997</v>
      </c>
      <c r="AC1469" s="11">
        <v>20</v>
      </c>
      <c r="AD1469" s="11">
        <v>1.0529999999999999</v>
      </c>
      <c r="AE1469" s="10"/>
      <c r="AF1469" s="13">
        <f t="shared" si="45"/>
        <v>6.6539502284522906E-2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864.21</v>
      </c>
      <c r="AA1470" s="11">
        <f t="shared" si="44"/>
        <v>57.6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1.7356892421980769E-2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1062.32</v>
      </c>
      <c r="AA1471" s="11">
        <f t="shared" si="44"/>
        <v>33.200000000000003</v>
      </c>
      <c r="AB1471" s="5">
        <f>IFERROR(VLOOKUP(C1471,[2]Sheet1!$B:$F,5,FALSE),0)</f>
        <v>1426923.0499999998</v>
      </c>
      <c r="AC1471" s="11">
        <v>13</v>
      </c>
      <c r="AD1471" s="11">
        <v>0</v>
      </c>
      <c r="AE1471" s="10"/>
      <c r="AF1471" s="13">
        <f t="shared" si="45"/>
        <v>3.0122750207093908E-2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784.93</v>
      </c>
      <c r="AA1473" s="11">
        <f t="shared" si="44"/>
        <v>14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7.134394149796798E-2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885.81</v>
      </c>
      <c r="AA1475" s="11">
        <f t="shared" ref="AA1475:AA1538" si="46">ROUND(IFERROR(Z1475/M1475,0),1)</f>
        <v>17.7</v>
      </c>
      <c r="AB1475" s="5">
        <f>IFERROR(VLOOKUP(C1475,[2]Sheet1!$B:$F,5,FALSE),0)</f>
        <v>12937864.5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5.6445513146160017E-2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964.98</v>
      </c>
      <c r="AA1476" s="11">
        <f t="shared" si="46"/>
        <v>26.1</v>
      </c>
      <c r="AB1476" s="5">
        <f>IFERROR(VLOOKUP(C1476,[2]Sheet1!$B:$F,5,FALSE),0)</f>
        <v>3841229.56</v>
      </c>
      <c r="AC1476" s="11">
        <v>25</v>
      </c>
      <c r="AD1476" s="11">
        <v>0</v>
      </c>
      <c r="AE1476" s="10"/>
      <c r="AF1476" s="13">
        <f t="shared" si="47"/>
        <v>3.834276358059234E-2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876.61</v>
      </c>
      <c r="AA1478" s="11">
        <f t="shared" si="46"/>
        <v>43.8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2.2815162957301422E-2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1512.76</v>
      </c>
      <c r="AA1479" s="11">
        <f t="shared" si="46"/>
        <v>30.3</v>
      </c>
      <c r="AB1479" s="5">
        <f>IFERROR(VLOOKUP(C1479,[2]Sheet1!$B:$F,5,FALSE),0)</f>
        <v>895732.4</v>
      </c>
      <c r="AC1479" s="11">
        <v>25</v>
      </c>
      <c r="AD1479" s="11">
        <v>1.3158000000000001</v>
      </c>
      <c r="AE1479" s="10"/>
      <c r="AF1479" s="13">
        <f t="shared" si="47"/>
        <v>3.3052169544408892E-2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1045</v>
      </c>
      <c r="AA1480" s="11">
        <f t="shared" si="46"/>
        <v>15.8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6.3157894736842107E-2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1254.7</v>
      </c>
      <c r="AA1483" s="11">
        <f t="shared" si="46"/>
        <v>31.4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3.1880130708535903E-2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820.64</v>
      </c>
      <c r="AA1485" s="11">
        <f t="shared" si="46"/>
        <v>15.5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6.4583739520374342E-2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681.69</v>
      </c>
      <c r="AA1486" s="11">
        <f t="shared" si="46"/>
        <v>48.7</v>
      </c>
      <c r="AB1486" s="5">
        <f>IFERROR(VLOOKUP(C1486,[2]Sheet1!$B:$F,5,FALSE),0)</f>
        <v>5066915.5599999996</v>
      </c>
      <c r="AC1486" s="11">
        <v>10</v>
      </c>
      <c r="AD1486" s="11">
        <v>0.52629999999999999</v>
      </c>
      <c r="AE1486" s="10"/>
      <c r="AF1486" s="13">
        <f t="shared" si="47"/>
        <v>2.0537194325866596E-2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705.65</v>
      </c>
      <c r="AA1487" s="11">
        <f t="shared" si="46"/>
        <v>22.8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4.3931127329412602E-2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836.61</v>
      </c>
      <c r="AA1488" s="11">
        <f t="shared" si="46"/>
        <v>20.9</v>
      </c>
      <c r="AB1488" s="5">
        <f>IFERROR(VLOOKUP(C1488,[2]Sheet1!$B:$F,5,FALSE),0)</f>
        <v>5817900</v>
      </c>
      <c r="AC1488" s="11">
        <v>20</v>
      </c>
      <c r="AD1488" s="11">
        <v>1.0526</v>
      </c>
      <c r="AE1488" s="10"/>
      <c r="AF1488" s="13">
        <f t="shared" si="47"/>
        <v>4.7812003203404216E-2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850.64</v>
      </c>
      <c r="AA1489" s="11">
        <f t="shared" si="46"/>
        <v>23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4.3496661337345997E-2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981.58</v>
      </c>
      <c r="AA1490" s="11">
        <f t="shared" si="46"/>
        <v>18.5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5.399458016667006E-2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1299.42</v>
      </c>
      <c r="AA1491" s="11">
        <f t="shared" si="46"/>
        <v>12.5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8.0035708239060505E-2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1588.55</v>
      </c>
      <c r="AA1493" s="11">
        <f t="shared" si="46"/>
        <v>58.8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1.6996632148814958E-2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1204.6600000000001</v>
      </c>
      <c r="AA1496" s="11">
        <f t="shared" si="46"/>
        <v>22.3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4.4825925987415534E-2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1141</v>
      </c>
      <c r="AA1497" s="11">
        <f t="shared" si="46"/>
        <v>14.8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6.7484662576687116E-2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894.66</v>
      </c>
      <c r="AA1498" s="11">
        <f t="shared" si="46"/>
        <v>23.5</v>
      </c>
      <c r="AB1498" s="5">
        <f>IFERROR(VLOOKUP(C1498,[2]Sheet1!$B:$F,5,FALSE),0)</f>
        <v>1887154.8</v>
      </c>
      <c r="AC1498" s="11">
        <v>20</v>
      </c>
      <c r="AD1498" s="11">
        <v>5</v>
      </c>
      <c r="AE1498" s="10"/>
      <c r="AF1498" s="13">
        <f t="shared" si="47"/>
        <v>4.2474236022623124E-2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1492.26</v>
      </c>
      <c r="AA1499" s="11">
        <f t="shared" si="46"/>
        <v>37.299999999999997</v>
      </c>
      <c r="AB1499" s="5">
        <f>IFERROR(VLOOKUP(C1499,[2]Sheet1!$B:$F,5,FALSE),0)</f>
        <v>1109770.5</v>
      </c>
      <c r="AC1499" s="11">
        <v>26</v>
      </c>
      <c r="AD1499" s="11">
        <v>0</v>
      </c>
      <c r="AE1499" s="10"/>
      <c r="AF1499" s="13">
        <f t="shared" si="47"/>
        <v>2.6804980365351883E-2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1303.3900000000001</v>
      </c>
      <c r="AA1500" s="11">
        <f t="shared" si="46"/>
        <v>15.3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6.5214555888874398E-2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2259.16</v>
      </c>
      <c r="AA1501" s="11">
        <f t="shared" si="46"/>
        <v>52.5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1.9033623116556597E-2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781.84</v>
      </c>
      <c r="AA1502" s="11">
        <f t="shared" si="46"/>
        <v>20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4.9882328865240966E-2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1599.33</v>
      </c>
      <c r="AA1503" s="11">
        <f t="shared" si="46"/>
        <v>10.6</v>
      </c>
      <c r="AB1503" s="5">
        <f>IFERROR(VLOOKUP(C1503,[2]Sheet1!$B:$F,5,FALSE),0)</f>
        <v>961413.75</v>
      </c>
      <c r="AC1503" s="11">
        <v>0</v>
      </c>
      <c r="AD1503" s="11">
        <v>0</v>
      </c>
      <c r="AE1503" s="10"/>
      <c r="AF1503" s="13">
        <f t="shared" si="47"/>
        <v>9.4414536086986425E-2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2114.64</v>
      </c>
      <c r="AA1505" s="11">
        <f t="shared" si="46"/>
        <v>24.6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4.0668860893579996E-2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2247.17</v>
      </c>
      <c r="AA1507" s="11">
        <f t="shared" si="46"/>
        <v>70.2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1.4240133145244908E-2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622.72</v>
      </c>
      <c r="AA1508" s="11">
        <f t="shared" si="46"/>
        <v>18.899999999999999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5.2993319630010277E-2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1547.29</v>
      </c>
      <c r="AA1509" s="11">
        <f t="shared" si="46"/>
        <v>91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1.098695137950869E-2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1467.23</v>
      </c>
      <c r="AA1514" s="11">
        <f t="shared" si="46"/>
        <v>8</v>
      </c>
      <c r="AB1514" s="5">
        <f>IFERROR(VLOOKUP(C1514,[2]Sheet1!$B:$F,5,FALSE),0)</f>
        <v>5069335.26</v>
      </c>
      <c r="AC1514" s="11">
        <v>70</v>
      </c>
      <c r="AD1514" s="11">
        <v>3.68</v>
      </c>
      <c r="AE1514" s="10"/>
      <c r="AF1514" s="13">
        <f t="shared" si="47"/>
        <v>0.12472482160261172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1779.08</v>
      </c>
      <c r="AA1515" s="11">
        <f t="shared" si="46"/>
        <v>31.2</v>
      </c>
      <c r="AB1515" s="5">
        <f>IFERROR(VLOOKUP(C1515,[2]Sheet1!$B:$F,5,FALSE),0)</f>
        <v>491021.12</v>
      </c>
      <c r="AC1515" s="11">
        <v>32.299999999999997</v>
      </c>
      <c r="AD1515" s="11">
        <v>1.7</v>
      </c>
      <c r="AE1515" s="10"/>
      <c r="AF1515" s="13">
        <f t="shared" si="47"/>
        <v>3.2039031409492547E-2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1573</v>
      </c>
      <c r="AA1518" s="11">
        <f t="shared" si="46"/>
        <v>68.400000000000006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1.4621741894469168E-2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1086.97</v>
      </c>
      <c r="AA1520" s="11">
        <f t="shared" si="46"/>
        <v>30.2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3.3119589317092468E-2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2110.4</v>
      </c>
      <c r="AA1521" s="11">
        <f t="shared" si="46"/>
        <v>39.799999999999997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2.5113722517058377E-2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1060.93</v>
      </c>
      <c r="AA1524" s="11">
        <f t="shared" si="46"/>
        <v>16.100000000000001</v>
      </c>
      <c r="AB1524" s="5">
        <f>IFERROR(VLOOKUP(C1524,[2]Sheet1!$B:$F,5,FALSE),0)</f>
        <v>15755194.91</v>
      </c>
      <c r="AC1524" s="11">
        <v>27</v>
      </c>
      <c r="AD1524" s="11">
        <v>3</v>
      </c>
      <c r="AE1524" s="10"/>
      <c r="AF1524" s="13">
        <f t="shared" si="47"/>
        <v>6.2209570848218071E-2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901.72</v>
      </c>
      <c r="AA1525" s="11">
        <f t="shared" si="46"/>
        <v>14.5</v>
      </c>
      <c r="AB1525" s="5">
        <f>IFERROR(VLOOKUP(C1525,[2]Sheet1!$B:$F,5,FALSE),0)</f>
        <v>9154599.9299999997</v>
      </c>
      <c r="AC1525" s="11">
        <v>20</v>
      </c>
      <c r="AD1525" s="11">
        <v>1.0529999999999999</v>
      </c>
      <c r="AE1525" s="10"/>
      <c r="AF1525" s="13">
        <f t="shared" si="47"/>
        <v>6.8757485694007012E-2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864.21</v>
      </c>
      <c r="AA1526" s="11">
        <f t="shared" si="46"/>
        <v>54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1.8514018583446153E-2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1062.32</v>
      </c>
      <c r="AA1527" s="11">
        <f t="shared" si="46"/>
        <v>53.1</v>
      </c>
      <c r="AB1527" s="5">
        <f>IFERROR(VLOOKUP(C1527,[2]Sheet1!$B:$F,5,FALSE),0)</f>
        <v>1426923.0499999998</v>
      </c>
      <c r="AC1527" s="11">
        <v>13</v>
      </c>
      <c r="AD1527" s="11">
        <v>0</v>
      </c>
      <c r="AE1527" s="10"/>
      <c r="AF1527" s="13">
        <f t="shared" si="47"/>
        <v>1.8826718879433692E-2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784.93</v>
      </c>
      <c r="AA1529" s="11">
        <f t="shared" si="46"/>
        <v>14.5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6.8795943587326269E-2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885.81</v>
      </c>
      <c r="AA1531" s="11">
        <f t="shared" si="46"/>
        <v>18.100000000000001</v>
      </c>
      <c r="AB1531" s="5">
        <f>IFERROR(VLOOKUP(C1531,[2]Sheet1!$B:$F,5,FALSE),0)</f>
        <v>12937864.5</v>
      </c>
      <c r="AC1531" s="11">
        <v>25</v>
      </c>
      <c r="AD1531" s="11">
        <v>1.3158000000000001</v>
      </c>
      <c r="AE1531" s="10"/>
      <c r="AF1531" s="13">
        <f t="shared" si="47"/>
        <v>5.5316602883236816E-2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964.98</v>
      </c>
      <c r="AA1532" s="11">
        <f t="shared" si="46"/>
        <v>25.4</v>
      </c>
      <c r="AB1532" s="5">
        <f>IFERROR(VLOOKUP(C1532,[2]Sheet1!$B:$F,5,FALSE),0)</f>
        <v>3841229.56</v>
      </c>
      <c r="AC1532" s="11">
        <v>25</v>
      </c>
      <c r="AD1532" s="11">
        <v>0</v>
      </c>
      <c r="AE1532" s="10"/>
      <c r="AF1532" s="13">
        <f t="shared" si="47"/>
        <v>3.937905448817592E-2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876.61</v>
      </c>
      <c r="AA1534" s="11">
        <f t="shared" si="46"/>
        <v>13.3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7.5290037759094694E-2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1512.76</v>
      </c>
      <c r="AA1535" s="11">
        <f t="shared" si="46"/>
        <v>32.9</v>
      </c>
      <c r="AB1535" s="5">
        <f>IFERROR(VLOOKUP(C1535,[2]Sheet1!$B:$F,5,FALSE),0)</f>
        <v>895732.4</v>
      </c>
      <c r="AC1535" s="11">
        <v>25</v>
      </c>
      <c r="AD1535" s="11">
        <v>1.3158000000000001</v>
      </c>
      <c r="AE1535" s="10"/>
      <c r="AF1535" s="13">
        <f t="shared" si="47"/>
        <v>3.0407995980856185E-2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1045</v>
      </c>
      <c r="AA1536" s="11">
        <f t="shared" si="46"/>
        <v>17.399999999999999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5.7416267942583733E-2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1254.7</v>
      </c>
      <c r="AA1538" s="11">
        <f t="shared" si="46"/>
        <v>27.9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3.5865147047102891E-2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820.64</v>
      </c>
      <c r="AA1540" s="11">
        <f t="shared" si="48"/>
        <v>18.7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5.3616689413140961E-2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681.69</v>
      </c>
      <c r="AA1541" s="11">
        <f t="shared" si="48"/>
        <v>56.8</v>
      </c>
      <c r="AB1541" s="5">
        <f>IFERROR(VLOOKUP(C1541,[2]Sheet1!$B:$F,5,FALSE),0)</f>
        <v>5066915.5599999996</v>
      </c>
      <c r="AC1541" s="11">
        <v>10</v>
      </c>
      <c r="AD1541" s="11">
        <v>0.52629999999999999</v>
      </c>
      <c r="AE1541" s="10"/>
      <c r="AF1541" s="13">
        <f t="shared" si="49"/>
        <v>1.7603309422171368E-2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705.65</v>
      </c>
      <c r="AA1542" s="11">
        <f t="shared" si="48"/>
        <v>19.100000000000001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5.2433926167363427E-2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836.61</v>
      </c>
      <c r="AA1543" s="11">
        <f t="shared" si="48"/>
        <v>18.600000000000001</v>
      </c>
      <c r="AB1543" s="5">
        <f>IFERROR(VLOOKUP(C1543,[2]Sheet1!$B:$F,5,FALSE),0)</f>
        <v>5817900</v>
      </c>
      <c r="AC1543" s="11">
        <v>20</v>
      </c>
      <c r="AD1543" s="11">
        <v>1.0526</v>
      </c>
      <c r="AE1543" s="10"/>
      <c r="AF1543" s="13">
        <f t="shared" si="49"/>
        <v>5.3788503603829738E-2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850.64</v>
      </c>
      <c r="AA1544" s="11">
        <f t="shared" si="48"/>
        <v>21.8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4.5847832220445785E-2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981.58</v>
      </c>
      <c r="AA1545" s="11">
        <f t="shared" si="48"/>
        <v>20.399999999999999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4.8900751849059676E-2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1299.42</v>
      </c>
      <c r="AA1546" s="11">
        <f t="shared" si="48"/>
        <v>16.7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6.0026781179295371E-2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1588.55</v>
      </c>
      <c r="AA1548" s="11">
        <f t="shared" si="48"/>
        <v>48.1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2.077366151521828E-2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1204.6600000000001</v>
      </c>
      <c r="AA1551" s="11">
        <f t="shared" si="48"/>
        <v>25.1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3.9845267544369366E-2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1141</v>
      </c>
      <c r="AA1552" s="11">
        <f t="shared" si="48"/>
        <v>12.4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8.0631025416301488E-2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894.66</v>
      </c>
      <c r="AA1553" s="11">
        <f t="shared" si="48"/>
        <v>23.5</v>
      </c>
      <c r="AB1553" s="5">
        <f>IFERROR(VLOOKUP(C1553,[2]Sheet1!$B:$F,5,FALSE),0)</f>
        <v>1887154.8</v>
      </c>
      <c r="AC1553" s="11">
        <v>20</v>
      </c>
      <c r="AD1553" s="11">
        <v>5</v>
      </c>
      <c r="AE1553" s="10"/>
      <c r="AF1553" s="13">
        <f t="shared" si="49"/>
        <v>4.2474236022623124E-2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1492.26</v>
      </c>
      <c r="AA1554" s="11">
        <f t="shared" si="48"/>
        <v>33.9</v>
      </c>
      <c r="AB1554" s="5">
        <f>IFERROR(VLOOKUP(C1554,[2]Sheet1!$B:$F,5,FALSE),0)</f>
        <v>1109770.5</v>
      </c>
      <c r="AC1554" s="11">
        <v>26</v>
      </c>
      <c r="AD1554" s="11">
        <v>0</v>
      </c>
      <c r="AE1554" s="10"/>
      <c r="AF1554" s="13">
        <f t="shared" si="49"/>
        <v>2.9485478401887071E-2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1303.3900000000001</v>
      </c>
      <c r="AA1555" s="11">
        <f t="shared" si="48"/>
        <v>24.6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4.0663193671886387E-2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2259.16</v>
      </c>
      <c r="AA1556" s="11">
        <f t="shared" si="48"/>
        <v>45.2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2.2132119902972789E-2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781.84</v>
      </c>
      <c r="AA1557" s="11">
        <f t="shared" si="48"/>
        <v>21.1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4.7324260718305533E-2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1599.33</v>
      </c>
      <c r="AA1558" s="11">
        <f t="shared" si="48"/>
        <v>16.8</v>
      </c>
      <c r="AB1558" s="5">
        <f>IFERROR(VLOOKUP(C1558,[2]Sheet1!$B:$F,5,FALSE),0)</f>
        <v>961413.75</v>
      </c>
      <c r="AC1558" s="11">
        <v>0</v>
      </c>
      <c r="AD1558" s="11">
        <v>0</v>
      </c>
      <c r="AE1558" s="10"/>
      <c r="AF1558" s="13">
        <f t="shared" si="49"/>
        <v>5.9399873697110667E-2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2114.64</v>
      </c>
      <c r="AA1560" s="11">
        <f t="shared" si="48"/>
        <v>22.7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4.3979117012824878E-2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2247.17</v>
      </c>
      <c r="AA1562" s="11">
        <f t="shared" si="48"/>
        <v>97.7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1.0235095698144778E-2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622.72</v>
      </c>
      <c r="AA1563" s="11">
        <f t="shared" si="48"/>
        <v>19.5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5.1387461459403906E-2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1547.29</v>
      </c>
      <c r="AA1564" s="11">
        <f t="shared" si="48"/>
        <v>119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8.4017863490360566E-3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1467.23</v>
      </c>
      <c r="AA1568" s="11">
        <f t="shared" si="48"/>
        <v>13</v>
      </c>
      <c r="AB1568" s="5">
        <f>IFERROR(VLOOKUP(C1568,[2]Sheet1!$B:$F,5,FALSE),0)</f>
        <v>5069335.26</v>
      </c>
      <c r="AC1568" s="11">
        <v>70</v>
      </c>
      <c r="AD1568" s="11">
        <v>3.68</v>
      </c>
      <c r="AE1568" s="10"/>
      <c r="AF1568" s="13">
        <f t="shared" si="49"/>
        <v>7.7015873448607233E-2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1779.08</v>
      </c>
      <c r="AA1569" s="11">
        <f t="shared" si="48"/>
        <v>29.2</v>
      </c>
      <c r="AB1569" s="5">
        <f>IFERROR(VLOOKUP(C1569,[2]Sheet1!$B:$F,5,FALSE),0)</f>
        <v>491021.12</v>
      </c>
      <c r="AC1569" s="11">
        <v>32.299999999999997</v>
      </c>
      <c r="AD1569" s="11">
        <v>1.7</v>
      </c>
      <c r="AE1569" s="10"/>
      <c r="AF1569" s="13">
        <f t="shared" si="49"/>
        <v>3.4287384490860447E-2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1573</v>
      </c>
      <c r="AA1572" s="11">
        <f t="shared" si="48"/>
        <v>92.5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1.0807374443738081E-2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1086.97</v>
      </c>
      <c r="AA1573" s="11">
        <f t="shared" si="48"/>
        <v>26.5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3.7719532277799755E-2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2110.4</v>
      </c>
      <c r="AA1574" s="11">
        <f t="shared" si="48"/>
        <v>39.1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2.558756633813495E-2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1060.93</v>
      </c>
      <c r="AA1577" s="11">
        <f t="shared" si="48"/>
        <v>22.6</v>
      </c>
      <c r="AB1577" s="5">
        <f>IFERROR(VLOOKUP(C1577,[2]Sheet1!$B:$F,5,FALSE),0)</f>
        <v>15755194.91</v>
      </c>
      <c r="AC1577" s="11">
        <v>22</v>
      </c>
      <c r="AD1577" s="11">
        <v>3.26</v>
      </c>
      <c r="AE1577" s="10"/>
      <c r="AF1577" s="13">
        <f t="shared" si="49"/>
        <v>4.4300754997973472E-2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901.72</v>
      </c>
      <c r="AA1578" s="11">
        <f t="shared" si="48"/>
        <v>18</v>
      </c>
      <c r="AB1578" s="5">
        <f>IFERROR(VLOOKUP(C1578,[2]Sheet1!$B:$F,5,FALSE),0)</f>
        <v>9154599.9299999997</v>
      </c>
      <c r="AC1578" s="11">
        <v>10</v>
      </c>
      <c r="AD1578" s="11">
        <v>11.0526</v>
      </c>
      <c r="AE1578" s="10"/>
      <c r="AF1578" s="13">
        <f t="shared" si="49"/>
        <v>5.5449585237102424E-2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864.21</v>
      </c>
      <c r="AA1579" s="11">
        <f t="shared" si="48"/>
        <v>72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1.3885513937584614E-2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1062.32</v>
      </c>
      <c r="AA1580" s="11">
        <f t="shared" si="48"/>
        <v>15.4</v>
      </c>
      <c r="AB1580" s="5">
        <f>IFERROR(VLOOKUP(C1580,[2]Sheet1!$B:$F,5,FALSE),0)</f>
        <v>1426923.0499999998</v>
      </c>
      <c r="AC1580" s="11">
        <v>19</v>
      </c>
      <c r="AD1580" s="11">
        <v>1</v>
      </c>
      <c r="AE1580" s="10"/>
      <c r="AF1580" s="13">
        <f t="shared" si="49"/>
        <v>6.4952180134046245E-2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784.93</v>
      </c>
      <c r="AA1582" s="11">
        <f t="shared" si="48"/>
        <v>16.399999999999999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6.1151949855401122E-2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885.81</v>
      </c>
      <c r="AA1584" s="11">
        <f t="shared" si="48"/>
        <v>16.7</v>
      </c>
      <c r="AB1584" s="5">
        <f>IFERROR(VLOOKUP(C1584,[2]Sheet1!$B:$F,5,FALSE),0)</f>
        <v>12937864.5</v>
      </c>
      <c r="AC1584" s="11">
        <v>26</v>
      </c>
      <c r="AD1584" s="11">
        <v>1.3684000000000001</v>
      </c>
      <c r="AE1584" s="10"/>
      <c r="AF1584" s="13">
        <f t="shared" si="49"/>
        <v>5.9832243934929613E-2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964.98</v>
      </c>
      <c r="AA1585" s="11">
        <f t="shared" si="48"/>
        <v>20.5</v>
      </c>
      <c r="AB1585" s="5">
        <f>IFERROR(VLOOKUP(C1585,[2]Sheet1!$B:$F,5,FALSE),0)</f>
        <v>3841229.56</v>
      </c>
      <c r="AC1585" s="11">
        <v>22</v>
      </c>
      <c r="AD1585" s="11">
        <v>1.1578999999999999</v>
      </c>
      <c r="AE1585" s="10"/>
      <c r="AF1585" s="13">
        <f t="shared" si="49"/>
        <v>4.8705672656428112E-2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876.61</v>
      </c>
      <c r="AA1587" s="11">
        <f t="shared" si="48"/>
        <v>19.5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5.1334116653928202E-2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1512.76</v>
      </c>
      <c r="AA1588" s="11">
        <f t="shared" si="48"/>
        <v>26.1</v>
      </c>
      <c r="AB1588" s="5">
        <f>IFERROR(VLOOKUP(C1588,[2]Sheet1!$B:$F,5,FALSE),0)</f>
        <v>895732.4</v>
      </c>
      <c r="AC1588" s="11">
        <v>15</v>
      </c>
      <c r="AD1588" s="11">
        <v>0.78949999999999998</v>
      </c>
      <c r="AE1588" s="10"/>
      <c r="AF1588" s="13">
        <f t="shared" si="49"/>
        <v>3.8340516671514321E-2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1045</v>
      </c>
      <c r="AA1589" s="11">
        <f t="shared" si="48"/>
        <v>18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5.5502392344497609E-2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1254.7</v>
      </c>
      <c r="AA1591" s="11">
        <f t="shared" si="48"/>
        <v>22.8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4.3835179724236867E-2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820.64</v>
      </c>
      <c r="AA1593" s="11">
        <f t="shared" si="48"/>
        <v>21.6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4.6305322674985376E-2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681.69</v>
      </c>
      <c r="AA1594" s="11">
        <f t="shared" si="48"/>
        <v>85.2</v>
      </c>
      <c r="AB1594" s="5">
        <f>IFERROR(VLOOKUP(C1594,[2]Sheet1!$B:$F,5,FALSE),0)</f>
        <v>5066915.5599999996</v>
      </c>
      <c r="AC1594" s="11">
        <v>8</v>
      </c>
      <c r="AD1594" s="11">
        <v>3</v>
      </c>
      <c r="AE1594" s="10"/>
      <c r="AF1594" s="13">
        <f t="shared" si="49"/>
        <v>1.1735539614780912E-2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705.65</v>
      </c>
      <c r="AA1595" s="11">
        <f t="shared" si="48"/>
        <v>29.4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3.4011195351803303E-2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836.61</v>
      </c>
      <c r="AA1596" s="11">
        <f t="shared" si="48"/>
        <v>16.399999999999999</v>
      </c>
      <c r="AB1596" s="5">
        <f>IFERROR(VLOOKUP(C1596,[2]Sheet1!$B:$F,5,FALSE),0)</f>
        <v>5817900</v>
      </c>
      <c r="AC1596" s="11">
        <v>10</v>
      </c>
      <c r="AD1596" s="11">
        <v>10</v>
      </c>
      <c r="AE1596" s="10"/>
      <c r="AF1596" s="13">
        <f t="shared" si="49"/>
        <v>6.0960304084340375E-2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850.64</v>
      </c>
      <c r="AA1597" s="11">
        <f t="shared" si="48"/>
        <v>94.5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1.0580268973949028E-2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981.58</v>
      </c>
      <c r="AA1598" s="11">
        <f t="shared" si="48"/>
        <v>15.6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6.4182236801890821E-2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1299.42</v>
      </c>
      <c r="AA1599" s="11">
        <f t="shared" si="48"/>
        <v>11.9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8.3883578827476865E-2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1588.55</v>
      </c>
      <c r="AA1601" s="11">
        <f t="shared" si="48"/>
        <v>144.4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6.9245538384060936E-3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1204.6600000000001</v>
      </c>
      <c r="AA1604" s="11">
        <f t="shared" si="50"/>
        <v>20.399999999999999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4.897647468995401E-2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1141</v>
      </c>
      <c r="AA1605" s="11">
        <f t="shared" si="50"/>
        <v>21.1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4.7326906222611743E-2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894.66</v>
      </c>
      <c r="AA1606" s="11">
        <f t="shared" si="50"/>
        <v>55.9</v>
      </c>
      <c r="AB1606" s="5">
        <f>IFERROR(VLOOKUP(C1606,[2]Sheet1!$B:$F,5,FALSE),0)</f>
        <v>1887154.8</v>
      </c>
      <c r="AC1606" s="11">
        <v>15</v>
      </c>
      <c r="AD1606" s="11">
        <v>3</v>
      </c>
      <c r="AE1606" s="10"/>
      <c r="AF1606" s="13">
        <f t="shared" si="51"/>
        <v>1.7883888851630787E-2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1492.26</v>
      </c>
      <c r="AA1607" s="11">
        <f t="shared" si="50"/>
        <v>45.2</v>
      </c>
      <c r="AB1607" s="5">
        <f>IFERROR(VLOOKUP(C1607,[2]Sheet1!$B:$F,5,FALSE),0)</f>
        <v>1109770.5</v>
      </c>
      <c r="AC1607" s="11">
        <v>14.25</v>
      </c>
      <c r="AD1607" s="11">
        <v>0.75</v>
      </c>
      <c r="AE1607" s="10"/>
      <c r="AF1607" s="13">
        <f t="shared" si="51"/>
        <v>2.2114108801415303E-2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1303.3900000000001</v>
      </c>
      <c r="AA1608" s="11">
        <f t="shared" si="50"/>
        <v>32.6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3.0689202771235009E-2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2259.16</v>
      </c>
      <c r="AA1609" s="11">
        <f t="shared" si="50"/>
        <v>282.39999999999998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3.5411391844756461E-3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781.84</v>
      </c>
      <c r="AA1610" s="11">
        <f t="shared" si="50"/>
        <v>21.1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4.7324260718305533E-2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1599.33</v>
      </c>
      <c r="AA1611" s="11">
        <f t="shared" si="50"/>
        <v>13.6</v>
      </c>
      <c r="AB1611" s="5">
        <f>IFERROR(VLOOKUP(C1611,[2]Sheet1!$B:$F,5,FALSE),0)</f>
        <v>961413.75</v>
      </c>
      <c r="AC1611" s="11">
        <v>0</v>
      </c>
      <c r="AD1611" s="11">
        <v>0</v>
      </c>
      <c r="AE1611" s="10"/>
      <c r="AF1611" s="13">
        <f t="shared" si="51"/>
        <v>7.378089575009536E-2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2114.64</v>
      </c>
      <c r="AA1613" s="11">
        <f t="shared" si="50"/>
        <v>18.399999999999999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5.4382779101880226E-2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2247.17</v>
      </c>
      <c r="AA1615" s="11">
        <f t="shared" si="50"/>
        <v>149.80000000000001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6.6750624118335506E-3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622.72</v>
      </c>
      <c r="AA1616" s="11">
        <f t="shared" si="50"/>
        <v>16.8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5.9416752312435761E-2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1547.29</v>
      </c>
      <c r="AA1617" s="11">
        <f t="shared" si="50"/>
        <v>48.4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2.0681320243781064E-2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1467.23</v>
      </c>
      <c r="AA1620" s="11">
        <f t="shared" si="50"/>
        <v>12.6</v>
      </c>
      <c r="AB1620" s="5">
        <f>IFERROR(VLOOKUP(C1620,[2]Sheet1!$B:$F,5,FALSE),0)</f>
        <v>5069335.26</v>
      </c>
      <c r="AC1620" s="11">
        <v>14.285</v>
      </c>
      <c r="AD1620" s="11">
        <v>0.71399999999999997</v>
      </c>
      <c r="AE1620" s="10"/>
      <c r="AF1620" s="13">
        <f t="shared" si="51"/>
        <v>7.9060542655207428E-2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1779.08</v>
      </c>
      <c r="AA1621" s="11">
        <f t="shared" si="50"/>
        <v>74.099999999999994</v>
      </c>
      <c r="AB1621" s="5">
        <f>IFERROR(VLOOKUP(C1621,[2]Sheet1!$B:$F,5,FALSE),0)</f>
        <v>491021.12</v>
      </c>
      <c r="AC1621" s="11">
        <v>20</v>
      </c>
      <c r="AD1621" s="11">
        <v>1.0526</v>
      </c>
      <c r="AE1621" s="10"/>
      <c r="AF1621" s="13">
        <f t="shared" si="51"/>
        <v>1.3490118488207388E-2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2178.16</v>
      </c>
      <c r="AA1622" s="11">
        <f t="shared" si="50"/>
        <v>-217.8</v>
      </c>
      <c r="AB1622" s="5">
        <f>IFERROR(VLOOKUP(C1622,[2]Sheet1!$B:$F,5,FALSE),0)</f>
        <v>253021.8</v>
      </c>
      <c r="AC1622" s="11">
        <v>0</v>
      </c>
      <c r="AD1622" s="11">
        <v>0</v>
      </c>
      <c r="AE1622" s="10"/>
      <c r="AF1622" s="13">
        <f t="shared" si="51"/>
        <v>-4.5910309619128075E-3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1573</v>
      </c>
      <c r="AA1625" s="11">
        <f t="shared" si="50"/>
        <v>174.8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5.7215511760966304E-3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1086.97</v>
      </c>
      <c r="AA1626" s="11">
        <f t="shared" si="50"/>
        <v>51.8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1.9319760434970606E-2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2110.4</v>
      </c>
      <c r="AA1627" s="11">
        <f t="shared" si="50"/>
        <v>131.9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7.5815011372251705E-3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1060.93</v>
      </c>
      <c r="AA1630" s="11">
        <f t="shared" si="50"/>
        <v>24.7</v>
      </c>
      <c r="AB1630" s="5">
        <f>IFERROR(VLOOKUP(C1630,[2]Sheet1!$B:$F,5,FALSE),0)</f>
        <v>15755194.91</v>
      </c>
      <c r="AC1630" s="11">
        <v>22</v>
      </c>
      <c r="AD1630" s="11">
        <v>3.26</v>
      </c>
      <c r="AE1630" s="10"/>
      <c r="AF1630" s="13">
        <f t="shared" si="51"/>
        <v>4.0530477976869345E-2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901.72</v>
      </c>
      <c r="AA1631" s="11">
        <f t="shared" si="50"/>
        <v>18.8</v>
      </c>
      <c r="AB1631" s="5">
        <f>IFERROR(VLOOKUP(C1631,[2]Sheet1!$B:$F,5,FALSE),0)</f>
        <v>9154599.9299999997</v>
      </c>
      <c r="AC1631" s="11">
        <v>10</v>
      </c>
      <c r="AD1631" s="11">
        <v>11.0526</v>
      </c>
      <c r="AE1631" s="10"/>
      <c r="AF1631" s="13">
        <f t="shared" si="51"/>
        <v>5.3231601827618324E-2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864.21</v>
      </c>
      <c r="AA1632" s="11">
        <f t="shared" si="50"/>
        <v>39.299999999999997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2.5456775552238461E-2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1062.32</v>
      </c>
      <c r="AA1633" s="11">
        <f t="shared" si="50"/>
        <v>19.7</v>
      </c>
      <c r="AB1633" s="5">
        <f>IFERROR(VLOOKUP(C1633,[2]Sheet1!$B:$F,5,FALSE),0)</f>
        <v>1426923.0499999998</v>
      </c>
      <c r="AC1633" s="11">
        <v>19</v>
      </c>
      <c r="AD1633" s="11">
        <v>1</v>
      </c>
      <c r="AE1633" s="10"/>
      <c r="AF1633" s="13">
        <f t="shared" si="51"/>
        <v>5.0832140974470974E-2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784.93</v>
      </c>
      <c r="AA1635" s="11">
        <f t="shared" si="50"/>
        <v>17.399999999999999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5.7329952989438555E-2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885.81</v>
      </c>
      <c r="AA1637" s="11">
        <f t="shared" si="50"/>
        <v>21.6</v>
      </c>
      <c r="AB1637" s="5">
        <f>IFERROR(VLOOKUP(C1637,[2]Sheet1!$B:$F,5,FALSE),0)</f>
        <v>12937864.5</v>
      </c>
      <c r="AC1637" s="11">
        <v>26</v>
      </c>
      <c r="AD1637" s="11">
        <v>1.3684000000000001</v>
      </c>
      <c r="AE1637" s="10"/>
      <c r="AF1637" s="13">
        <f t="shared" si="51"/>
        <v>4.6285320779851209E-2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964.98</v>
      </c>
      <c r="AA1638" s="11">
        <f t="shared" si="50"/>
        <v>27.6</v>
      </c>
      <c r="AB1638" s="5">
        <f>IFERROR(VLOOKUP(C1638,[2]Sheet1!$B:$F,5,FALSE),0)</f>
        <v>3841229.56</v>
      </c>
      <c r="AC1638" s="11">
        <v>22</v>
      </c>
      <c r="AD1638" s="11">
        <v>1.1578999999999999</v>
      </c>
      <c r="AE1638" s="10"/>
      <c r="AF1638" s="13">
        <f t="shared" si="51"/>
        <v>3.6270181765425187E-2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876.61</v>
      </c>
      <c r="AA1640" s="11">
        <f t="shared" si="50"/>
        <v>20.9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4.7911842210332983E-2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1512.76</v>
      </c>
      <c r="AA1641" s="11">
        <f t="shared" si="50"/>
        <v>36.9</v>
      </c>
      <c r="AB1641" s="5">
        <f>IFERROR(VLOOKUP(C1641,[2]Sheet1!$B:$F,5,FALSE),0)</f>
        <v>895732.4</v>
      </c>
      <c r="AC1641" s="11">
        <v>15</v>
      </c>
      <c r="AD1641" s="11">
        <v>0.78949999999999998</v>
      </c>
      <c r="AE1641" s="10"/>
      <c r="AF1641" s="13">
        <f t="shared" si="51"/>
        <v>2.7102779026415294E-2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1045</v>
      </c>
      <c r="AA1642" s="11">
        <f t="shared" si="50"/>
        <v>21.8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4.5933014354066985E-2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1254.7</v>
      </c>
      <c r="AA1644" s="11">
        <f t="shared" si="50"/>
        <v>22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4.5429186259663662E-2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820.64</v>
      </c>
      <c r="AA1646" s="11">
        <f t="shared" si="50"/>
        <v>19.100000000000001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5.2398128290115031E-2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681.69</v>
      </c>
      <c r="AA1647" s="11">
        <f t="shared" si="50"/>
        <v>56.8</v>
      </c>
      <c r="AB1647" s="5">
        <f>IFERROR(VLOOKUP(C1647,[2]Sheet1!$B:$F,5,FALSE),0)</f>
        <v>5066915.5599999996</v>
      </c>
      <c r="AC1647" s="11">
        <v>8</v>
      </c>
      <c r="AD1647" s="11">
        <v>3</v>
      </c>
      <c r="AE1647" s="10"/>
      <c r="AF1647" s="13">
        <f t="shared" si="51"/>
        <v>1.7603309422171368E-2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705.65</v>
      </c>
      <c r="AA1648" s="11">
        <f t="shared" si="50"/>
        <v>32.1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3.117692907248636E-2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836.61</v>
      </c>
      <c r="AA1649" s="11">
        <f t="shared" si="50"/>
        <v>19</v>
      </c>
      <c r="AB1649" s="5">
        <f>IFERROR(VLOOKUP(C1649,[2]Sheet1!$B:$F,5,FALSE),0)</f>
        <v>5817900</v>
      </c>
      <c r="AC1649" s="11">
        <v>10</v>
      </c>
      <c r="AD1649" s="11">
        <v>10</v>
      </c>
      <c r="AE1649" s="10"/>
      <c r="AF1649" s="13">
        <f t="shared" si="51"/>
        <v>5.2593203523744636E-2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850.64</v>
      </c>
      <c r="AA1650" s="11">
        <f t="shared" si="50"/>
        <v>106.3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9.4046835323991357E-3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981.58</v>
      </c>
      <c r="AA1651" s="11">
        <f t="shared" si="50"/>
        <v>18.899999999999999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5.2975814503147985E-2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1299.42</v>
      </c>
      <c r="AA1652" s="11">
        <f t="shared" si="50"/>
        <v>15.5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6.4644225885395021E-2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1588.55</v>
      </c>
      <c r="AA1654" s="11">
        <f t="shared" si="50"/>
        <v>122.2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8.1835636272072024E-3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1204.6600000000001</v>
      </c>
      <c r="AA1656" s="11">
        <f t="shared" si="50"/>
        <v>30.1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3.3204389620307799E-2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1141</v>
      </c>
      <c r="AA1657" s="11">
        <f t="shared" si="50"/>
        <v>10.6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9.4653812445223487E-2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894.66</v>
      </c>
      <c r="AA1658" s="11">
        <f t="shared" si="50"/>
        <v>42.6</v>
      </c>
      <c r="AB1658" s="5">
        <f>IFERROR(VLOOKUP(C1658,[2]Sheet1!$B:$F,5,FALSE),0)</f>
        <v>1887154.8</v>
      </c>
      <c r="AC1658" s="11">
        <v>15</v>
      </c>
      <c r="AD1658" s="11">
        <v>3</v>
      </c>
      <c r="AE1658" s="10"/>
      <c r="AF1658" s="13">
        <f t="shared" si="51"/>
        <v>2.347260411776541E-2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1492.26</v>
      </c>
      <c r="AA1659" s="11">
        <f t="shared" si="50"/>
        <v>38.299999999999997</v>
      </c>
      <c r="AB1659" s="5">
        <f>IFERROR(VLOOKUP(C1659,[2]Sheet1!$B:$F,5,FALSE),0)</f>
        <v>1109770.5</v>
      </c>
      <c r="AC1659" s="11">
        <v>14.25</v>
      </c>
      <c r="AD1659" s="11">
        <v>0.75</v>
      </c>
      <c r="AE1659" s="10"/>
      <c r="AF1659" s="13">
        <f t="shared" si="51"/>
        <v>2.6134855856218085E-2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1303.3900000000001</v>
      </c>
      <c r="AA1660" s="11">
        <f t="shared" si="50"/>
        <v>24.1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4.143042374116726E-2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2259.16</v>
      </c>
      <c r="AA1661" s="11">
        <f t="shared" si="50"/>
        <v>98.2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1.0180775155367482E-2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781.84</v>
      </c>
      <c r="AA1662" s="11">
        <f t="shared" si="50"/>
        <v>20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4.9882328865240966E-2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1599.33</v>
      </c>
      <c r="AA1663" s="11">
        <f t="shared" si="50"/>
        <v>19</v>
      </c>
      <c r="AB1663" s="5">
        <f>IFERROR(VLOOKUP(C1663,[2]Sheet1!$B:$F,5,FALSE),0)</f>
        <v>961413.75</v>
      </c>
      <c r="AC1663" s="11">
        <v>0</v>
      </c>
      <c r="AD1663" s="11">
        <v>0</v>
      </c>
      <c r="AE1663" s="10"/>
      <c r="AF1663" s="13">
        <f t="shared" si="51"/>
        <v>5.2521993584813645E-2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2114.64</v>
      </c>
      <c r="AA1664" s="11">
        <f t="shared" si="50"/>
        <v>19.100000000000001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5.2491204176597438E-2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2247.17</v>
      </c>
      <c r="AA1666" s="11">
        <f t="shared" si="50"/>
        <v>149.80000000000001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6.6750624118335506E-3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622.72</v>
      </c>
      <c r="AA1667" s="11">
        <f t="shared" ref="AA1667:AA1730" si="52">ROUND(IFERROR(Z1667/M1667,0),1)</f>
        <v>15.2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6.5840184994861245E-2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1547.29</v>
      </c>
      <c r="AA1668" s="11">
        <f t="shared" si="52"/>
        <v>39.700000000000003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2.5205359047108172E-2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1467.23</v>
      </c>
      <c r="AA1671" s="11">
        <f t="shared" si="52"/>
        <v>18.8</v>
      </c>
      <c r="AB1671" s="5">
        <f>IFERROR(VLOOKUP(C1671,[2]Sheet1!$B:$F,5,FALSE),0)</f>
        <v>5069335.26</v>
      </c>
      <c r="AC1671" s="11">
        <v>14.285</v>
      </c>
      <c r="AD1671" s="11">
        <v>0.71399999999999997</v>
      </c>
      <c r="AE1671" s="10"/>
      <c r="AF1671" s="13">
        <f t="shared" si="53"/>
        <v>5.3161399371604995E-2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1779.08</v>
      </c>
      <c r="AA1672" s="11">
        <f t="shared" si="52"/>
        <v>49.4</v>
      </c>
      <c r="AB1672" s="5">
        <f>IFERROR(VLOOKUP(C1672,[2]Sheet1!$B:$F,5,FALSE),0)</f>
        <v>491021.12</v>
      </c>
      <c r="AC1672" s="11">
        <v>20</v>
      </c>
      <c r="AD1672" s="11">
        <v>1.0526</v>
      </c>
      <c r="AE1672" s="10"/>
      <c r="AF1672" s="13">
        <f t="shared" si="53"/>
        <v>2.0235177732311083E-2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2178.16</v>
      </c>
      <c r="AA1673" s="11">
        <f t="shared" si="52"/>
        <v>435.6</v>
      </c>
      <c r="AB1673" s="5">
        <f>IFERROR(VLOOKUP(C1673,[2]Sheet1!$B:$F,5,FALSE),0)</f>
        <v>253021.8</v>
      </c>
      <c r="AC1673" s="11">
        <v>0</v>
      </c>
      <c r="AD1673" s="11">
        <v>0</v>
      </c>
      <c r="AE1673" s="10"/>
      <c r="AF1673" s="13">
        <f t="shared" si="53"/>
        <v>2.2955154809564038E-3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1573</v>
      </c>
      <c r="AA1676" s="11">
        <f t="shared" si="52"/>
        <v>56.2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1.7800381436745075E-2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1086.97</v>
      </c>
      <c r="AA1677" s="11">
        <f t="shared" si="52"/>
        <v>45.3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2.2079726211394979E-2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2110.4</v>
      </c>
      <c r="AA1678" s="11">
        <f t="shared" si="52"/>
        <v>87.9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1.1372251705837756E-2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616.21</v>
      </c>
      <c r="AA1682" s="11">
        <f t="shared" si="52"/>
        <v>17.100000000000001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5.8421641972704108E-2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423.52</v>
      </c>
      <c r="AA1683" s="11">
        <f t="shared" si="52"/>
        <v>24.9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4.0139780884019649E-2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329.46</v>
      </c>
      <c r="AA1686" s="11">
        <f t="shared" si="52"/>
        <v>18.3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5.463485703879075E-2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0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614.29999999999995</v>
      </c>
      <c r="AA1691" s="11">
        <f t="shared" si="52"/>
        <v>16.2</v>
      </c>
      <c r="AB1691" s="5">
        <f>IFERROR(VLOOKUP(C1691,[2]Sheet1!$B:$F,5,FALSE),0)</f>
        <v>5963789.5099999998</v>
      </c>
      <c r="AC1691" s="11">
        <v>31.48</v>
      </c>
      <c r="AD1691" s="11">
        <v>1.66</v>
      </c>
      <c r="AE1691" s="10"/>
      <c r="AF1691" s="13">
        <f t="shared" si="53"/>
        <v>6.1859026534266649E-2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434.58</v>
      </c>
      <c r="AA1693" s="11">
        <f t="shared" si="52"/>
        <v>9.1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0.11045147038519951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428.25</v>
      </c>
      <c r="AA1696" s="11">
        <f t="shared" si="52"/>
        <v>25.2</v>
      </c>
      <c r="AB1696" s="5">
        <f>IFERROR(VLOOKUP(C1696,[2]Sheet1!$B:$F,5,FALSE),0)</f>
        <v>17425060.52</v>
      </c>
      <c r="AC1696" s="11">
        <v>2.5</v>
      </c>
      <c r="AD1696" s="11">
        <v>9.3000000000000007</v>
      </c>
      <c r="AE1696" s="10"/>
      <c r="AF1696" s="13">
        <f t="shared" si="53"/>
        <v>3.9696438995913602E-2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419.99</v>
      </c>
      <c r="AA1698" s="11">
        <f t="shared" si="52"/>
        <v>16.8</v>
      </c>
      <c r="AB1698" s="5">
        <f>IFERROR(VLOOKUP(C1698,[2]Sheet1!$B:$F,5,FALSE),0)</f>
        <v>23890938.329999998</v>
      </c>
      <c r="AC1698" s="11">
        <v>25</v>
      </c>
      <c r="AD1698" s="11">
        <v>0</v>
      </c>
      <c r="AE1698" s="10"/>
      <c r="AF1698" s="13">
        <f t="shared" si="53"/>
        <v>5.9525226791114071E-2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747.97</v>
      </c>
      <c r="AA1699" s="11">
        <f t="shared" si="52"/>
        <v>74.8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1.3369520167921173E-2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1148.3900000000001</v>
      </c>
      <c r="AA1701" s="11">
        <f t="shared" si="52"/>
        <v>191.4</v>
      </c>
      <c r="AB1701" s="5">
        <f>IFERROR(VLOOKUP(C1701,[2]Sheet1!$B:$F,5,FALSE),0)</f>
        <v>2791522.65</v>
      </c>
      <c r="AC1701" s="11">
        <v>0</v>
      </c>
      <c r="AD1701" s="11">
        <v>0</v>
      </c>
      <c r="AE1701" s="10"/>
      <c r="AF1701" s="13">
        <f t="shared" si="53"/>
        <v>5.2247058925974617E-3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388.62</v>
      </c>
      <c r="AA1703" s="11">
        <f t="shared" si="52"/>
        <v>55.5</v>
      </c>
      <c r="AB1703" s="5">
        <f>IFERROR(VLOOKUP(C1703,[2]Sheet1!$B:$F,5,FALSE),0)</f>
        <v>21052644.690000001</v>
      </c>
      <c r="AC1703" s="11">
        <v>0</v>
      </c>
      <c r="AD1703" s="11">
        <v>9</v>
      </c>
      <c r="AE1703" s="10"/>
      <c r="AF1703" s="13">
        <f t="shared" si="53"/>
        <v>1.8012454325562244E-2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508.61</v>
      </c>
      <c r="AA1704" s="11">
        <f t="shared" si="52"/>
        <v>23.1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4.3255146379347631E-2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829.53</v>
      </c>
      <c r="AA1705" s="11">
        <f t="shared" si="52"/>
        <v>276.5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3.6165057321615856E-3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616.21</v>
      </c>
      <c r="AA1707" s="11">
        <f t="shared" si="52"/>
        <v>12.8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7.7895522630272149E-2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423.52</v>
      </c>
      <c r="AA1708" s="11">
        <f t="shared" si="52"/>
        <v>14.1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7.0834907442387615E-2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329.46</v>
      </c>
      <c r="AA1711" s="11">
        <f t="shared" si="52"/>
        <v>13.2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7.5881745887209376E-2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0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614.29999999999995</v>
      </c>
      <c r="AA1716" s="11">
        <f t="shared" si="52"/>
        <v>21.9</v>
      </c>
      <c r="AB1716" s="5">
        <f>IFERROR(VLOOKUP(C1716,[2]Sheet1!$B:$F,5,FALSE),0)</f>
        <v>5963789.5099999998</v>
      </c>
      <c r="AC1716" s="11">
        <v>31.48</v>
      </c>
      <c r="AD1716" s="11">
        <v>1.66</v>
      </c>
      <c r="AE1716" s="10"/>
      <c r="AF1716" s="13">
        <f t="shared" si="53"/>
        <v>4.5580335341038586E-2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434.58</v>
      </c>
      <c r="AA1718" s="11">
        <f t="shared" si="52"/>
        <v>15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6.6731096691058034E-2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428.25</v>
      </c>
      <c r="AA1722" s="11">
        <f t="shared" si="52"/>
        <v>17.8</v>
      </c>
      <c r="AB1722" s="5">
        <f>IFERROR(VLOOKUP(C1722,[2]Sheet1!$B:$F,5,FALSE),0)</f>
        <v>17425060.52</v>
      </c>
      <c r="AC1722" s="11">
        <v>2.5</v>
      </c>
      <c r="AD1722" s="11">
        <v>9.3000000000000007</v>
      </c>
      <c r="AE1722" s="10"/>
      <c r="AF1722" s="13">
        <f t="shared" si="53"/>
        <v>5.6042031523642732E-2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419.99</v>
      </c>
      <c r="AA1724" s="11">
        <f t="shared" si="52"/>
        <v>14</v>
      </c>
      <c r="AB1724" s="5">
        <f>IFERROR(VLOOKUP(C1724,[2]Sheet1!$B:$F,5,FALSE),0)</f>
        <v>23890938.329999998</v>
      </c>
      <c r="AC1724" s="11">
        <v>25</v>
      </c>
      <c r="AD1724" s="11">
        <v>0</v>
      </c>
      <c r="AE1724" s="10"/>
      <c r="AF1724" s="13">
        <f t="shared" si="53"/>
        <v>7.1430272149336893E-2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747.97</v>
      </c>
      <c r="AA1725" s="11">
        <f t="shared" si="52"/>
        <v>68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1.470647218471329E-2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388.62</v>
      </c>
      <c r="AA1729" s="11">
        <f t="shared" si="52"/>
        <v>17.7</v>
      </c>
      <c r="AB1729" s="5">
        <f>IFERROR(VLOOKUP(C1729,[2]Sheet1!$B:$F,5,FALSE),0)</f>
        <v>21052644.690000001</v>
      </c>
      <c r="AC1729" s="11">
        <v>0</v>
      </c>
      <c r="AD1729" s="11">
        <v>9</v>
      </c>
      <c r="AE1729" s="10"/>
      <c r="AF1729" s="13">
        <f t="shared" si="53"/>
        <v>5.6610570737481346E-2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522.19000000000005</v>
      </c>
      <c r="AA1730" s="11">
        <f t="shared" si="52"/>
        <v>43.5</v>
      </c>
      <c r="AB1730" s="5">
        <f>IFERROR(VLOOKUP(C1730,[2]Sheet1!$B:$F,5,FALSE),0)</f>
        <v>17756091.780000001</v>
      </c>
      <c r="AC1730" s="11">
        <v>0</v>
      </c>
      <c r="AD1730" s="11">
        <v>0</v>
      </c>
      <c r="AE1730" s="10"/>
      <c r="AF1730" s="13">
        <f t="shared" si="53"/>
        <v>2.2980141327869165E-2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508.61</v>
      </c>
      <c r="AA1731" s="11">
        <f t="shared" ref="AA1731:AA1794" si="54">ROUND(IFERROR(Z1731/M1731,0),1)</f>
        <v>17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5.8984290517292225E-2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829.53</v>
      </c>
      <c r="AA1732" s="11">
        <f t="shared" si="54"/>
        <v>43.7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2.2904536303690042E-2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616.21</v>
      </c>
      <c r="AA1734" s="11">
        <f t="shared" si="54"/>
        <v>15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6.653575891335746E-2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423.52</v>
      </c>
      <c r="AA1735" s="11">
        <f t="shared" si="54"/>
        <v>16.3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6.1390253116735932E-2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329.46</v>
      </c>
      <c r="AA1738" s="11">
        <f t="shared" si="54"/>
        <v>14.3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6.981120621623263E-2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0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614.29999999999995</v>
      </c>
      <c r="AA1744" s="11">
        <f t="shared" si="54"/>
        <v>21.2</v>
      </c>
      <c r="AB1744" s="5">
        <f>IFERROR(VLOOKUP(C1744,[2]Sheet1!$B:$F,5,FALSE),0)</f>
        <v>5963789.5099999998</v>
      </c>
      <c r="AC1744" s="11">
        <v>31.48</v>
      </c>
      <c r="AD1744" s="11">
        <v>1.66</v>
      </c>
      <c r="AE1744" s="10"/>
      <c r="AF1744" s="13">
        <f t="shared" si="55"/>
        <v>4.7208204460361392E-2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434.58</v>
      </c>
      <c r="AA1746" s="11">
        <f t="shared" si="54"/>
        <v>14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7.1333241290441343E-2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428.25</v>
      </c>
      <c r="AA1750" s="11">
        <f t="shared" si="54"/>
        <v>14.3</v>
      </c>
      <c r="AB1750" s="5">
        <f>IFERROR(VLOOKUP(C1750,[2]Sheet1!$B:$F,5,FALSE),0)</f>
        <v>17425060.52</v>
      </c>
      <c r="AC1750" s="11">
        <v>2.5</v>
      </c>
      <c r="AD1750" s="11">
        <v>9.3000000000000007</v>
      </c>
      <c r="AE1750" s="10"/>
      <c r="AF1750" s="13">
        <f t="shared" si="55"/>
        <v>7.0052539404553416E-2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419.99</v>
      </c>
      <c r="AA1752" s="11">
        <f t="shared" si="54"/>
        <v>12.7</v>
      </c>
      <c r="AB1752" s="5">
        <f>IFERROR(VLOOKUP(C1752,[2]Sheet1!$B:$F,5,FALSE),0)</f>
        <v>23890938.329999998</v>
      </c>
      <c r="AC1752" s="11">
        <v>25</v>
      </c>
      <c r="AD1752" s="11">
        <v>0</v>
      </c>
      <c r="AE1752" s="10"/>
      <c r="AF1752" s="13">
        <f t="shared" si="55"/>
        <v>7.8573299364270571E-2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747.97</v>
      </c>
      <c r="AA1753" s="11">
        <f t="shared" si="54"/>
        <v>57.5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1.7380376218297525E-2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1148.3900000000001</v>
      </c>
      <c r="AA1757" s="11">
        <f t="shared" si="54"/>
        <v>382.8</v>
      </c>
      <c r="AB1757" s="5">
        <f>IFERROR(VLOOKUP(C1757,[2]Sheet1!$B:$F,5,FALSE),0)</f>
        <v>2791522.65</v>
      </c>
      <c r="AC1757" s="11">
        <v>0</v>
      </c>
      <c r="AD1757" s="11">
        <v>0</v>
      </c>
      <c r="AE1757" s="10"/>
      <c r="AF1757" s="13">
        <f t="shared" si="55"/>
        <v>2.6123529462987309E-3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388.62</v>
      </c>
      <c r="AA1759" s="11">
        <f t="shared" si="54"/>
        <v>15.5</v>
      </c>
      <c r="AB1759" s="5">
        <f>IFERROR(VLOOKUP(C1759,[2]Sheet1!$B:$F,5,FALSE),0)</f>
        <v>21052644.690000001</v>
      </c>
      <c r="AC1759" s="11">
        <v>0</v>
      </c>
      <c r="AD1759" s="11">
        <v>9</v>
      </c>
      <c r="AE1759" s="10"/>
      <c r="AF1759" s="13">
        <f t="shared" si="55"/>
        <v>6.4330194019865158E-2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522.19000000000005</v>
      </c>
      <c r="AA1760" s="11">
        <f t="shared" si="54"/>
        <v>32.6</v>
      </c>
      <c r="AB1760" s="5">
        <f>IFERROR(VLOOKUP(C1760,[2]Sheet1!$B:$F,5,FALSE),0)</f>
        <v>17756091.780000001</v>
      </c>
      <c r="AC1760" s="11">
        <v>0</v>
      </c>
      <c r="AD1760" s="11">
        <v>0</v>
      </c>
      <c r="AE1760" s="10"/>
      <c r="AF1760" s="13">
        <f t="shared" si="55"/>
        <v>3.0640188437158884E-2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508.61</v>
      </c>
      <c r="AA1761" s="11">
        <f t="shared" si="54"/>
        <v>21.2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4.7187432413833781E-2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829.53</v>
      </c>
      <c r="AA1762" s="11">
        <f t="shared" si="54"/>
        <v>75.400000000000006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1.3260521017925814E-2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616.21</v>
      </c>
      <c r="AA1764" s="11">
        <f t="shared" si="54"/>
        <v>23.7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4.2193408091397412E-2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423.52</v>
      </c>
      <c r="AA1765" s="11">
        <f t="shared" si="54"/>
        <v>26.5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3.7778617302606725E-2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329.46</v>
      </c>
      <c r="AA1768" s="11">
        <f t="shared" si="54"/>
        <v>27.5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3.6423238025860498E-2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0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614.29999999999995</v>
      </c>
      <c r="AA1774" s="11">
        <f t="shared" si="54"/>
        <v>19.2</v>
      </c>
      <c r="AB1774" s="5">
        <f>IFERROR(VLOOKUP(C1774,[2]Sheet1!$B:$F,5,FALSE),0)</f>
        <v>5963789.5099999998</v>
      </c>
      <c r="AC1774" s="11">
        <v>31.48</v>
      </c>
      <c r="AD1774" s="11">
        <v>1.66</v>
      </c>
      <c r="AE1774" s="10"/>
      <c r="AF1774" s="13">
        <f t="shared" si="55"/>
        <v>5.2091811818329808E-2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434.58</v>
      </c>
      <c r="AA1776" s="11">
        <f t="shared" si="54"/>
        <v>18.899999999999999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5.2924662892908099E-2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428.25</v>
      </c>
      <c r="AA1780" s="11">
        <f t="shared" si="54"/>
        <v>17.100000000000001</v>
      </c>
      <c r="AB1780" s="5">
        <f>IFERROR(VLOOKUP(C1780,[2]Sheet1!$B:$F,5,FALSE),0)</f>
        <v>17425060.52</v>
      </c>
      <c r="AC1780" s="11">
        <v>2.5</v>
      </c>
      <c r="AD1780" s="11">
        <v>9.3000000000000007</v>
      </c>
      <c r="AE1780" s="10"/>
      <c r="AF1780" s="13">
        <f t="shared" si="55"/>
        <v>5.837711617046118E-2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419.99</v>
      </c>
      <c r="AA1782" s="11">
        <f t="shared" si="54"/>
        <v>13.1</v>
      </c>
      <c r="AB1782" s="5">
        <f>IFERROR(VLOOKUP(C1782,[2]Sheet1!$B:$F,5,FALSE),0)</f>
        <v>23890938.329999998</v>
      </c>
      <c r="AC1782" s="11">
        <v>25</v>
      </c>
      <c r="AD1782" s="11">
        <v>0</v>
      </c>
      <c r="AE1782" s="10"/>
      <c r="AF1782" s="13">
        <f t="shared" si="55"/>
        <v>7.6192290292626016E-2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747.97</v>
      </c>
      <c r="AA1783" s="11">
        <f t="shared" si="54"/>
        <v>53.4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1.8717328235089641E-2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1148.3900000000001</v>
      </c>
      <c r="AA1787" s="11">
        <f t="shared" si="54"/>
        <v>382.8</v>
      </c>
      <c r="AB1787" s="5">
        <f>IFERROR(VLOOKUP(C1787,[2]Sheet1!$B:$F,5,FALSE),0)</f>
        <v>2791522.65</v>
      </c>
      <c r="AC1787" s="11">
        <v>0</v>
      </c>
      <c r="AD1787" s="11">
        <v>0</v>
      </c>
      <c r="AE1787" s="10"/>
      <c r="AF1787" s="13">
        <f t="shared" si="55"/>
        <v>2.6123529462987309E-3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388.62</v>
      </c>
      <c r="AA1789" s="11">
        <f t="shared" si="54"/>
        <v>14.4</v>
      </c>
      <c r="AB1789" s="5">
        <f>IFERROR(VLOOKUP(C1789,[2]Sheet1!$B:$F,5,FALSE),0)</f>
        <v>21052644.690000001</v>
      </c>
      <c r="AC1789" s="11">
        <v>0</v>
      </c>
      <c r="AD1789" s="11">
        <v>9</v>
      </c>
      <c r="AE1789" s="10"/>
      <c r="AF1789" s="13">
        <f t="shared" si="55"/>
        <v>6.9476609541454376E-2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522.19000000000005</v>
      </c>
      <c r="AA1790" s="11">
        <f t="shared" si="54"/>
        <v>27.5</v>
      </c>
      <c r="AB1790" s="5">
        <f>IFERROR(VLOOKUP(C1790,[2]Sheet1!$B:$F,5,FALSE),0)</f>
        <v>17756091.780000001</v>
      </c>
      <c r="AC1790" s="11">
        <v>0</v>
      </c>
      <c r="AD1790" s="11">
        <v>0</v>
      </c>
      <c r="AE1790" s="10"/>
      <c r="AF1790" s="13">
        <f t="shared" si="55"/>
        <v>3.6385223769126174E-2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508.61</v>
      </c>
      <c r="AA1791" s="11">
        <f t="shared" si="54"/>
        <v>23.1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4.3255146379347631E-2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829.53</v>
      </c>
      <c r="AA1792" s="11">
        <f t="shared" si="54"/>
        <v>75.400000000000006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1.3260521017925814E-2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616.21</v>
      </c>
      <c r="AA1794" s="11">
        <f t="shared" si="54"/>
        <v>34.200000000000003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2.9210820986352054E-2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423.52</v>
      </c>
      <c r="AA1795" s="11">
        <f t="shared" ref="AA1795:AA1858" si="56">ROUND(IFERROR(Z1795/M1795,0),1)</f>
        <v>84.7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1.1805817907064602E-2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329.46</v>
      </c>
      <c r="AA1798" s="11">
        <f t="shared" si="56"/>
        <v>47.1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2.1246888848418626E-2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0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614.29999999999995</v>
      </c>
      <c r="AA1804" s="11">
        <f t="shared" si="56"/>
        <v>25.6</v>
      </c>
      <c r="AB1804" s="5">
        <f>IFERROR(VLOOKUP(C1804,[2]Sheet1!$B:$F,5,FALSE),0)</f>
        <v>5963789.5099999998</v>
      </c>
      <c r="AC1804" s="11">
        <v>17</v>
      </c>
      <c r="AD1804" s="11">
        <v>0.89</v>
      </c>
      <c r="AE1804" s="10"/>
      <c r="AF1804" s="13">
        <f t="shared" si="57"/>
        <v>3.9068858863747356E-2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434.58</v>
      </c>
      <c r="AA1806" s="11">
        <f t="shared" si="56"/>
        <v>20.7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4.8322518293524783E-2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428.25</v>
      </c>
      <c r="AA1810" s="11">
        <f t="shared" si="56"/>
        <v>35.700000000000003</v>
      </c>
      <c r="AB1810" s="5">
        <f>IFERROR(VLOOKUP(C1810,[2]Sheet1!$B:$F,5,FALSE),0)</f>
        <v>17425060.52</v>
      </c>
      <c r="AC1810" s="11">
        <v>4</v>
      </c>
      <c r="AD1810" s="11">
        <v>5.45</v>
      </c>
      <c r="AE1810" s="10"/>
      <c r="AF1810" s="13">
        <f t="shared" si="57"/>
        <v>2.8021015761821366E-2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419.99</v>
      </c>
      <c r="AA1812" s="11">
        <f t="shared" si="56"/>
        <v>22.1</v>
      </c>
      <c r="AB1812" s="5">
        <f>IFERROR(VLOOKUP(C1812,[2]Sheet1!$B:$F,5,FALSE),0)</f>
        <v>23890938.329999998</v>
      </c>
      <c r="AC1812" s="11">
        <v>17.7</v>
      </c>
      <c r="AD1812" s="11">
        <v>0.93</v>
      </c>
      <c r="AE1812" s="10"/>
      <c r="AF1812" s="13">
        <f t="shared" si="57"/>
        <v>4.5239172361246693E-2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747.97</v>
      </c>
      <c r="AA1813" s="11">
        <f t="shared" si="56"/>
        <v>374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2.6739040335842347E-3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1148.3900000000001</v>
      </c>
      <c r="AA1817" s="11">
        <f t="shared" si="56"/>
        <v>-574.20000000000005</v>
      </c>
      <c r="AB1817" s="5">
        <f>IFERROR(VLOOKUP(C1817,[2]Sheet1!$B:$F,5,FALSE),0)</f>
        <v>2791522.65</v>
      </c>
      <c r="AC1817" s="11">
        <v>0</v>
      </c>
      <c r="AD1817" s="11">
        <v>0</v>
      </c>
      <c r="AE1817" s="10"/>
      <c r="AF1817" s="13">
        <f t="shared" si="57"/>
        <v>-1.7415686308658207E-3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388.62</v>
      </c>
      <c r="AA1819" s="11">
        <f t="shared" si="56"/>
        <v>43.2</v>
      </c>
      <c r="AB1819" s="5">
        <f>IFERROR(VLOOKUP(C1819,[2]Sheet1!$B:$F,5,FALSE),0)</f>
        <v>21052644.690000001</v>
      </c>
      <c r="AC1819" s="11">
        <v>8</v>
      </c>
      <c r="AD1819" s="11">
        <v>7</v>
      </c>
      <c r="AE1819" s="10"/>
      <c r="AF1819" s="13">
        <f t="shared" si="57"/>
        <v>2.3158869847151459E-2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522.19000000000005</v>
      </c>
      <c r="AA1820" s="11">
        <f t="shared" si="56"/>
        <v>174.1</v>
      </c>
      <c r="AB1820" s="5">
        <f>IFERROR(VLOOKUP(C1820,[2]Sheet1!$B:$F,5,FALSE),0)</f>
        <v>17756091.780000001</v>
      </c>
      <c r="AC1820" s="11">
        <v>17.07</v>
      </c>
      <c r="AD1820" s="11">
        <v>0</v>
      </c>
      <c r="AE1820" s="10"/>
      <c r="AF1820" s="13">
        <f t="shared" si="57"/>
        <v>5.7450353319672912E-3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508.61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829.53</v>
      </c>
      <c r="AA1822" s="11">
        <f t="shared" si="56"/>
        <v>276.5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3.6165057321615856E-3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616.21</v>
      </c>
      <c r="AA1824" s="11">
        <f t="shared" si="56"/>
        <v>28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3.570211453887473E-2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423.52</v>
      </c>
      <c r="AA1825" s="11">
        <f t="shared" si="56"/>
        <v>30.3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3.3056290139780883E-2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329.46</v>
      </c>
      <c r="AA1828" s="11">
        <f t="shared" si="56"/>
        <v>30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3.3387968190372125E-2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0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614.29999999999995</v>
      </c>
      <c r="AA1834" s="11">
        <f t="shared" si="56"/>
        <v>36.1</v>
      </c>
      <c r="AB1834" s="5">
        <f>IFERROR(VLOOKUP(C1834,[2]Sheet1!$B:$F,5,FALSE),0)</f>
        <v>5963789.5099999998</v>
      </c>
      <c r="AC1834" s="11">
        <v>17</v>
      </c>
      <c r="AD1834" s="11">
        <v>0.89</v>
      </c>
      <c r="AE1834" s="10"/>
      <c r="AF1834" s="13">
        <f t="shared" si="57"/>
        <v>2.7673775028487713E-2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434.58</v>
      </c>
      <c r="AA1836" s="11">
        <f t="shared" si="56"/>
        <v>21.7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4.6021445993833128E-2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428.25</v>
      </c>
      <c r="AA1840" s="11">
        <f t="shared" si="56"/>
        <v>32.9</v>
      </c>
      <c r="AB1840" s="5">
        <f>IFERROR(VLOOKUP(C1840,[2]Sheet1!$B:$F,5,FALSE),0)</f>
        <v>17425060.52</v>
      </c>
      <c r="AC1840" s="11">
        <v>4</v>
      </c>
      <c r="AD1840" s="11">
        <v>5.45</v>
      </c>
      <c r="AE1840" s="10"/>
      <c r="AF1840" s="13">
        <f t="shared" si="57"/>
        <v>3.0356100408639813E-2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419.99</v>
      </c>
      <c r="AA1842" s="11">
        <f t="shared" si="56"/>
        <v>19.100000000000001</v>
      </c>
      <c r="AB1842" s="5">
        <f>IFERROR(VLOOKUP(C1842,[2]Sheet1!$B:$F,5,FALSE),0)</f>
        <v>23890938.329999998</v>
      </c>
      <c r="AC1842" s="11">
        <v>17.7</v>
      </c>
      <c r="AD1842" s="11">
        <v>0.93</v>
      </c>
      <c r="AE1842" s="10"/>
      <c r="AF1842" s="13">
        <f t="shared" si="57"/>
        <v>5.2382199576180385E-2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747.97</v>
      </c>
      <c r="AA1843" s="11">
        <f t="shared" si="56"/>
        <v>149.6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6.6847600839605864E-3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1148.3900000000001</v>
      </c>
      <c r="AA1847" s="11">
        <f t="shared" si="56"/>
        <v>382.8</v>
      </c>
      <c r="AB1847" s="5">
        <f>IFERROR(VLOOKUP(C1847,[2]Sheet1!$B:$F,5,FALSE),0)</f>
        <v>2791522.65</v>
      </c>
      <c r="AC1847" s="11">
        <v>0</v>
      </c>
      <c r="AD1847" s="11">
        <v>0</v>
      </c>
      <c r="AE1847" s="10"/>
      <c r="AF1847" s="13">
        <f t="shared" si="57"/>
        <v>2.6123529462987309E-3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388.62</v>
      </c>
      <c r="AA1849" s="11">
        <f t="shared" si="56"/>
        <v>24.3</v>
      </c>
      <c r="AB1849" s="5">
        <f>IFERROR(VLOOKUP(C1849,[2]Sheet1!$B:$F,5,FALSE),0)</f>
        <v>21052644.690000001</v>
      </c>
      <c r="AC1849" s="11">
        <v>8</v>
      </c>
      <c r="AD1849" s="11">
        <v>7</v>
      </c>
      <c r="AE1849" s="10"/>
      <c r="AF1849" s="13">
        <f t="shared" si="57"/>
        <v>4.1171324172713707E-2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522.19000000000005</v>
      </c>
      <c r="AA1850" s="11">
        <f t="shared" si="56"/>
        <v>37.299999999999997</v>
      </c>
      <c r="AB1850" s="5">
        <f>IFERROR(VLOOKUP(C1850,[2]Sheet1!$B:$F,5,FALSE),0)</f>
        <v>17756091.780000001</v>
      </c>
      <c r="AC1850" s="11">
        <v>17.07</v>
      </c>
      <c r="AD1850" s="11">
        <v>0</v>
      </c>
      <c r="AE1850" s="10"/>
      <c r="AF1850" s="13">
        <f t="shared" si="57"/>
        <v>2.6810164882514025E-2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508.61</v>
      </c>
      <c r="AA1851" s="11">
        <f t="shared" si="56"/>
        <v>39.1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2.5559859224159966E-2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829.53</v>
      </c>
      <c r="AA1852" s="11">
        <f t="shared" si="56"/>
        <v>207.4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4.8220076428821144E-3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616.21</v>
      </c>
      <c r="AA1854" s="11">
        <f t="shared" si="56"/>
        <v>29.3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3.4079291150744061E-2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423.52</v>
      </c>
      <c r="AA1855" s="11">
        <f t="shared" si="56"/>
        <v>28.2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3.5417453721193808E-2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329.46</v>
      </c>
      <c r="AA1858" s="11">
        <f t="shared" si="56"/>
        <v>30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3.3387968190372125E-2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0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614.29999999999995</v>
      </c>
      <c r="AA1864" s="11">
        <f t="shared" si="58"/>
        <v>32.299999999999997</v>
      </c>
      <c r="AB1864" s="5">
        <f>IFERROR(VLOOKUP(C1864,[2]Sheet1!$B:$F,5,FALSE),0)</f>
        <v>5963789.5099999998</v>
      </c>
      <c r="AC1864" s="11">
        <v>17</v>
      </c>
      <c r="AD1864" s="11">
        <v>0.89</v>
      </c>
      <c r="AE1864" s="10"/>
      <c r="AF1864" s="13">
        <f t="shared" si="59"/>
        <v>3.0929513267133325E-2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434.58</v>
      </c>
      <c r="AA1866" s="11">
        <f t="shared" si="58"/>
        <v>19.8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5.0623590593216437E-2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428.25</v>
      </c>
      <c r="AA1870" s="11">
        <f t="shared" si="58"/>
        <v>32.9</v>
      </c>
      <c r="AB1870" s="5">
        <f>IFERROR(VLOOKUP(C1870,[2]Sheet1!$B:$F,5,FALSE),0)</f>
        <v>17425060.52</v>
      </c>
      <c r="AC1870" s="11">
        <v>4</v>
      </c>
      <c r="AD1870" s="11">
        <v>5.45</v>
      </c>
      <c r="AE1870" s="10"/>
      <c r="AF1870" s="13">
        <f t="shared" si="59"/>
        <v>3.0356100408639813E-2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419.99</v>
      </c>
      <c r="AA1872" s="11">
        <f t="shared" si="58"/>
        <v>18.3</v>
      </c>
      <c r="AB1872" s="5">
        <f>IFERROR(VLOOKUP(C1872,[2]Sheet1!$B:$F,5,FALSE),0)</f>
        <v>23890938.329999998</v>
      </c>
      <c r="AC1872" s="11">
        <v>17.7</v>
      </c>
      <c r="AD1872" s="11">
        <v>0.93</v>
      </c>
      <c r="AE1872" s="10"/>
      <c r="AF1872" s="13">
        <f t="shared" si="59"/>
        <v>5.4763208647824947E-2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747.97</v>
      </c>
      <c r="AA1873" s="11">
        <f t="shared" si="58"/>
        <v>149.6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6.6847600839605864E-3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1148.3900000000001</v>
      </c>
      <c r="AA1877" s="11">
        <f t="shared" si="58"/>
        <v>1148.4000000000001</v>
      </c>
      <c r="AB1877" s="5">
        <f>IFERROR(VLOOKUP(C1877,[2]Sheet1!$B:$F,5,FALSE),0)</f>
        <v>2791522.65</v>
      </c>
      <c r="AC1877" s="11">
        <v>0</v>
      </c>
      <c r="AD1877" s="11">
        <v>0</v>
      </c>
      <c r="AE1877" s="10"/>
      <c r="AF1877" s="13">
        <f t="shared" si="59"/>
        <v>8.7078431543291036E-4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388.62</v>
      </c>
      <c r="AA1879" s="11">
        <f t="shared" si="58"/>
        <v>22.9</v>
      </c>
      <c r="AB1879" s="5">
        <f>IFERROR(VLOOKUP(C1879,[2]Sheet1!$B:$F,5,FALSE),0)</f>
        <v>21052644.690000001</v>
      </c>
      <c r="AC1879" s="11">
        <v>8</v>
      </c>
      <c r="AD1879" s="11">
        <v>7</v>
      </c>
      <c r="AE1879" s="10"/>
      <c r="AF1879" s="13">
        <f t="shared" si="59"/>
        <v>4.3744531933508309E-2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522.19000000000005</v>
      </c>
      <c r="AA1880" s="11">
        <f t="shared" si="58"/>
        <v>47.5</v>
      </c>
      <c r="AB1880" s="5">
        <f>IFERROR(VLOOKUP(C1880,[2]Sheet1!$B:$F,5,FALSE),0)</f>
        <v>17756091.780000001</v>
      </c>
      <c r="AC1880" s="11">
        <v>17.07</v>
      </c>
      <c r="AD1880" s="11">
        <v>0</v>
      </c>
      <c r="AE1880" s="10"/>
      <c r="AF1880" s="13">
        <f t="shared" si="59"/>
        <v>2.1065129550546735E-2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508.61</v>
      </c>
      <c r="AA1881" s="11">
        <f t="shared" si="58"/>
        <v>42.4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2.3593716206916891E-2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829.53</v>
      </c>
      <c r="AA1882" s="11">
        <f t="shared" si="58"/>
        <v>118.5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8.4385133750436991E-3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1929.33</v>
      </c>
      <c r="AA1884" s="11">
        <f t="shared" si="58"/>
        <v>385.9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2.5915732404513483E-3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616.21</v>
      </c>
      <c r="AA1885" s="11">
        <f t="shared" si="58"/>
        <v>26.8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3.7324937927005399E-2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423.52</v>
      </c>
      <c r="AA1886" s="11">
        <f t="shared" si="58"/>
        <v>26.5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3.7778617302606725E-2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329.46</v>
      </c>
      <c r="AA1889" s="11">
        <f t="shared" si="58"/>
        <v>27.5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3.6423238025860498E-2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0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614.29999999999995</v>
      </c>
      <c r="AA1895" s="11">
        <f t="shared" si="58"/>
        <v>26.7</v>
      </c>
      <c r="AB1895" s="5">
        <f>IFERROR(VLOOKUP(C1895,[2]Sheet1!$B:$F,5,FALSE),0)</f>
        <v>5963789.5099999998</v>
      </c>
      <c r="AC1895" s="11">
        <v>17</v>
      </c>
      <c r="AD1895" s="11">
        <v>0.89</v>
      </c>
      <c r="AE1895" s="10"/>
      <c r="AF1895" s="13">
        <f t="shared" si="59"/>
        <v>3.7440989744424551E-2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434.58</v>
      </c>
      <c r="AA1897" s="11">
        <f t="shared" si="58"/>
        <v>19.8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5.0623590593216437E-2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428.25</v>
      </c>
      <c r="AA1900" s="11">
        <f t="shared" si="58"/>
        <v>32.9</v>
      </c>
      <c r="AB1900" s="5">
        <f>IFERROR(VLOOKUP(C1900,[2]Sheet1!$B:$F,5,FALSE),0)</f>
        <v>17425060.52</v>
      </c>
      <c r="AC1900" s="11">
        <v>4</v>
      </c>
      <c r="AD1900" s="11">
        <v>5.45</v>
      </c>
      <c r="AE1900" s="10"/>
      <c r="AF1900" s="13">
        <f t="shared" si="59"/>
        <v>3.0356100408639813E-2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419.99</v>
      </c>
      <c r="AA1902" s="11">
        <f t="shared" si="58"/>
        <v>21</v>
      </c>
      <c r="AB1902" s="5">
        <f>IFERROR(VLOOKUP(C1902,[2]Sheet1!$B:$F,5,FALSE),0)</f>
        <v>23890938.329999998</v>
      </c>
      <c r="AC1902" s="11">
        <v>17.7</v>
      </c>
      <c r="AD1902" s="11">
        <v>0.93</v>
      </c>
      <c r="AE1902" s="10"/>
      <c r="AF1902" s="13">
        <f t="shared" si="59"/>
        <v>4.7620181432891255E-2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747.97</v>
      </c>
      <c r="AA1903" s="11">
        <f t="shared" si="58"/>
        <v>249.3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4.0108560503763517E-3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1148.3900000000001</v>
      </c>
      <c r="AA1907" s="11">
        <f t="shared" si="58"/>
        <v>574.20000000000005</v>
      </c>
      <c r="AB1907" s="5">
        <f>IFERROR(VLOOKUP(C1907,[2]Sheet1!$B:$F,5,FALSE),0)</f>
        <v>2791522.65</v>
      </c>
      <c r="AC1907" s="11">
        <v>0</v>
      </c>
      <c r="AD1907" s="11">
        <v>0</v>
      </c>
      <c r="AE1907" s="10"/>
      <c r="AF1907" s="13">
        <f t="shared" si="59"/>
        <v>1.7415686308658207E-3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388.62</v>
      </c>
      <c r="AA1909" s="11">
        <f t="shared" si="58"/>
        <v>18.5</v>
      </c>
      <c r="AB1909" s="5">
        <f>IFERROR(VLOOKUP(C1909,[2]Sheet1!$B:$F,5,FALSE),0)</f>
        <v>21052644.690000001</v>
      </c>
      <c r="AC1909" s="11">
        <v>8</v>
      </c>
      <c r="AD1909" s="11">
        <v>7</v>
      </c>
      <c r="AE1909" s="10"/>
      <c r="AF1909" s="13">
        <f t="shared" si="59"/>
        <v>5.4037362976686737E-2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522.19000000000005</v>
      </c>
      <c r="AA1910" s="11">
        <f t="shared" si="58"/>
        <v>29</v>
      </c>
      <c r="AB1910" s="5">
        <f>IFERROR(VLOOKUP(C1910,[2]Sheet1!$B:$F,5,FALSE),0)</f>
        <v>17756091.780000001</v>
      </c>
      <c r="AC1910" s="11">
        <v>17.07</v>
      </c>
      <c r="AD1910" s="11">
        <v>0</v>
      </c>
      <c r="AE1910" s="10"/>
      <c r="AF1910" s="13">
        <f t="shared" si="59"/>
        <v>3.4470211991803744E-2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508.61</v>
      </c>
      <c r="AA1911" s="11">
        <f t="shared" si="58"/>
        <v>36.299999999999997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2.7526002241403037E-2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829.53</v>
      </c>
      <c r="AA1912" s="11">
        <f t="shared" si="58"/>
        <v>118.5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8.4385133750436991E-3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1929.33</v>
      </c>
      <c r="AA1914" s="11">
        <f t="shared" si="58"/>
        <v>35.700000000000003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2.7988990996874564E-2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616.21</v>
      </c>
      <c r="AA1915" s="11">
        <f t="shared" si="58"/>
        <v>29.3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3.4079291150744061E-2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423.52</v>
      </c>
      <c r="AA1916" s="11">
        <f t="shared" si="58"/>
        <v>32.6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3.0695126558367966E-2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329.46</v>
      </c>
      <c r="AA1919" s="11">
        <f t="shared" si="58"/>
        <v>32.9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3.0352698354883752E-2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0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614.29999999999995</v>
      </c>
      <c r="AA1925" s="11">
        <f t="shared" si="60"/>
        <v>30.7</v>
      </c>
      <c r="AB1925" s="5">
        <f>IFERROR(VLOOKUP(C1925,[2]Sheet1!$B:$F,5,FALSE),0)</f>
        <v>5963789.5099999998</v>
      </c>
      <c r="AC1925" s="11">
        <v>18.524999999999999</v>
      </c>
      <c r="AD1925" s="11">
        <v>0.97499999999999998</v>
      </c>
      <c r="AE1925" s="10"/>
      <c r="AF1925" s="13">
        <f t="shared" si="61"/>
        <v>3.2557382386456134E-2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434.58</v>
      </c>
      <c r="AA1927" s="11">
        <f t="shared" si="60"/>
        <v>16.7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5.9827879791983063E-2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428.25</v>
      </c>
      <c r="AA1930" s="11">
        <f t="shared" si="60"/>
        <v>142.80000000000001</v>
      </c>
      <c r="AB1930" s="5">
        <f>IFERROR(VLOOKUP(C1930,[2]Sheet1!$B:$F,5,FALSE),0)</f>
        <v>17425060.52</v>
      </c>
      <c r="AC1930" s="11">
        <v>0</v>
      </c>
      <c r="AD1930" s="11">
        <v>8.9593000000000007</v>
      </c>
      <c r="AE1930" s="10"/>
      <c r="AF1930" s="13">
        <f t="shared" si="61"/>
        <v>7.0052539404553416E-3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419.99</v>
      </c>
      <c r="AA1932" s="11">
        <f t="shared" si="60"/>
        <v>17.5</v>
      </c>
      <c r="AB1932" s="5">
        <f>IFERROR(VLOOKUP(C1932,[2]Sheet1!$B:$F,5,FALSE),0)</f>
        <v>23890938.329999998</v>
      </c>
      <c r="AC1932" s="11">
        <v>15</v>
      </c>
      <c r="AD1932" s="11">
        <v>0</v>
      </c>
      <c r="AE1932" s="10"/>
      <c r="AF1932" s="13">
        <f t="shared" si="61"/>
        <v>5.7144217719469509E-2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747.97</v>
      </c>
      <c r="AA1933" s="11">
        <f t="shared" si="60"/>
        <v>93.5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1.0695616134336939E-2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1148.3900000000001</v>
      </c>
      <c r="AA1937" s="11">
        <f t="shared" si="60"/>
        <v>574.20000000000005</v>
      </c>
      <c r="AB1937" s="5">
        <f>IFERROR(VLOOKUP(C1937,[2]Sheet1!$B:$F,5,FALSE),0)</f>
        <v>2791522.65</v>
      </c>
      <c r="AC1937" s="11">
        <v>0</v>
      </c>
      <c r="AD1937" s="11">
        <v>0</v>
      </c>
      <c r="AE1937" s="10"/>
      <c r="AF1937" s="13">
        <f t="shared" si="61"/>
        <v>1.7415686308658207E-3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388.62</v>
      </c>
      <c r="AA1939" s="11">
        <f t="shared" si="60"/>
        <v>25.9</v>
      </c>
      <c r="AB1939" s="5">
        <f>IFERROR(VLOOKUP(C1939,[2]Sheet1!$B:$F,5,FALSE),0)</f>
        <v>21052644.690000001</v>
      </c>
      <c r="AC1939" s="11">
        <v>8</v>
      </c>
      <c r="AD1939" s="11">
        <v>9.89</v>
      </c>
      <c r="AE1939" s="10"/>
      <c r="AF1939" s="13">
        <f t="shared" si="61"/>
        <v>3.8598116411919098E-2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522.19000000000005</v>
      </c>
      <c r="AA1940" s="11">
        <f t="shared" si="60"/>
        <v>34.799999999999997</v>
      </c>
      <c r="AB1940" s="5">
        <f>IFERROR(VLOOKUP(C1940,[2]Sheet1!$B:$F,5,FALSE),0)</f>
        <v>17756091.780000001</v>
      </c>
      <c r="AC1940" s="11">
        <v>5</v>
      </c>
      <c r="AD1940" s="11">
        <v>15</v>
      </c>
      <c r="AE1940" s="10"/>
      <c r="AF1940" s="13">
        <f t="shared" si="61"/>
        <v>2.8725176659836454E-2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508.61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829.53</v>
      </c>
      <c r="AA1942" s="11">
        <f t="shared" si="60"/>
        <v>829.5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1.2055019107205286E-3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1929.33</v>
      </c>
      <c r="AA1944" s="11">
        <f t="shared" si="60"/>
        <v>53.6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1.8659327331249708E-2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616.21</v>
      </c>
      <c r="AA1945" s="11">
        <f t="shared" si="60"/>
        <v>25.7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3.8947761315136074E-2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423.52</v>
      </c>
      <c r="AA1946" s="11">
        <f t="shared" si="60"/>
        <v>21.2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4.7223271628258408E-2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329.46</v>
      </c>
      <c r="AA1949" s="11">
        <f t="shared" si="60"/>
        <v>25.3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3.9458507861348878E-2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0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614.29999999999995</v>
      </c>
      <c r="AA1955" s="11">
        <f t="shared" si="60"/>
        <v>41</v>
      </c>
      <c r="AB1955" s="5">
        <f>IFERROR(VLOOKUP(C1955,[2]Sheet1!$B:$F,5,FALSE),0)</f>
        <v>5963789.5099999998</v>
      </c>
      <c r="AC1955" s="11">
        <v>18.524999999999999</v>
      </c>
      <c r="AD1955" s="11">
        <v>0.97499999999999998</v>
      </c>
      <c r="AE1955" s="10"/>
      <c r="AF1955" s="13">
        <f t="shared" si="61"/>
        <v>2.4418036789842099E-2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434.58</v>
      </c>
      <c r="AA1957" s="11">
        <f t="shared" si="60"/>
        <v>16.7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5.9827879791983063E-2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428.25</v>
      </c>
      <c r="AA1960" s="11">
        <f t="shared" si="60"/>
        <v>30.6</v>
      </c>
      <c r="AB1960" s="5">
        <f>IFERROR(VLOOKUP(C1960,[2]Sheet1!$B:$F,5,FALSE),0)</f>
        <v>17425060.52</v>
      </c>
      <c r="AC1960" s="11">
        <v>0</v>
      </c>
      <c r="AD1960" s="11">
        <v>8.9593000000000007</v>
      </c>
      <c r="AE1960" s="10"/>
      <c r="AF1960" s="13">
        <f t="shared" si="61"/>
        <v>3.2691185055458261E-2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419.99</v>
      </c>
      <c r="AA1962" s="11">
        <f t="shared" si="60"/>
        <v>16.8</v>
      </c>
      <c r="AB1962" s="5">
        <f>IFERROR(VLOOKUP(C1962,[2]Sheet1!$B:$F,5,FALSE),0)</f>
        <v>23890938.329999998</v>
      </c>
      <c r="AC1962" s="11">
        <v>15</v>
      </c>
      <c r="AD1962" s="11">
        <v>0</v>
      </c>
      <c r="AE1962" s="10"/>
      <c r="AF1962" s="13">
        <f t="shared" si="61"/>
        <v>5.9525226791114071E-2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747.97</v>
      </c>
      <c r="AA1963" s="11">
        <f t="shared" si="60"/>
        <v>68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1.470647218471329E-2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1148.3900000000001</v>
      </c>
      <c r="AA1967" s="11">
        <f t="shared" si="60"/>
        <v>382.8</v>
      </c>
      <c r="AB1967" s="5">
        <f>IFERROR(VLOOKUP(C1967,[2]Sheet1!$B:$F,5,FALSE),0)</f>
        <v>2791522.65</v>
      </c>
      <c r="AC1967" s="11">
        <v>0</v>
      </c>
      <c r="AD1967" s="11">
        <v>0</v>
      </c>
      <c r="AE1967" s="10"/>
      <c r="AF1967" s="13">
        <f t="shared" si="61"/>
        <v>2.6123529462987309E-3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388.62</v>
      </c>
      <c r="AA1969" s="11">
        <f t="shared" si="60"/>
        <v>27.8</v>
      </c>
      <c r="AB1969" s="5">
        <f>IFERROR(VLOOKUP(C1969,[2]Sheet1!$B:$F,5,FALSE),0)</f>
        <v>21052644.690000001</v>
      </c>
      <c r="AC1969" s="11">
        <v>8</v>
      </c>
      <c r="AD1969" s="11">
        <v>9.89</v>
      </c>
      <c r="AE1969" s="10"/>
      <c r="AF1969" s="13">
        <f t="shared" si="61"/>
        <v>3.6024908651124489E-2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522.19000000000005</v>
      </c>
      <c r="AA1970" s="11">
        <f t="shared" si="60"/>
        <v>0</v>
      </c>
      <c r="AB1970" s="5">
        <f>IFERROR(VLOOKUP(C1970,[2]Sheet1!$B:$F,5,FALSE),0)</f>
        <v>17756091.780000001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508.61</v>
      </c>
      <c r="AA1971" s="11">
        <f t="shared" si="60"/>
        <v>46.2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2.1627573189673815E-2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829.53</v>
      </c>
      <c r="AA1972" s="11">
        <f t="shared" si="60"/>
        <v>138.30000000000001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7.2330114643231712E-3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1929.33</v>
      </c>
      <c r="AA1974" s="11">
        <f t="shared" si="60"/>
        <v>64.3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1.5549439442708091E-2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616.21</v>
      </c>
      <c r="AA1975" s="11">
        <f t="shared" si="60"/>
        <v>28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3.570211453887473E-2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423.52</v>
      </c>
      <c r="AA1976" s="11">
        <f t="shared" si="60"/>
        <v>21.2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4.7223271628258408E-2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329.46</v>
      </c>
      <c r="AA1978" s="11">
        <f t="shared" si="60"/>
        <v>27.5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3.6423238025860498E-2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0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614.29999999999995</v>
      </c>
      <c r="AA1984" s="11">
        <f t="shared" si="60"/>
        <v>34.1</v>
      </c>
      <c r="AB1984" s="5">
        <f>IFERROR(VLOOKUP(C1984,[2]Sheet1!$B:$F,5,FALSE),0)</f>
        <v>5963789.5099999998</v>
      </c>
      <c r="AC1984" s="11">
        <v>18.524999999999999</v>
      </c>
      <c r="AD1984" s="11">
        <v>0.97499999999999998</v>
      </c>
      <c r="AE1984" s="10"/>
      <c r="AF1984" s="13">
        <f t="shared" si="61"/>
        <v>2.9301644147810519E-2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434.58</v>
      </c>
      <c r="AA1986" s="11">
        <f t="shared" si="60"/>
        <v>16.7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5.9827879791983063E-2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428.25</v>
      </c>
      <c r="AA1989" s="11">
        <f t="shared" si="62"/>
        <v>35.700000000000003</v>
      </c>
      <c r="AB1989" s="5">
        <f>IFERROR(VLOOKUP(C1989,[2]Sheet1!$B:$F,5,FALSE),0)</f>
        <v>17425060.52</v>
      </c>
      <c r="AC1989" s="11">
        <v>0</v>
      </c>
      <c r="AD1989" s="11">
        <v>8.9593000000000007</v>
      </c>
      <c r="AE1989" s="10"/>
      <c r="AF1989" s="13">
        <f t="shared" si="63"/>
        <v>2.8021015761821366E-2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419.99</v>
      </c>
      <c r="AA1991" s="11">
        <f t="shared" si="62"/>
        <v>16.2</v>
      </c>
      <c r="AB1991" s="5">
        <f>IFERROR(VLOOKUP(C1991,[2]Sheet1!$B:$F,5,FALSE),0)</f>
        <v>23890938.329999998</v>
      </c>
      <c r="AC1991" s="11">
        <v>15</v>
      </c>
      <c r="AD1991" s="11">
        <v>0</v>
      </c>
      <c r="AE1991" s="10"/>
      <c r="AF1991" s="13">
        <f t="shared" si="63"/>
        <v>6.1906235862758632E-2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747.97</v>
      </c>
      <c r="AA1992" s="11">
        <f t="shared" si="62"/>
        <v>74.8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1.3369520167921173E-2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1148.3900000000001</v>
      </c>
      <c r="AA1996" s="11">
        <f t="shared" si="62"/>
        <v>382.8</v>
      </c>
      <c r="AB1996" s="5">
        <f>IFERROR(VLOOKUP(C1996,[2]Sheet1!$B:$F,5,FALSE),0)</f>
        <v>2791522.65</v>
      </c>
      <c r="AC1996" s="11">
        <v>0</v>
      </c>
      <c r="AD1996" s="11">
        <v>0</v>
      </c>
      <c r="AE1996" s="10"/>
      <c r="AF1996" s="13">
        <f t="shared" si="63"/>
        <v>2.6123529462987309E-3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388.62</v>
      </c>
      <c r="AA1998" s="11">
        <f t="shared" si="62"/>
        <v>21.6</v>
      </c>
      <c r="AB1998" s="5">
        <f>IFERROR(VLOOKUP(C1998,[2]Sheet1!$B:$F,5,FALSE),0)</f>
        <v>21052644.690000001</v>
      </c>
      <c r="AC1998" s="11">
        <v>8</v>
      </c>
      <c r="AD1998" s="11">
        <v>9.89</v>
      </c>
      <c r="AE1998" s="10"/>
      <c r="AF1998" s="13">
        <f t="shared" si="63"/>
        <v>4.6317739694302917E-2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522.19000000000005</v>
      </c>
      <c r="AA1999" s="11">
        <f t="shared" si="62"/>
        <v>24.9</v>
      </c>
      <c r="AB1999" s="5">
        <f>IFERROR(VLOOKUP(C1999,[2]Sheet1!$B:$F,5,FALSE),0)</f>
        <v>17756091.780000001</v>
      </c>
      <c r="AC1999" s="11">
        <v>5</v>
      </c>
      <c r="AD1999" s="11">
        <v>15</v>
      </c>
      <c r="AE1999" s="10"/>
      <c r="AF1999" s="13">
        <f t="shared" si="63"/>
        <v>4.021524732377104E-2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508.61</v>
      </c>
      <c r="AA2000" s="11">
        <f t="shared" si="62"/>
        <v>46.2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2.1627573189673815E-2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829.53</v>
      </c>
      <c r="AA2001" s="11">
        <f t="shared" si="62"/>
        <v>138.30000000000001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7.2330114643231712E-3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1929.33</v>
      </c>
      <c r="AA2003" s="11">
        <f t="shared" si="62"/>
        <v>77.2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1.2957866202256743E-2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616.21</v>
      </c>
      <c r="AA2004" s="11">
        <f t="shared" si="62"/>
        <v>24.6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4.0570584703266743E-2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423.52</v>
      </c>
      <c r="AA2005" s="11">
        <f t="shared" si="62"/>
        <v>20.2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4.9584435209671325E-2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329.46</v>
      </c>
      <c r="AA2007" s="11">
        <f t="shared" si="62"/>
        <v>20.6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4.8564317367814004E-2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0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614.29999999999995</v>
      </c>
      <c r="AA2012" s="11">
        <f t="shared" si="62"/>
        <v>24.6</v>
      </c>
      <c r="AB2012" s="5">
        <f>IFERROR(VLOOKUP(C2012,[2]Sheet1!$B:$F,5,FALSE),0)</f>
        <v>5963789.5099999998</v>
      </c>
      <c r="AC2012" s="11">
        <v>18.524999999999999</v>
      </c>
      <c r="AD2012" s="11">
        <v>0.97499999999999998</v>
      </c>
      <c r="AE2012" s="10"/>
      <c r="AF2012" s="13">
        <f t="shared" si="63"/>
        <v>4.0696727983070162E-2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434.58</v>
      </c>
      <c r="AA2013" s="11">
        <f t="shared" si="62"/>
        <v>15.5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6.4430024391366372E-2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428.25</v>
      </c>
      <c r="AA2016" s="11">
        <f t="shared" si="62"/>
        <v>30.6</v>
      </c>
      <c r="AB2016" s="5">
        <f>IFERROR(VLOOKUP(C2016,[2]Sheet1!$B:$F,5,FALSE),0)</f>
        <v>17425060.52</v>
      </c>
      <c r="AC2016" s="11">
        <v>0</v>
      </c>
      <c r="AD2016" s="11">
        <v>8.9593000000000007</v>
      </c>
      <c r="AE2016" s="10"/>
      <c r="AF2016" s="13">
        <f t="shared" si="63"/>
        <v>3.2691185055458261E-2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419.99</v>
      </c>
      <c r="AA2018" s="11">
        <f t="shared" si="62"/>
        <v>16.8</v>
      </c>
      <c r="AB2018" s="5">
        <f>IFERROR(VLOOKUP(C2018,[2]Sheet1!$B:$F,5,FALSE),0)</f>
        <v>23890938.329999998</v>
      </c>
      <c r="AC2018" s="11">
        <v>15</v>
      </c>
      <c r="AD2018" s="11">
        <v>0</v>
      </c>
      <c r="AE2018" s="10"/>
      <c r="AF2018" s="13">
        <f t="shared" si="63"/>
        <v>5.9525226791114071E-2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747.97</v>
      </c>
      <c r="AA2019" s="11">
        <f t="shared" si="62"/>
        <v>83.1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1.2032568151129056E-2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1148.3900000000001</v>
      </c>
      <c r="AA2022" s="11">
        <f t="shared" si="62"/>
        <v>574.20000000000005</v>
      </c>
      <c r="AB2022" s="5">
        <f>IFERROR(VLOOKUP(C2022,[2]Sheet1!$B:$F,5,FALSE),0)</f>
        <v>2791522.65</v>
      </c>
      <c r="AC2022" s="11">
        <v>0</v>
      </c>
      <c r="AD2022" s="11">
        <v>0</v>
      </c>
      <c r="AE2022" s="10"/>
      <c r="AF2022" s="13">
        <f t="shared" si="63"/>
        <v>1.7415686308658207E-3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388.62</v>
      </c>
      <c r="AA2024" s="11">
        <f t="shared" si="62"/>
        <v>14.9</v>
      </c>
      <c r="AB2024" s="5">
        <f>IFERROR(VLOOKUP(C2024,[2]Sheet1!$B:$F,5,FALSE),0)</f>
        <v>21052644.690000001</v>
      </c>
      <c r="AC2024" s="11">
        <v>8</v>
      </c>
      <c r="AD2024" s="11">
        <v>9.89</v>
      </c>
      <c r="AE2024" s="10"/>
      <c r="AF2024" s="13">
        <f t="shared" si="63"/>
        <v>6.6903401780659774E-2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522.19000000000005</v>
      </c>
      <c r="AA2025" s="11">
        <f t="shared" si="62"/>
        <v>20.9</v>
      </c>
      <c r="AB2025" s="5">
        <f>IFERROR(VLOOKUP(C2025,[2]Sheet1!$B:$F,5,FALSE),0)</f>
        <v>17756091.780000001</v>
      </c>
      <c r="AC2025" s="11">
        <v>5</v>
      </c>
      <c r="AD2025" s="11">
        <v>15</v>
      </c>
      <c r="AE2025" s="10"/>
      <c r="AF2025" s="13">
        <f t="shared" si="63"/>
        <v>4.787529443306076E-2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508.61</v>
      </c>
      <c r="AA2026" s="11">
        <f t="shared" si="62"/>
        <v>39.1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2.5559859224159966E-2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829.53</v>
      </c>
      <c r="AA2028" s="11">
        <f t="shared" si="62"/>
        <v>59.3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1.6877026750087398E-2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1929.33</v>
      </c>
      <c r="AA2029" s="11">
        <f t="shared" si="62"/>
        <v>80.400000000000006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1.2439551554166473E-2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616.21</v>
      </c>
      <c r="AA2030" s="11">
        <f t="shared" si="62"/>
        <v>22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4.543905486765875E-2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423.52</v>
      </c>
      <c r="AA2031" s="11">
        <f t="shared" si="62"/>
        <v>18.399999999999999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5.4306762372497167E-2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329.46</v>
      </c>
      <c r="AA2033" s="11">
        <f t="shared" si="62"/>
        <v>20.6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4.8564317367814004E-2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0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614.29999999999995</v>
      </c>
      <c r="AA2037" s="11">
        <f t="shared" si="62"/>
        <v>30.7</v>
      </c>
      <c r="AB2037" s="5">
        <f>IFERROR(VLOOKUP(C2037,[2]Sheet1!$B:$F,5,FALSE),0)</f>
        <v>5963789.5099999998</v>
      </c>
      <c r="AC2037" s="11">
        <v>15</v>
      </c>
      <c r="AD2037" s="11">
        <v>0.79</v>
      </c>
      <c r="AE2037" s="10"/>
      <c r="AF2037" s="13">
        <f t="shared" si="63"/>
        <v>3.2557382386456134E-2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434.58</v>
      </c>
      <c r="AA2038" s="11">
        <f t="shared" si="62"/>
        <v>20.7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4.8322518293524783E-2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1336.65</v>
      </c>
      <c r="AA2039" s="11">
        <f t="shared" si="62"/>
        <v>191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5.2369730295888971E-3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428.25</v>
      </c>
      <c r="AA2040" s="11">
        <f t="shared" si="62"/>
        <v>53.5</v>
      </c>
      <c r="AB2040" s="5">
        <f>IFERROR(VLOOKUP(C2040,[2]Sheet1!$B:$F,5,FALSE),0)</f>
        <v>17425060.52</v>
      </c>
      <c r="AC2040" s="11">
        <v>5</v>
      </c>
      <c r="AD2040" s="11">
        <v>0.26319999999999999</v>
      </c>
      <c r="AE2040" s="10"/>
      <c r="AF2040" s="13">
        <f t="shared" si="63"/>
        <v>1.8680677174547577E-2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419.99</v>
      </c>
      <c r="AA2042" s="11">
        <f t="shared" si="62"/>
        <v>22.1</v>
      </c>
      <c r="AB2042" s="5">
        <f>IFERROR(VLOOKUP(C2042,[2]Sheet1!$B:$F,5,FALSE),0)</f>
        <v>23890938.329999998</v>
      </c>
      <c r="AC2042" s="11">
        <v>13</v>
      </c>
      <c r="AD2042" s="11">
        <v>0</v>
      </c>
      <c r="AE2042" s="10"/>
      <c r="AF2042" s="13">
        <f t="shared" si="63"/>
        <v>4.5239172361246693E-2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747.97</v>
      </c>
      <c r="AA2043" s="11">
        <f t="shared" si="62"/>
        <v>187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5.3478080671684695E-3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1148.3900000000001</v>
      </c>
      <c r="AA2046" s="11">
        <f t="shared" si="62"/>
        <v>382.8</v>
      </c>
      <c r="AB2046" s="5">
        <f>IFERROR(VLOOKUP(C2046,[2]Sheet1!$B:$F,5,FALSE),0)</f>
        <v>2791522.65</v>
      </c>
      <c r="AC2046" s="11">
        <v>3.8</v>
      </c>
      <c r="AD2046" s="11">
        <v>0.2</v>
      </c>
      <c r="AE2046" s="10"/>
      <c r="AF2046" s="13">
        <f t="shared" si="63"/>
        <v>2.6123529462987309E-3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388.62</v>
      </c>
      <c r="AA2047" s="11">
        <f t="shared" si="62"/>
        <v>27.8</v>
      </c>
      <c r="AB2047" s="5">
        <f>IFERROR(VLOOKUP(C2047,[2]Sheet1!$B:$F,5,FALSE),0)</f>
        <v>21052644.690000001</v>
      </c>
      <c r="AC2047" s="11">
        <v>8.8000000000000007</v>
      </c>
      <c r="AD2047" s="11">
        <v>0.46</v>
      </c>
      <c r="AE2047" s="10"/>
      <c r="AF2047" s="13">
        <f t="shared" si="63"/>
        <v>3.6024908651124489E-2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522.19000000000005</v>
      </c>
      <c r="AA2048" s="11">
        <f t="shared" si="62"/>
        <v>27.5</v>
      </c>
      <c r="AB2048" s="5">
        <f>IFERROR(VLOOKUP(C2048,[2]Sheet1!$B:$F,5,FALSE),0)</f>
        <v>17756091.780000001</v>
      </c>
      <c r="AC2048" s="11">
        <v>7</v>
      </c>
      <c r="AD2048" s="11">
        <v>3</v>
      </c>
      <c r="AE2048" s="10"/>
      <c r="AF2048" s="13">
        <f t="shared" si="63"/>
        <v>3.6385223769126174E-2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508.61</v>
      </c>
      <c r="AA2049" s="11">
        <f t="shared" si="62"/>
        <v>169.5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5.8984290517292226E-3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829.53</v>
      </c>
      <c r="AA2051" s="11">
        <f t="shared" ref="AA2051:AA2114" si="64">ROUND(IFERROR(Z2051/M2051,0),1)</f>
        <v>207.4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4.8220076428821144E-3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1929.33</v>
      </c>
      <c r="AA2052" s="11">
        <f t="shared" si="64"/>
        <v>128.6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7.7747197213540453E-3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616.21</v>
      </c>
      <c r="AA2053" s="11">
        <f t="shared" si="64"/>
        <v>20.5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4.8684701643920088E-2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423.52</v>
      </c>
      <c r="AA2054" s="11">
        <f t="shared" si="64"/>
        <v>21.2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4.7223271628258408E-2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329.46</v>
      </c>
      <c r="AA2056" s="11">
        <f t="shared" si="64"/>
        <v>20.6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4.8564317367814004E-2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0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614.29999999999995</v>
      </c>
      <c r="AA2060" s="11">
        <f t="shared" si="64"/>
        <v>25.6</v>
      </c>
      <c r="AB2060" s="5">
        <f>IFERROR(VLOOKUP(C2060,[2]Sheet1!$B:$F,5,FALSE),0)</f>
        <v>5963789.5099999998</v>
      </c>
      <c r="AC2060" s="11">
        <v>15</v>
      </c>
      <c r="AD2060" s="11">
        <v>0.79</v>
      </c>
      <c r="AE2060" s="10"/>
      <c r="AF2060" s="13">
        <f t="shared" si="65"/>
        <v>3.9068858863747356E-2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434.58</v>
      </c>
      <c r="AA2061" s="11">
        <f t="shared" si="64"/>
        <v>19.8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5.0623590593216437E-2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428.25</v>
      </c>
      <c r="AA2062" s="11">
        <f t="shared" si="64"/>
        <v>28.6</v>
      </c>
      <c r="AB2062" s="5">
        <f>IFERROR(VLOOKUP(C2062,[2]Sheet1!$B:$F,5,FALSE),0)</f>
        <v>17425060.52</v>
      </c>
      <c r="AC2062" s="11">
        <v>5</v>
      </c>
      <c r="AD2062" s="11">
        <v>0.26319999999999999</v>
      </c>
      <c r="AE2062" s="10"/>
      <c r="AF2062" s="13">
        <f t="shared" si="65"/>
        <v>3.5026269702276708E-2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419.99</v>
      </c>
      <c r="AA2064" s="11">
        <f t="shared" si="64"/>
        <v>18.3</v>
      </c>
      <c r="AB2064" s="5">
        <f>IFERROR(VLOOKUP(C2064,[2]Sheet1!$B:$F,5,FALSE),0)</f>
        <v>23890938.329999998</v>
      </c>
      <c r="AC2064" s="11">
        <v>13</v>
      </c>
      <c r="AD2064" s="11">
        <v>0</v>
      </c>
      <c r="AE2064" s="10"/>
      <c r="AF2064" s="13">
        <f t="shared" si="65"/>
        <v>5.4763208647824947E-2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747.97</v>
      </c>
      <c r="AA2065" s="11">
        <f t="shared" si="64"/>
        <v>187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5.3478080671684695E-3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1148.3900000000001</v>
      </c>
      <c r="AA2068" s="11">
        <f t="shared" si="64"/>
        <v>287.10000000000002</v>
      </c>
      <c r="AB2068" s="5">
        <f>IFERROR(VLOOKUP(C2068,[2]Sheet1!$B:$F,5,FALSE),0)</f>
        <v>2791522.65</v>
      </c>
      <c r="AC2068" s="11">
        <v>3.8</v>
      </c>
      <c r="AD2068" s="11">
        <v>0.2</v>
      </c>
      <c r="AE2068" s="10"/>
      <c r="AF2068" s="13">
        <f t="shared" si="65"/>
        <v>3.4831372617316414E-3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388.62</v>
      </c>
      <c r="AA2069" s="11">
        <f t="shared" si="64"/>
        <v>19.399999999999999</v>
      </c>
      <c r="AB2069" s="5">
        <f>IFERROR(VLOOKUP(C2069,[2]Sheet1!$B:$F,5,FALSE),0)</f>
        <v>21052644.690000001</v>
      </c>
      <c r="AC2069" s="11">
        <v>8.8000000000000007</v>
      </c>
      <c r="AD2069" s="11">
        <v>0.46</v>
      </c>
      <c r="AE2069" s="10"/>
      <c r="AF2069" s="13">
        <f t="shared" si="65"/>
        <v>5.1464155215892128E-2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522.19000000000005</v>
      </c>
      <c r="AA2070" s="11">
        <f t="shared" si="64"/>
        <v>27.5</v>
      </c>
      <c r="AB2070" s="5">
        <f>IFERROR(VLOOKUP(C2070,[2]Sheet1!$B:$F,5,FALSE),0)</f>
        <v>17756091.780000001</v>
      </c>
      <c r="AC2070" s="11">
        <v>7</v>
      </c>
      <c r="AD2070" s="11">
        <v>3</v>
      </c>
      <c r="AE2070" s="10"/>
      <c r="AF2070" s="13">
        <f t="shared" si="65"/>
        <v>3.6385223769126174E-2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508.61</v>
      </c>
      <c r="AA2071" s="11">
        <f t="shared" si="64"/>
        <v>42.4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2.3593716206916891E-2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829.53</v>
      </c>
      <c r="AA2073" s="11">
        <f t="shared" si="64"/>
        <v>103.7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9.6440152857642288E-3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1929.33</v>
      </c>
      <c r="AA2074" s="11">
        <f t="shared" si="64"/>
        <v>160.80000000000001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6.2197757770832366E-3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616.21</v>
      </c>
      <c r="AA2075" s="11">
        <f t="shared" si="64"/>
        <v>36.200000000000003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2.7587997598221385E-2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423.52</v>
      </c>
      <c r="AA2076" s="11">
        <f t="shared" si="64"/>
        <v>21.2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4.7223271628258408E-2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329.46</v>
      </c>
      <c r="AA2078" s="11">
        <f t="shared" si="64"/>
        <v>19.399999999999999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5.1599587203302377E-2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0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614.29999999999995</v>
      </c>
      <c r="AA2081" s="11">
        <f t="shared" si="64"/>
        <v>26.7</v>
      </c>
      <c r="AB2081" s="5">
        <f>IFERROR(VLOOKUP(C2081,[2]Sheet1!$B:$F,5,FALSE),0)</f>
        <v>5963789.5099999998</v>
      </c>
      <c r="AC2081" s="11">
        <v>15</v>
      </c>
      <c r="AD2081" s="11">
        <v>0.79</v>
      </c>
      <c r="AE2081" s="10"/>
      <c r="AF2081" s="13">
        <f t="shared" si="65"/>
        <v>3.7440989744424551E-2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434.58</v>
      </c>
      <c r="AA2082" s="11">
        <f t="shared" si="64"/>
        <v>20.7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4.8322518293524783E-2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428.25</v>
      </c>
      <c r="AA2083" s="11">
        <f t="shared" si="64"/>
        <v>38.9</v>
      </c>
      <c r="AB2083" s="5">
        <f>IFERROR(VLOOKUP(C2083,[2]Sheet1!$B:$F,5,FALSE),0)</f>
        <v>17425060.52</v>
      </c>
      <c r="AC2083" s="11">
        <v>5</v>
      </c>
      <c r="AD2083" s="11">
        <v>0.26319999999999999</v>
      </c>
      <c r="AE2083" s="10"/>
      <c r="AF2083" s="13">
        <f t="shared" si="65"/>
        <v>2.5685931115002919E-2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419.99</v>
      </c>
      <c r="AA2085" s="11">
        <f t="shared" si="64"/>
        <v>19.100000000000001</v>
      </c>
      <c r="AB2085" s="5">
        <f>IFERROR(VLOOKUP(C2085,[2]Sheet1!$B:$F,5,FALSE),0)</f>
        <v>23890938.329999998</v>
      </c>
      <c r="AC2085" s="11">
        <v>13</v>
      </c>
      <c r="AD2085" s="11">
        <v>0</v>
      </c>
      <c r="AE2085" s="10"/>
      <c r="AF2085" s="13">
        <f t="shared" si="65"/>
        <v>5.2382199576180385E-2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747.97</v>
      </c>
      <c r="AA2086" s="11">
        <f t="shared" si="64"/>
        <v>149.6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6.6847600839605864E-3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1148.3900000000001</v>
      </c>
      <c r="AA2089" s="11">
        <f t="shared" si="64"/>
        <v>287.10000000000002</v>
      </c>
      <c r="AB2089" s="5">
        <f>IFERROR(VLOOKUP(C2089,[2]Sheet1!$B:$F,5,FALSE),0)</f>
        <v>2791522.65</v>
      </c>
      <c r="AC2089" s="11">
        <v>3.8</v>
      </c>
      <c r="AD2089" s="11">
        <v>0.2</v>
      </c>
      <c r="AE2089" s="10"/>
      <c r="AF2089" s="13">
        <f t="shared" si="65"/>
        <v>3.4831372617316414E-3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388.62</v>
      </c>
      <c r="AA2090" s="11">
        <f t="shared" si="64"/>
        <v>22.9</v>
      </c>
      <c r="AB2090" s="5">
        <f>IFERROR(VLOOKUP(C2090,[2]Sheet1!$B:$F,5,FALSE),0)</f>
        <v>21052644.690000001</v>
      </c>
      <c r="AC2090" s="11">
        <v>8.8000000000000007</v>
      </c>
      <c r="AD2090" s="11">
        <v>0.46</v>
      </c>
      <c r="AE2090" s="10"/>
      <c r="AF2090" s="13">
        <f t="shared" si="65"/>
        <v>4.3744531933508309E-2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522.19000000000005</v>
      </c>
      <c r="AA2091" s="11">
        <f t="shared" si="64"/>
        <v>24.9</v>
      </c>
      <c r="AB2091" s="5">
        <f>IFERROR(VLOOKUP(C2091,[2]Sheet1!$B:$F,5,FALSE),0)</f>
        <v>17756091.780000001</v>
      </c>
      <c r="AC2091" s="11">
        <v>7</v>
      </c>
      <c r="AD2091" s="11">
        <v>3</v>
      </c>
      <c r="AE2091" s="10"/>
      <c r="AF2091" s="13">
        <f t="shared" si="65"/>
        <v>4.021524732377104E-2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508.61</v>
      </c>
      <c r="AA2092" s="11">
        <f t="shared" si="64"/>
        <v>46.2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2.1627573189673815E-2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829.53</v>
      </c>
      <c r="AA2094" s="11">
        <f t="shared" si="64"/>
        <v>92.2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1.0849517196484757E-2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1929.33</v>
      </c>
      <c r="AA2095" s="11">
        <f t="shared" si="64"/>
        <v>160.80000000000001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6.2197757770832366E-3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616.21</v>
      </c>
      <c r="AA2096" s="11">
        <f t="shared" si="64"/>
        <v>123.2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8.114116940653348E-3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423.52</v>
      </c>
      <c r="AA2097" s="11">
        <f t="shared" si="64"/>
        <v>24.9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4.0139780884019649E-2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329.46</v>
      </c>
      <c r="AA2098" s="11">
        <f t="shared" si="64"/>
        <v>27.5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3.6423238025860498E-2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0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614.29999999999995</v>
      </c>
      <c r="AA2101" s="11">
        <f t="shared" si="64"/>
        <v>25.6</v>
      </c>
      <c r="AB2101" s="5">
        <f>IFERROR(VLOOKUP(C2101,[2]Sheet1!$B:$F,5,FALSE),0)</f>
        <v>5963789.5099999998</v>
      </c>
      <c r="AC2101" s="11">
        <v>15</v>
      </c>
      <c r="AD2101" s="11">
        <v>0.79</v>
      </c>
      <c r="AE2101" s="10"/>
      <c r="AF2101" s="13">
        <f t="shared" si="65"/>
        <v>3.9068858863747356E-2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434.58</v>
      </c>
      <c r="AA2102" s="11">
        <f t="shared" si="64"/>
        <v>29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3.4516084495374848E-2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1336.65</v>
      </c>
      <c r="AA2103" s="11">
        <f t="shared" si="64"/>
        <v>-668.3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-1.4962780084539706E-3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428.25</v>
      </c>
      <c r="AA2104" s="11">
        <f t="shared" si="64"/>
        <v>61.2</v>
      </c>
      <c r="AB2104" s="5">
        <f>IFERROR(VLOOKUP(C2104,[2]Sheet1!$B:$F,5,FALSE),0)</f>
        <v>17425060.52</v>
      </c>
      <c r="AC2104" s="11">
        <v>5</v>
      </c>
      <c r="AD2104" s="11">
        <v>0.26319999999999999</v>
      </c>
      <c r="AE2104" s="10"/>
      <c r="AF2104" s="13">
        <f t="shared" si="65"/>
        <v>1.634559252772913E-2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419.99</v>
      </c>
      <c r="AA2105" s="11">
        <f t="shared" si="64"/>
        <v>26.2</v>
      </c>
      <c r="AB2105" s="5">
        <f>IFERROR(VLOOKUP(C2105,[2]Sheet1!$B:$F,5,FALSE),0)</f>
        <v>23890938.329999998</v>
      </c>
      <c r="AC2105" s="11">
        <v>13</v>
      </c>
      <c r="AD2105" s="11">
        <v>0</v>
      </c>
      <c r="AE2105" s="10"/>
      <c r="AF2105" s="13">
        <f t="shared" si="65"/>
        <v>3.8096145146313008E-2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747.97</v>
      </c>
      <c r="AA2106" s="11">
        <f t="shared" si="64"/>
        <v>249.3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4.0108560503763517E-3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1148.3900000000001</v>
      </c>
      <c r="AA2108" s="11">
        <f t="shared" si="64"/>
        <v>287.10000000000002</v>
      </c>
      <c r="AB2108" s="5">
        <f>IFERROR(VLOOKUP(C2108,[2]Sheet1!$B:$F,5,FALSE),0)</f>
        <v>2791522.65</v>
      </c>
      <c r="AC2108" s="11">
        <v>3.8</v>
      </c>
      <c r="AD2108" s="11">
        <v>0.2</v>
      </c>
      <c r="AE2108" s="10"/>
      <c r="AF2108" s="13">
        <f t="shared" si="65"/>
        <v>3.4831372617316414E-3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388.62</v>
      </c>
      <c r="AA2109" s="11">
        <f t="shared" si="64"/>
        <v>27.8</v>
      </c>
      <c r="AB2109" s="5">
        <f>IFERROR(VLOOKUP(C2109,[2]Sheet1!$B:$F,5,FALSE),0)</f>
        <v>21052644.690000001</v>
      </c>
      <c r="AC2109" s="11">
        <v>8.8000000000000007</v>
      </c>
      <c r="AD2109" s="11">
        <v>0.46</v>
      </c>
      <c r="AE2109" s="10"/>
      <c r="AF2109" s="13">
        <f t="shared" si="65"/>
        <v>3.6024908651124489E-2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522.19000000000005</v>
      </c>
      <c r="AA2110" s="11">
        <f t="shared" si="64"/>
        <v>43.5</v>
      </c>
      <c r="AB2110" s="5">
        <f>IFERROR(VLOOKUP(C2110,[2]Sheet1!$B:$F,5,FALSE),0)</f>
        <v>17756091.780000001</v>
      </c>
      <c r="AC2110" s="11">
        <v>7</v>
      </c>
      <c r="AD2110" s="11">
        <v>3</v>
      </c>
      <c r="AE2110" s="10"/>
      <c r="AF2110" s="13">
        <f t="shared" si="65"/>
        <v>2.2980141327869165E-2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508.61</v>
      </c>
      <c r="AA2111" s="11">
        <f t="shared" si="64"/>
        <v>254.3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3.9322860344861484E-3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829.53</v>
      </c>
      <c r="AA2113" s="11">
        <f t="shared" si="64"/>
        <v>207.4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4.8220076428821144E-3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1929.33</v>
      </c>
      <c r="AA2114" s="11">
        <f t="shared" si="64"/>
        <v>321.60000000000002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3.1098878885416183E-3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616.21</v>
      </c>
      <c r="AA2115" s="11">
        <f t="shared" ref="AA2115:AA2178" si="66">ROUND(IFERROR(Z2115/M2115,0),1)</f>
        <v>22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4.543905486765875E-2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423.52</v>
      </c>
      <c r="AA2116" s="11">
        <f t="shared" si="66"/>
        <v>42.4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2.3611635814129204E-2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329.46</v>
      </c>
      <c r="AA2117" s="11">
        <f t="shared" si="66"/>
        <v>22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4.5529047532325624E-2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0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614.29999999999995</v>
      </c>
      <c r="AA2119" s="11">
        <f t="shared" si="66"/>
        <v>36.1</v>
      </c>
      <c r="AB2119" s="5">
        <f>IFERROR(VLOOKUP(C2119,[2]Sheet1!$B:$F,5,FALSE),0)</f>
        <v>5963789.5099999998</v>
      </c>
      <c r="AC2119" s="11">
        <v>13.3</v>
      </c>
      <c r="AD2119" s="11">
        <v>0.7</v>
      </c>
      <c r="AE2119" s="10"/>
      <c r="AF2119" s="13">
        <f t="shared" si="67"/>
        <v>2.7673775028487713E-2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434.58</v>
      </c>
      <c r="AA2120" s="11">
        <f t="shared" si="66"/>
        <v>18.100000000000001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5.5225735192599754E-2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1336.65</v>
      </c>
      <c r="AA2121" s="11">
        <f t="shared" si="66"/>
        <v>-46.1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-2.1696031122582574E-2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428.25</v>
      </c>
      <c r="AA2122" s="11">
        <f t="shared" si="66"/>
        <v>85.7</v>
      </c>
      <c r="AB2122" s="5">
        <f>IFERROR(VLOOKUP(C2122,[2]Sheet1!$B:$F,5,FALSE),0)</f>
        <v>17425060.52</v>
      </c>
      <c r="AC2122" s="11">
        <v>10</v>
      </c>
      <c r="AD2122" s="11">
        <v>0.52629999999999999</v>
      </c>
      <c r="AE2122" s="10"/>
      <c r="AF2122" s="13">
        <f t="shared" si="67"/>
        <v>1.1675423234092236E-2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419.99</v>
      </c>
      <c r="AA2123" s="11">
        <f t="shared" si="66"/>
        <v>105</v>
      </c>
      <c r="AB2123" s="5">
        <f>IFERROR(VLOOKUP(C2123,[2]Sheet1!$B:$F,5,FALSE),0)</f>
        <v>23890938.329999998</v>
      </c>
      <c r="AC2123" s="11">
        <v>10.93</v>
      </c>
      <c r="AD2123" s="11">
        <v>0.56999999999999995</v>
      </c>
      <c r="AE2123" s="10"/>
      <c r="AF2123" s="13">
        <f t="shared" si="67"/>
        <v>9.5240362865782521E-3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747.97</v>
      </c>
      <c r="AA2124" s="11">
        <f t="shared" si="66"/>
        <v>-44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-2.2728184285465993E-2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1148.3900000000001</v>
      </c>
      <c r="AA2126" s="11">
        <f t="shared" si="66"/>
        <v>-143.5</v>
      </c>
      <c r="AB2126" s="5">
        <f>IFERROR(VLOOKUP(C2126,[2]Sheet1!$B:$F,5,FALSE),0)</f>
        <v>2791522.65</v>
      </c>
      <c r="AC2126" s="11">
        <v>0</v>
      </c>
      <c r="AD2126" s="11">
        <v>0</v>
      </c>
      <c r="AE2126" s="10"/>
      <c r="AF2126" s="13">
        <f t="shared" si="67"/>
        <v>-6.9662745234632829E-3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388.62</v>
      </c>
      <c r="AA2127" s="11">
        <f t="shared" si="66"/>
        <v>18.5</v>
      </c>
      <c r="AB2127" s="5">
        <f>IFERROR(VLOOKUP(C2127,[2]Sheet1!$B:$F,5,FALSE),0)</f>
        <v>21052644.690000001</v>
      </c>
      <c r="AC2127" s="11">
        <v>20</v>
      </c>
      <c r="AD2127" s="11">
        <v>1.0526</v>
      </c>
      <c r="AE2127" s="10"/>
      <c r="AF2127" s="13">
        <f t="shared" si="67"/>
        <v>5.4037362976686737E-2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522.19000000000005</v>
      </c>
      <c r="AA2128" s="11">
        <f t="shared" si="66"/>
        <v>32.6</v>
      </c>
      <c r="AB2128" s="5">
        <f>IFERROR(VLOOKUP(C2128,[2]Sheet1!$B:$F,5,FALSE),0)</f>
        <v>17756091.780000001</v>
      </c>
      <c r="AC2128" s="11">
        <v>13</v>
      </c>
      <c r="AD2128" s="11">
        <v>0.68420000000000003</v>
      </c>
      <c r="AE2128" s="10"/>
      <c r="AF2128" s="13">
        <f t="shared" si="67"/>
        <v>3.0640188437158884E-2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508.61</v>
      </c>
      <c r="AA2129" s="11">
        <f t="shared" si="66"/>
        <v>16.399999999999999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6.0950433534535303E-2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829.53</v>
      </c>
      <c r="AA2131" s="11">
        <f t="shared" si="66"/>
        <v>-48.8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-2.0493532482248986E-2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1929.33</v>
      </c>
      <c r="AA2132" s="11">
        <f t="shared" si="66"/>
        <v>321.60000000000002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3.1098878885416183E-3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616.21</v>
      </c>
      <c r="AA2133" s="11">
        <f t="shared" si="66"/>
        <v>25.7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3.8947761315136074E-2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423.52</v>
      </c>
      <c r="AA2134" s="11">
        <f t="shared" si="66"/>
        <v>17.600000000000001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5.6667925953910091E-2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329.46</v>
      </c>
      <c r="AA2135" s="11">
        <f t="shared" si="66"/>
        <v>19.399999999999999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5.1599587203302377E-2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0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614.29999999999995</v>
      </c>
      <c r="AA2137" s="11">
        <f t="shared" si="66"/>
        <v>34.1</v>
      </c>
      <c r="AB2137" s="5">
        <f>IFERROR(VLOOKUP(C2137,[2]Sheet1!$B:$F,5,FALSE),0)</f>
        <v>5963789.5099999998</v>
      </c>
      <c r="AC2137" s="11">
        <v>13.3</v>
      </c>
      <c r="AD2137" s="11">
        <v>0.7</v>
      </c>
      <c r="AE2137" s="10"/>
      <c r="AF2137" s="13">
        <f t="shared" si="67"/>
        <v>2.9301644147810519E-2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434.58</v>
      </c>
      <c r="AA2138" s="11">
        <f t="shared" si="66"/>
        <v>16.7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5.9827879791983063E-2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1336.65</v>
      </c>
      <c r="AA2139" s="11">
        <f t="shared" si="66"/>
        <v>-51.4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-1.9451614109901618E-2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428.25</v>
      </c>
      <c r="AA2140" s="11">
        <f t="shared" si="66"/>
        <v>32.9</v>
      </c>
      <c r="AB2140" s="5">
        <f>IFERROR(VLOOKUP(C2140,[2]Sheet1!$B:$F,5,FALSE),0)</f>
        <v>17425060.52</v>
      </c>
      <c r="AC2140" s="11">
        <v>10</v>
      </c>
      <c r="AD2140" s="11">
        <v>0.52629999999999999</v>
      </c>
      <c r="AE2140" s="10"/>
      <c r="AF2140" s="13">
        <f t="shared" si="67"/>
        <v>3.0356100408639813E-2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419.99</v>
      </c>
      <c r="AA2141" s="11">
        <f t="shared" si="66"/>
        <v>28</v>
      </c>
      <c r="AB2141" s="5">
        <f>IFERROR(VLOOKUP(C2141,[2]Sheet1!$B:$F,5,FALSE),0)</f>
        <v>23890938.329999998</v>
      </c>
      <c r="AC2141" s="11">
        <v>10.93</v>
      </c>
      <c r="AD2141" s="11">
        <v>0.56999999999999995</v>
      </c>
      <c r="AE2141" s="10"/>
      <c r="AF2141" s="13">
        <f t="shared" si="67"/>
        <v>3.5715136074668447E-2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747.97</v>
      </c>
      <c r="AA2142" s="11">
        <f t="shared" si="66"/>
        <v>62.3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1.6043424201505407E-2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1148.3900000000001</v>
      </c>
      <c r="AA2144" s="11">
        <f t="shared" si="66"/>
        <v>1148.4000000000001</v>
      </c>
      <c r="AB2144" s="5">
        <f>IFERROR(VLOOKUP(C2144,[2]Sheet1!$B:$F,5,FALSE),0)</f>
        <v>2791522.65</v>
      </c>
      <c r="AC2144" s="11">
        <v>0</v>
      </c>
      <c r="AD2144" s="11">
        <v>0</v>
      </c>
      <c r="AE2144" s="10"/>
      <c r="AF2144" s="13">
        <f t="shared" si="67"/>
        <v>8.7078431543291036E-4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388.62</v>
      </c>
      <c r="AA2145" s="11">
        <f t="shared" si="66"/>
        <v>18.5</v>
      </c>
      <c r="AB2145" s="5">
        <f>IFERROR(VLOOKUP(C2145,[2]Sheet1!$B:$F,5,FALSE),0)</f>
        <v>21052644.690000001</v>
      </c>
      <c r="AC2145" s="11">
        <v>20</v>
      </c>
      <c r="AD2145" s="11">
        <v>1.0526</v>
      </c>
      <c r="AE2145" s="10"/>
      <c r="AF2145" s="13">
        <f t="shared" si="67"/>
        <v>5.4037362976686737E-2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522.19000000000005</v>
      </c>
      <c r="AA2146" s="11">
        <f t="shared" si="66"/>
        <v>29</v>
      </c>
      <c r="AB2146" s="5">
        <f>IFERROR(VLOOKUP(C2146,[2]Sheet1!$B:$F,5,FALSE),0)</f>
        <v>17756091.780000001</v>
      </c>
      <c r="AC2146" s="11">
        <v>13</v>
      </c>
      <c r="AD2146" s="11">
        <v>0.68420000000000003</v>
      </c>
      <c r="AE2146" s="10"/>
      <c r="AF2146" s="13">
        <f t="shared" si="67"/>
        <v>3.4470211991803744E-2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508.61</v>
      </c>
      <c r="AA2147" s="11">
        <f t="shared" si="66"/>
        <v>16.399999999999999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6.0950433534535303E-2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829.53</v>
      </c>
      <c r="AA2148" s="11">
        <f t="shared" si="66"/>
        <v>414.8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2.4110038214410572E-3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1929.33</v>
      </c>
      <c r="AA2149" s="11">
        <f t="shared" si="66"/>
        <v>275.60000000000002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3.6282025366318879E-3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616.21</v>
      </c>
      <c r="AA2150" s="11">
        <f t="shared" si="66"/>
        <v>32.4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3.0833644374482723E-2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423.52</v>
      </c>
      <c r="AA2151" s="11">
        <f t="shared" si="66"/>
        <v>16.899999999999999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5.9029089535323008E-2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329.46</v>
      </c>
      <c r="AA2152" s="11">
        <f t="shared" si="66"/>
        <v>15.7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6.3740666545255883E-2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0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614.29999999999995</v>
      </c>
      <c r="AA2154" s="11">
        <f t="shared" si="66"/>
        <v>34.1</v>
      </c>
      <c r="AB2154" s="5">
        <f>IFERROR(VLOOKUP(C2154,[2]Sheet1!$B:$F,5,FALSE),0)</f>
        <v>5963789.5099999998</v>
      </c>
      <c r="AC2154" s="11">
        <v>13.3</v>
      </c>
      <c r="AD2154" s="11">
        <v>0.7</v>
      </c>
      <c r="AE2154" s="10"/>
      <c r="AF2154" s="13">
        <f t="shared" si="67"/>
        <v>2.9301644147810519E-2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434.58</v>
      </c>
      <c r="AA2155" s="11">
        <f t="shared" si="66"/>
        <v>15.5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6.4430024391366372E-2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1336.65</v>
      </c>
      <c r="AA2156" s="11">
        <f t="shared" si="66"/>
        <v>-267.3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-3.7406950211349268E-3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428.25</v>
      </c>
      <c r="AA2157" s="11">
        <f t="shared" si="66"/>
        <v>23.8</v>
      </c>
      <c r="AB2157" s="5">
        <f>IFERROR(VLOOKUP(C2157,[2]Sheet1!$B:$F,5,FALSE),0)</f>
        <v>17425060.52</v>
      </c>
      <c r="AC2157" s="11">
        <v>10</v>
      </c>
      <c r="AD2157" s="11">
        <v>0.52629999999999999</v>
      </c>
      <c r="AE2157" s="10"/>
      <c r="AF2157" s="13">
        <f t="shared" si="67"/>
        <v>4.2031523642732049E-2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419.99</v>
      </c>
      <c r="AA2158" s="11">
        <f t="shared" si="66"/>
        <v>23.3</v>
      </c>
      <c r="AB2158" s="5">
        <f>IFERROR(VLOOKUP(C2158,[2]Sheet1!$B:$F,5,FALSE),0)</f>
        <v>23890938.329999998</v>
      </c>
      <c r="AC2158" s="11">
        <v>10.93</v>
      </c>
      <c r="AD2158" s="11">
        <v>0.56999999999999995</v>
      </c>
      <c r="AE2158" s="10"/>
      <c r="AF2158" s="13">
        <f t="shared" si="67"/>
        <v>4.2858163289602132E-2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747.97</v>
      </c>
      <c r="AA2159" s="11">
        <f t="shared" si="66"/>
        <v>83.1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1.2032568151129056E-2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1148.3900000000001</v>
      </c>
      <c r="AA2161" s="11">
        <f t="shared" si="66"/>
        <v>574.20000000000005</v>
      </c>
      <c r="AB2161" s="5">
        <f>IFERROR(VLOOKUP(C2161,[2]Sheet1!$B:$F,5,FALSE),0)</f>
        <v>2791522.65</v>
      </c>
      <c r="AC2161" s="11">
        <v>0</v>
      </c>
      <c r="AD2161" s="11">
        <v>0</v>
      </c>
      <c r="AE2161" s="10"/>
      <c r="AF2161" s="13">
        <f t="shared" si="67"/>
        <v>1.7415686308658207E-3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388.62</v>
      </c>
      <c r="AA2162" s="11">
        <f t="shared" si="66"/>
        <v>24.3</v>
      </c>
      <c r="AB2162" s="5">
        <f>IFERROR(VLOOKUP(C2162,[2]Sheet1!$B:$F,5,FALSE),0)</f>
        <v>21052644.690000001</v>
      </c>
      <c r="AC2162" s="11">
        <v>20</v>
      </c>
      <c r="AD2162" s="11">
        <v>1.0526</v>
      </c>
      <c r="AE2162" s="10"/>
      <c r="AF2162" s="13">
        <f t="shared" si="67"/>
        <v>4.1171324172713707E-2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522.19000000000005</v>
      </c>
      <c r="AA2163" s="11">
        <f t="shared" si="66"/>
        <v>27.5</v>
      </c>
      <c r="AB2163" s="5">
        <f>IFERROR(VLOOKUP(C2163,[2]Sheet1!$B:$F,5,FALSE),0)</f>
        <v>17756091.780000001</v>
      </c>
      <c r="AC2163" s="11">
        <v>13</v>
      </c>
      <c r="AD2163" s="11">
        <v>0.68420000000000003</v>
      </c>
      <c r="AE2163" s="10"/>
      <c r="AF2163" s="13">
        <f t="shared" si="67"/>
        <v>3.6385223769126174E-2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508.61</v>
      </c>
      <c r="AA2164" s="11">
        <f t="shared" si="66"/>
        <v>17.5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5.7018147500049153E-2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829.53</v>
      </c>
      <c r="AA2165" s="11">
        <f t="shared" si="66"/>
        <v>118.5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8.4385133750436991E-3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1929.33</v>
      </c>
      <c r="AA2166" s="11">
        <f t="shared" si="66"/>
        <v>1929.3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5.1831464809026968E-4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616.21</v>
      </c>
      <c r="AA2167" s="11">
        <f t="shared" si="66"/>
        <v>36.200000000000003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2.7587997598221385E-2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423.52</v>
      </c>
      <c r="AA2168" s="11">
        <f t="shared" si="66"/>
        <v>19.3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5.1945598791084249E-2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329.46</v>
      </c>
      <c r="AA2169" s="11">
        <f t="shared" si="66"/>
        <v>17.3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5.767012687427913E-2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0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614.29999999999995</v>
      </c>
      <c r="AA2171" s="11">
        <f t="shared" si="66"/>
        <v>30.7</v>
      </c>
      <c r="AB2171" s="5">
        <f>IFERROR(VLOOKUP(C2171,[2]Sheet1!$B:$F,5,FALSE),0)</f>
        <v>5963789.5099999998</v>
      </c>
      <c r="AC2171" s="11">
        <v>13.3</v>
      </c>
      <c r="AD2171" s="11">
        <v>0.7</v>
      </c>
      <c r="AE2171" s="10"/>
      <c r="AF2171" s="13">
        <f t="shared" si="67"/>
        <v>3.2557382386456134E-2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434.58</v>
      </c>
      <c r="AA2172" s="11">
        <f t="shared" si="66"/>
        <v>18.100000000000001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5.5225735192599754E-2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1336.65</v>
      </c>
      <c r="AA2173" s="11">
        <f t="shared" si="66"/>
        <v>-167.1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-5.9851120338158823E-3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428.25</v>
      </c>
      <c r="AA2174" s="11">
        <f t="shared" si="66"/>
        <v>28.6</v>
      </c>
      <c r="AB2174" s="5">
        <f>IFERROR(VLOOKUP(C2174,[2]Sheet1!$B:$F,5,FALSE),0)</f>
        <v>17425060.52</v>
      </c>
      <c r="AC2174" s="11">
        <v>10</v>
      </c>
      <c r="AD2174" s="11">
        <v>0.52629999999999999</v>
      </c>
      <c r="AE2174" s="10"/>
      <c r="AF2174" s="13">
        <f t="shared" si="67"/>
        <v>3.5026269702276708E-2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419.99</v>
      </c>
      <c r="AA2175" s="11">
        <f t="shared" si="66"/>
        <v>28</v>
      </c>
      <c r="AB2175" s="5">
        <f>IFERROR(VLOOKUP(C2175,[2]Sheet1!$B:$F,5,FALSE),0)</f>
        <v>23890938.329999998</v>
      </c>
      <c r="AC2175" s="11">
        <v>10.93</v>
      </c>
      <c r="AD2175" s="11">
        <v>0.56999999999999995</v>
      </c>
      <c r="AE2175" s="10"/>
      <c r="AF2175" s="13">
        <f t="shared" si="67"/>
        <v>3.5715136074668447E-2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747.97</v>
      </c>
      <c r="AA2176" s="11">
        <f t="shared" si="66"/>
        <v>124.7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8.0217121007527033E-3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1148.3900000000001</v>
      </c>
      <c r="AA2178" s="11">
        <f t="shared" si="66"/>
        <v>574.20000000000005</v>
      </c>
      <c r="AB2178" s="5">
        <f>IFERROR(VLOOKUP(C2178,[2]Sheet1!$B:$F,5,FALSE),0)</f>
        <v>2791522.65</v>
      </c>
      <c r="AC2178" s="11">
        <v>0</v>
      </c>
      <c r="AD2178" s="11">
        <v>0</v>
      </c>
      <c r="AE2178" s="10"/>
      <c r="AF2178" s="13">
        <f t="shared" si="67"/>
        <v>1.7415686308658207E-3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388.62</v>
      </c>
      <c r="AA2179" s="11">
        <f t="shared" ref="AA2179:AA2242" si="68">ROUND(IFERROR(Z2179/M2179,0),1)</f>
        <v>17.7</v>
      </c>
      <c r="AB2179" s="5">
        <f>IFERROR(VLOOKUP(C2179,[2]Sheet1!$B:$F,5,FALSE),0)</f>
        <v>21052644.690000001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5.6610570737481346E-2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522.19000000000005</v>
      </c>
      <c r="AA2180" s="11">
        <f t="shared" si="68"/>
        <v>29</v>
      </c>
      <c r="AB2180" s="5">
        <f>IFERROR(VLOOKUP(C2180,[2]Sheet1!$B:$F,5,FALSE),0)</f>
        <v>17756091.780000001</v>
      </c>
      <c r="AC2180" s="11">
        <v>13</v>
      </c>
      <c r="AD2180" s="11">
        <v>0.68420000000000003</v>
      </c>
      <c r="AE2180" s="10"/>
      <c r="AF2180" s="13">
        <f t="shared" si="69"/>
        <v>3.4470211991803744E-2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508.61</v>
      </c>
      <c r="AA2181" s="11">
        <f t="shared" si="68"/>
        <v>19.600000000000001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5.1119718448319931E-2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829.53</v>
      </c>
      <c r="AA2182" s="11">
        <f t="shared" si="68"/>
        <v>118.5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8.4385133750436991E-3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1929.33</v>
      </c>
      <c r="AA2183" s="11">
        <f t="shared" si="68"/>
        <v>1929.3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5.1831464809026968E-4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616.21</v>
      </c>
      <c r="AA2184" s="11">
        <f t="shared" si="68"/>
        <v>77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1.2982587105045356E-2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423.52</v>
      </c>
      <c r="AA2185" s="11">
        <f t="shared" si="68"/>
        <v>21.2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4.7223271628258408E-2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329.46</v>
      </c>
      <c r="AA2186" s="11">
        <f t="shared" si="68"/>
        <v>14.3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6.981120621623263E-2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0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614.29999999999995</v>
      </c>
      <c r="AA2188" s="11">
        <f t="shared" si="68"/>
        <v>47.3</v>
      </c>
      <c r="AB2188" s="5">
        <f>IFERROR(VLOOKUP(C2188,[2]Sheet1!$B:$F,5,FALSE),0)</f>
        <v>5963789.5099999998</v>
      </c>
      <c r="AC2188" s="11">
        <v>12.35</v>
      </c>
      <c r="AD2188" s="11">
        <v>0.65</v>
      </c>
      <c r="AE2188" s="10"/>
      <c r="AF2188" s="13">
        <f t="shared" si="69"/>
        <v>2.1162298551196484E-2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434.58</v>
      </c>
      <c r="AA2189" s="11">
        <f t="shared" si="68"/>
        <v>18.100000000000001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5.5225735192599754E-2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1336.65</v>
      </c>
      <c r="AA2190" s="11">
        <f t="shared" si="68"/>
        <v>-445.6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-2.244417012680956E-3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428.25</v>
      </c>
      <c r="AA2191" s="11">
        <f t="shared" si="68"/>
        <v>53.5</v>
      </c>
      <c r="AB2191" s="5">
        <f>IFERROR(VLOOKUP(C2191,[2]Sheet1!$B:$F,5,FALSE),0)</f>
        <v>17425060.52</v>
      </c>
      <c r="AC2191" s="11">
        <v>8.5340000000000007</v>
      </c>
      <c r="AD2191" s="11">
        <v>0.44900000000000001</v>
      </c>
      <c r="AE2191" s="10"/>
      <c r="AF2191" s="13">
        <f t="shared" si="69"/>
        <v>1.8680677174547577E-2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419.99</v>
      </c>
      <c r="AA2192" s="11">
        <f t="shared" si="68"/>
        <v>26.2</v>
      </c>
      <c r="AB2192" s="5">
        <f>IFERROR(VLOOKUP(C2192,[2]Sheet1!$B:$F,5,FALSE),0)</f>
        <v>23890938.329999998</v>
      </c>
      <c r="AC2192" s="11">
        <v>13.3</v>
      </c>
      <c r="AD2192" s="11">
        <v>0.7</v>
      </c>
      <c r="AE2192" s="10"/>
      <c r="AF2192" s="13">
        <f t="shared" si="69"/>
        <v>3.8096145146313008E-2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747.97</v>
      </c>
      <c r="AA2193" s="11">
        <f t="shared" si="68"/>
        <v>-149.6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-6.6847600839605864E-3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1148.3900000000001</v>
      </c>
      <c r="AA2194" s="11">
        <f t="shared" si="68"/>
        <v>0</v>
      </c>
      <c r="AB2194" s="5">
        <f>IFERROR(VLOOKUP(C2194,[2]Sheet1!$B:$F,5,FALSE),0)</f>
        <v>2791522.65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388.62</v>
      </c>
      <c r="AA2195" s="11">
        <f t="shared" si="68"/>
        <v>13.9</v>
      </c>
      <c r="AB2195" s="5">
        <f>IFERROR(VLOOKUP(C2195,[2]Sheet1!$B:$F,5,FALSE),0)</f>
        <v>21052644.690000001</v>
      </c>
      <c r="AC2195" s="11">
        <v>4</v>
      </c>
      <c r="AD2195" s="11">
        <v>6.47</v>
      </c>
      <c r="AE2195" s="10"/>
      <c r="AF2195" s="13">
        <f t="shared" si="69"/>
        <v>7.2049817302248978E-2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522.19000000000005</v>
      </c>
      <c r="AA2196" s="11">
        <f t="shared" si="68"/>
        <v>18</v>
      </c>
      <c r="AB2196" s="5">
        <f>IFERROR(VLOOKUP(C2196,[2]Sheet1!$B:$F,5,FALSE),0)</f>
        <v>17756091.780000001</v>
      </c>
      <c r="AC2196" s="11">
        <v>3</v>
      </c>
      <c r="AD2196" s="11">
        <v>9</v>
      </c>
      <c r="AE2196" s="10"/>
      <c r="AF2196" s="13">
        <f t="shared" si="69"/>
        <v>5.5535341542350479E-2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508.61</v>
      </c>
      <c r="AA2197" s="11">
        <f t="shared" si="68"/>
        <v>19.600000000000001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5.1119718448319931E-2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829.53</v>
      </c>
      <c r="AA2198" s="11">
        <f t="shared" si="68"/>
        <v>-15.7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-6.3891601268188006E-2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1929.33</v>
      </c>
      <c r="AA2199" s="11">
        <f t="shared" si="68"/>
        <v>964.7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1.0366292961805394E-3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616.21</v>
      </c>
      <c r="AA2200" s="11">
        <f t="shared" si="68"/>
        <v>77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1.2982587105045356E-2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423.52</v>
      </c>
      <c r="AA2201" s="11">
        <f t="shared" si="68"/>
        <v>16.899999999999999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5.9029089535323008E-2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329.46</v>
      </c>
      <c r="AA2202" s="11">
        <f t="shared" si="68"/>
        <v>20.6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4.8564317367814004E-2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0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614.29999999999995</v>
      </c>
      <c r="AA2204" s="11">
        <f t="shared" si="68"/>
        <v>41</v>
      </c>
      <c r="AB2204" s="5">
        <f>IFERROR(VLOOKUP(C2204,[2]Sheet1!$B:$F,5,FALSE),0)</f>
        <v>5963789.5099999998</v>
      </c>
      <c r="AC2204" s="11">
        <v>12.35</v>
      </c>
      <c r="AD2204" s="11">
        <v>0.65</v>
      </c>
      <c r="AE2204" s="10"/>
      <c r="AF2204" s="13">
        <f t="shared" si="69"/>
        <v>2.4418036789842099E-2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434.58</v>
      </c>
      <c r="AA2205" s="11">
        <f t="shared" si="68"/>
        <v>20.7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4.8322518293524783E-2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1336.65</v>
      </c>
      <c r="AA2206" s="11">
        <f t="shared" si="68"/>
        <v>-148.5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-6.7332510380428683E-3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428.25</v>
      </c>
      <c r="AA2207" s="11">
        <f t="shared" si="68"/>
        <v>25.2</v>
      </c>
      <c r="AB2207" s="5">
        <f>IFERROR(VLOOKUP(C2207,[2]Sheet1!$B:$F,5,FALSE),0)</f>
        <v>17425060.52</v>
      </c>
      <c r="AC2207" s="11">
        <v>8.5340000000000007</v>
      </c>
      <c r="AD2207" s="11">
        <v>0.44900000000000001</v>
      </c>
      <c r="AE2207" s="10"/>
      <c r="AF2207" s="13">
        <f t="shared" si="69"/>
        <v>3.9696438995913602E-2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419.99</v>
      </c>
      <c r="AA2208" s="11">
        <f t="shared" si="68"/>
        <v>23.3</v>
      </c>
      <c r="AB2208" s="5">
        <f>IFERROR(VLOOKUP(C2208,[2]Sheet1!$B:$F,5,FALSE),0)</f>
        <v>23890938.329999998</v>
      </c>
      <c r="AC2208" s="11">
        <v>13.3</v>
      </c>
      <c r="AD2208" s="11">
        <v>0.7</v>
      </c>
      <c r="AE2208" s="10"/>
      <c r="AF2208" s="13">
        <f t="shared" si="69"/>
        <v>4.2858163289602132E-2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747.97</v>
      </c>
      <c r="AA2209" s="11">
        <f t="shared" si="68"/>
        <v>57.5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1.7380376218297525E-2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1148.3900000000001</v>
      </c>
      <c r="AA2210" s="11">
        <f t="shared" si="68"/>
        <v>1148.4000000000001</v>
      </c>
      <c r="AB2210" s="5">
        <f>IFERROR(VLOOKUP(C2210,[2]Sheet1!$B:$F,5,FALSE),0)</f>
        <v>2791522.65</v>
      </c>
      <c r="AC2210" s="11">
        <v>3.8</v>
      </c>
      <c r="AD2210" s="11">
        <v>0.2</v>
      </c>
      <c r="AE2210" s="10"/>
      <c r="AF2210" s="13">
        <f t="shared" si="69"/>
        <v>8.7078431543291036E-4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388.62</v>
      </c>
      <c r="AA2211" s="11">
        <f t="shared" si="68"/>
        <v>14.4</v>
      </c>
      <c r="AB2211" s="5">
        <f>IFERROR(VLOOKUP(C2211,[2]Sheet1!$B:$F,5,FALSE),0)</f>
        <v>21052644.690000001</v>
      </c>
      <c r="AC2211" s="11">
        <v>4</v>
      </c>
      <c r="AD2211" s="11">
        <v>6.47</v>
      </c>
      <c r="AE2211" s="10"/>
      <c r="AF2211" s="13">
        <f t="shared" si="69"/>
        <v>6.9476609541454376E-2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522.19000000000005</v>
      </c>
      <c r="AA2212" s="11">
        <f t="shared" si="68"/>
        <v>24.9</v>
      </c>
      <c r="AB2212" s="5">
        <f>IFERROR(VLOOKUP(C2212,[2]Sheet1!$B:$F,5,FALSE),0)</f>
        <v>17756091.780000001</v>
      </c>
      <c r="AC2212" s="11">
        <v>3</v>
      </c>
      <c r="AD2212" s="11">
        <v>9</v>
      </c>
      <c r="AE2212" s="10"/>
      <c r="AF2212" s="13">
        <f t="shared" si="69"/>
        <v>4.021524732377104E-2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508.61</v>
      </c>
      <c r="AA2213" s="11">
        <f t="shared" si="68"/>
        <v>23.1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4.3255146379347631E-2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829.53</v>
      </c>
      <c r="AA2214" s="11">
        <f t="shared" si="68"/>
        <v>-103.7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-9.6440152857642288E-3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1929.33</v>
      </c>
      <c r="AA2215" s="11">
        <f t="shared" si="68"/>
        <v>964.7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1.0366292961805394E-3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616.21</v>
      </c>
      <c r="AA2216" s="11">
        <f t="shared" si="68"/>
        <v>51.4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1.9473880657568037E-2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423.52</v>
      </c>
      <c r="AA2217" s="11">
        <f t="shared" si="68"/>
        <v>18.399999999999999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5.4306762372497167E-2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329.46</v>
      </c>
      <c r="AA2218" s="11">
        <f t="shared" si="68"/>
        <v>20.6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4.8564317367814004E-2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614.29999999999995</v>
      </c>
      <c r="AA2219" s="11">
        <f t="shared" si="68"/>
        <v>38.4</v>
      </c>
      <c r="AB2219" s="5">
        <f>IFERROR(VLOOKUP(C2219,[2]Sheet1!$B:$F,5,FALSE),0)</f>
        <v>5963789.5099999998</v>
      </c>
      <c r="AC2219" s="11">
        <v>12.35</v>
      </c>
      <c r="AD2219" s="11">
        <v>0.65</v>
      </c>
      <c r="AE2219" s="10"/>
      <c r="AF2219" s="13">
        <f t="shared" si="69"/>
        <v>2.6045905909164904E-2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434.58</v>
      </c>
      <c r="AA2220" s="11">
        <f t="shared" si="68"/>
        <v>18.100000000000001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5.5225735192599754E-2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1336.65</v>
      </c>
      <c r="AA2221" s="11">
        <f t="shared" si="68"/>
        <v>-1336.7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-7.4813900422698529E-4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428.25</v>
      </c>
      <c r="AA2222" s="11">
        <f t="shared" si="68"/>
        <v>23.8</v>
      </c>
      <c r="AB2222" s="5">
        <f>IFERROR(VLOOKUP(C2222,[2]Sheet1!$B:$F,5,FALSE),0)</f>
        <v>17425060.52</v>
      </c>
      <c r="AC2222" s="11">
        <v>8.5340000000000007</v>
      </c>
      <c r="AD2222" s="11">
        <v>0.44900000000000001</v>
      </c>
      <c r="AE2222" s="10"/>
      <c r="AF2222" s="13">
        <f t="shared" si="69"/>
        <v>4.2031523642732049E-2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419.99</v>
      </c>
      <c r="AA2223" s="11">
        <f t="shared" si="68"/>
        <v>24.7</v>
      </c>
      <c r="AB2223" s="5">
        <f>IFERROR(VLOOKUP(C2223,[2]Sheet1!$B:$F,5,FALSE),0)</f>
        <v>23890938.329999998</v>
      </c>
      <c r="AC2223" s="11">
        <v>13.3</v>
      </c>
      <c r="AD2223" s="11">
        <v>0.7</v>
      </c>
      <c r="AE2223" s="10"/>
      <c r="AF2223" s="13">
        <f t="shared" si="69"/>
        <v>4.047715421795757E-2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747.97</v>
      </c>
      <c r="AA2224" s="11">
        <f t="shared" si="68"/>
        <v>74.8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1.3369520167921173E-2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1148.3900000000001</v>
      </c>
      <c r="AA2225" s="11">
        <f t="shared" si="68"/>
        <v>574.20000000000005</v>
      </c>
      <c r="AB2225" s="5">
        <f>IFERROR(VLOOKUP(C2225,[2]Sheet1!$B:$F,5,FALSE),0)</f>
        <v>2791522.65</v>
      </c>
      <c r="AC2225" s="11">
        <v>3.8</v>
      </c>
      <c r="AD2225" s="11">
        <v>0.2</v>
      </c>
      <c r="AE2225" s="10"/>
      <c r="AF2225" s="13">
        <f t="shared" si="69"/>
        <v>1.7415686308658207E-3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388.62</v>
      </c>
      <c r="AA2226" s="11">
        <f t="shared" si="68"/>
        <v>16.2</v>
      </c>
      <c r="AB2226" s="5">
        <f>IFERROR(VLOOKUP(C2226,[2]Sheet1!$B:$F,5,FALSE),0)</f>
        <v>21052644.690000001</v>
      </c>
      <c r="AC2226" s="11">
        <v>4</v>
      </c>
      <c r="AD2226" s="11">
        <v>6.47</v>
      </c>
      <c r="AE2226" s="10"/>
      <c r="AF2226" s="13">
        <f t="shared" si="69"/>
        <v>6.1756986259070556E-2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522.19000000000005</v>
      </c>
      <c r="AA2227" s="11">
        <f t="shared" si="68"/>
        <v>24.9</v>
      </c>
      <c r="AB2227" s="5">
        <f>IFERROR(VLOOKUP(C2227,[2]Sheet1!$B:$F,5,FALSE),0)</f>
        <v>17756091.780000001</v>
      </c>
      <c r="AC2227" s="11">
        <v>3</v>
      </c>
      <c r="AD2227" s="11">
        <v>9</v>
      </c>
      <c r="AE2227" s="10"/>
      <c r="AF2227" s="13">
        <f t="shared" si="69"/>
        <v>4.021524732377104E-2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508.61</v>
      </c>
      <c r="AA2228" s="11">
        <f t="shared" si="68"/>
        <v>24.2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4.1289003362104559E-2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507.54</v>
      </c>
      <c r="AA2229" s="11">
        <f t="shared" si="68"/>
        <v>101.5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9.8514402805690189E-3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632.75</v>
      </c>
      <c r="AA2230" s="11">
        <f t="shared" si="68"/>
        <v>57.5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1.7384433030422759E-2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664.93</v>
      </c>
      <c r="AA2231" s="11">
        <f t="shared" si="68"/>
        <v>17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5.8652790519302792E-2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465.32</v>
      </c>
      <c r="AA2233" s="11">
        <f t="shared" si="68"/>
        <v>20.2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4.9428350382532453E-2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672.16</v>
      </c>
      <c r="AA2234" s="11">
        <f t="shared" si="68"/>
        <v>48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2.0828374196619853E-2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398.83</v>
      </c>
      <c r="AA2235" s="11">
        <f t="shared" si="68"/>
        <v>30.7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3.2595341373517543E-2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490.77</v>
      </c>
      <c r="AA2236" s="11">
        <f t="shared" si="68"/>
        <v>122.7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8.1504574444240686E-3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509.24</v>
      </c>
      <c r="AA2238" s="11">
        <f t="shared" si="68"/>
        <v>39.200000000000003</v>
      </c>
      <c r="AB2238" s="5">
        <f>IFERROR(VLOOKUP(C2238,[2]Sheet1!$B:$F,5,FALSE),0)</f>
        <v>4900003.43</v>
      </c>
      <c r="AC2238" s="11">
        <v>26.57</v>
      </c>
      <c r="AD2238" s="11">
        <v>0</v>
      </c>
      <c r="AE2238" s="10"/>
      <c r="AF2238" s="13">
        <f t="shared" si="69"/>
        <v>2.5528238158824917E-2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470.04</v>
      </c>
      <c r="AA2242" s="11">
        <f t="shared" si="68"/>
        <v>156.69999999999999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6.3824355374010721E-3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529.55999999999995</v>
      </c>
      <c r="AA2243" s="11">
        <f t="shared" ref="AA2243:AA2306" si="70">ROUND(IFERROR(Z2243/M2243,0),1)</f>
        <v>12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8.3087846514087169E-2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492.79</v>
      </c>
      <c r="AA2244" s="11">
        <f t="shared" si="70"/>
        <v>-123.2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-8.117047829704337E-3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507.54</v>
      </c>
      <c r="AA2246" s="11">
        <f t="shared" si="70"/>
        <v>36.299999999999997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2.7584032785593252E-2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632.75</v>
      </c>
      <c r="AA2247" s="11">
        <f t="shared" si="70"/>
        <v>48.7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2.0545239035954167E-2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475.1</v>
      </c>
      <c r="AA2248" s="11">
        <f t="shared" si="70"/>
        <v>31.7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3.157230056830141E-2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664.93</v>
      </c>
      <c r="AA2249" s="11">
        <f t="shared" si="70"/>
        <v>23.7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4.2109695757448155E-2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465.32</v>
      </c>
      <c r="AA2251" s="11">
        <f t="shared" si="70"/>
        <v>17.899999999999999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5.5875526519384509E-2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672.16</v>
      </c>
      <c r="AA2253" s="11">
        <f t="shared" si="70"/>
        <v>39.5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2.529159723875268E-2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398.83</v>
      </c>
      <c r="AA2254" s="11">
        <f t="shared" si="70"/>
        <v>23.5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4.2624677180753703E-2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490.77</v>
      </c>
      <c r="AA2255" s="11">
        <f t="shared" si="70"/>
        <v>70.099999999999994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1.426330052774212E-2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509.24</v>
      </c>
      <c r="AA2257" s="11">
        <f t="shared" si="70"/>
        <v>28.3</v>
      </c>
      <c r="AB2257" s="5">
        <f>IFERROR(VLOOKUP(C2257,[2]Sheet1!$B:$F,5,FALSE),0)</f>
        <v>4900003.43</v>
      </c>
      <c r="AC2257" s="11">
        <v>26.57</v>
      </c>
      <c r="AD2257" s="11">
        <v>0</v>
      </c>
      <c r="AE2257" s="10"/>
      <c r="AF2257" s="13">
        <f t="shared" si="71"/>
        <v>3.5346791296834497E-2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470.04</v>
      </c>
      <c r="AA2260" s="11">
        <f t="shared" si="70"/>
        <v>52.2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1.9147306612203215E-2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529.55999999999995</v>
      </c>
      <c r="AA2261" s="11">
        <f t="shared" si="70"/>
        <v>14.3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6.9869325477755123E-2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492.79</v>
      </c>
      <c r="AA2262" s="11">
        <f t="shared" si="70"/>
        <v>-82.1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-1.2175571744556505E-2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507.54</v>
      </c>
      <c r="AA2265" s="11">
        <f t="shared" si="70"/>
        <v>33.799999999999997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2.9554320841707057E-2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632.75</v>
      </c>
      <c r="AA2266" s="11">
        <f t="shared" si="70"/>
        <v>37.200000000000003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2.6866851047016988E-2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475.1</v>
      </c>
      <c r="AA2268" s="11">
        <f t="shared" si="70"/>
        <v>33.9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2.9467480530414647E-2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664.93</v>
      </c>
      <c r="AA2269" s="11">
        <f t="shared" si="70"/>
        <v>22.9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4.3613613463071306E-2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465.32</v>
      </c>
      <c r="AA2271" s="11">
        <f t="shared" si="70"/>
        <v>17.2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5.8024585231668528E-2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672.16</v>
      </c>
      <c r="AA2273" s="11">
        <f t="shared" si="70"/>
        <v>84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1.1901928112354201E-2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594.98</v>
      </c>
      <c r="AA2274" s="11">
        <f t="shared" si="70"/>
        <v>42.5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2.3530202695888937E-2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398.83</v>
      </c>
      <c r="AA2275" s="11">
        <f t="shared" si="70"/>
        <v>23.5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4.2624677180753703E-2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490.77</v>
      </c>
      <c r="AA2276" s="11">
        <f t="shared" si="70"/>
        <v>70.099999999999994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1.426330052774212E-2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509.24</v>
      </c>
      <c r="AA2278" s="11">
        <f t="shared" si="70"/>
        <v>22.1</v>
      </c>
      <c r="AB2278" s="5">
        <f>IFERROR(VLOOKUP(C2278,[2]Sheet1!$B:$F,5,FALSE),0)</f>
        <v>4900003.43</v>
      </c>
      <c r="AC2278" s="11">
        <v>26.57</v>
      </c>
      <c r="AD2278" s="11">
        <v>0</v>
      </c>
      <c r="AE2278" s="10"/>
      <c r="AF2278" s="13">
        <f t="shared" si="71"/>
        <v>4.5165344434844081E-2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470.04</v>
      </c>
      <c r="AA2281" s="11">
        <f t="shared" si="70"/>
        <v>67.099999999999994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1.4892349587269168E-2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529.55999999999995</v>
      </c>
      <c r="AA2282" s="11">
        <f t="shared" si="70"/>
        <v>22.1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4.5320643553138459E-2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492.79</v>
      </c>
      <c r="AA2283" s="11">
        <f t="shared" si="70"/>
        <v>-32.9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-3.0438929361391261E-2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507.54</v>
      </c>
      <c r="AA2286" s="11">
        <f t="shared" si="70"/>
        <v>29.9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3.3494896953934664E-2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632.75</v>
      </c>
      <c r="AA2287" s="11">
        <f t="shared" si="70"/>
        <v>37.200000000000003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2.6866851047016988E-2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475.1</v>
      </c>
      <c r="AA2288" s="11">
        <f t="shared" si="70"/>
        <v>18.3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5.4725320985055774E-2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664.93</v>
      </c>
      <c r="AA2289" s="11">
        <f t="shared" si="70"/>
        <v>27.7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3.609402493495556E-2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465.32</v>
      </c>
      <c r="AA2291" s="11">
        <f t="shared" si="70"/>
        <v>13.3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7.5217054929940685E-2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672.16</v>
      </c>
      <c r="AA2293" s="11">
        <f t="shared" si="70"/>
        <v>74.7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1.3389669126398477E-2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594.98</v>
      </c>
      <c r="AA2294" s="11">
        <f t="shared" si="70"/>
        <v>74.400000000000006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1.3445830111936535E-2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398.83</v>
      </c>
      <c r="AA2295" s="11">
        <f t="shared" si="70"/>
        <v>24.9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4.0117343228944662E-2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490.77</v>
      </c>
      <c r="AA2296" s="11">
        <f t="shared" si="70"/>
        <v>70.099999999999994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1.426330052774212E-2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509.24</v>
      </c>
      <c r="AA2298" s="11">
        <f t="shared" si="70"/>
        <v>12.1</v>
      </c>
      <c r="AB2298" s="5">
        <f>IFERROR(VLOOKUP(C2298,[2]Sheet1!$B:$F,5,FALSE),0)</f>
        <v>4900003.43</v>
      </c>
      <c r="AC2298" s="11">
        <v>26.57</v>
      </c>
      <c r="AD2298" s="11">
        <v>0</v>
      </c>
      <c r="AE2298" s="10"/>
      <c r="AF2298" s="13">
        <f t="shared" si="71"/>
        <v>8.24758463592805E-2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470.04</v>
      </c>
      <c r="AA2301" s="11">
        <f t="shared" si="70"/>
        <v>31.3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3.1912177687005362E-2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529.55999999999995</v>
      </c>
      <c r="AA2302" s="11">
        <f t="shared" si="70"/>
        <v>29.4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3.3990482664853841E-2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492.79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457.26</v>
      </c>
      <c r="AA2306" s="11">
        <f t="shared" si="70"/>
        <v>50.8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1.9682456370555046E-2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507.54</v>
      </c>
      <c r="AA2307" s="11">
        <f t="shared" ref="AA2307:AA2370" si="72">ROUND(IFERROR(Z2307/M2307,0),1)</f>
        <v>253.8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3.9405761122276077E-3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632.75</v>
      </c>
      <c r="AA2308" s="11">
        <f t="shared" si="72"/>
        <v>105.5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9.4824180165942323E-3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475.1</v>
      </c>
      <c r="AA2309" s="11">
        <f t="shared" si="72"/>
        <v>43.2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2.3153020416754367E-2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664.93</v>
      </c>
      <c r="AA2310" s="11">
        <f t="shared" si="72"/>
        <v>51.1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1.9550930173100931E-2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465.32</v>
      </c>
      <c r="AA2312" s="11">
        <f t="shared" si="72"/>
        <v>155.1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6.447176136852059E-3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672.16</v>
      </c>
      <c r="AA2314" s="11">
        <f t="shared" si="72"/>
        <v>168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5.9509640561771007E-3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594.98</v>
      </c>
      <c r="AA2315" s="11">
        <f t="shared" si="72"/>
        <v>74.400000000000006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1.3445830111936535E-2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398.83</v>
      </c>
      <c r="AA2316" s="11">
        <f t="shared" si="72"/>
        <v>44.3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2.2566005566281373E-2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490.77</v>
      </c>
      <c r="AA2317" s="11">
        <f t="shared" si="72"/>
        <v>-23.4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-4.2789901583226361E-2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509.24</v>
      </c>
      <c r="AA2319" s="11">
        <f t="shared" si="72"/>
        <v>42.4</v>
      </c>
      <c r="AB2319" s="5">
        <f>IFERROR(VLOOKUP(C2319,[2]Sheet1!$B:$F,5,FALSE),0)</f>
        <v>4900003.43</v>
      </c>
      <c r="AC2319" s="11">
        <v>1.23</v>
      </c>
      <c r="AD2319" s="11">
        <v>8.77</v>
      </c>
      <c r="AE2319" s="10"/>
      <c r="AF2319" s="13">
        <f t="shared" si="73"/>
        <v>2.3564527531222998E-2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470.04</v>
      </c>
      <c r="AA2322" s="11">
        <f t="shared" si="72"/>
        <v>-22.4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-4.4677048761807503E-2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529.55999999999995</v>
      </c>
      <c r="AA2323" s="11">
        <f t="shared" si="72"/>
        <v>-31.2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-3.2102122516806407E-2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492.79</v>
      </c>
      <c r="AA2324" s="11">
        <f t="shared" si="72"/>
        <v>11.5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8.7258264169321614E-2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457.26</v>
      </c>
      <c r="AA2327" s="11">
        <f t="shared" si="72"/>
        <v>457.3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2.1869395967283383E-3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507.54</v>
      </c>
      <c r="AA2328" s="11">
        <f t="shared" si="72"/>
        <v>56.4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1.7732592505024233E-2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632.75</v>
      </c>
      <c r="AA2329" s="11">
        <f t="shared" si="72"/>
        <v>79.099999999999994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1.2643224022125641E-2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475.1</v>
      </c>
      <c r="AA2330" s="11">
        <f t="shared" si="72"/>
        <v>59.4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1.6838560303094083E-2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664.93</v>
      </c>
      <c r="AA2331" s="11">
        <f t="shared" si="72"/>
        <v>41.6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2.4062683289970375E-2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465.32</v>
      </c>
      <c r="AA2333" s="11">
        <f t="shared" si="72"/>
        <v>38.799999999999997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2.5788704547408236E-2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672.16</v>
      </c>
      <c r="AA2335" s="11">
        <f t="shared" si="72"/>
        <v>61.1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1.6365151154487029E-2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594.98</v>
      </c>
      <c r="AA2336" s="11">
        <f t="shared" si="72"/>
        <v>99.2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1.0084372583952401E-2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398.83</v>
      </c>
      <c r="AA2337" s="11">
        <f t="shared" si="72"/>
        <v>33.200000000000003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3.0088007421708498E-2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490.77</v>
      </c>
      <c r="AA2338" s="11">
        <f t="shared" si="72"/>
        <v>-61.3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-1.6300914888848137E-2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509.24</v>
      </c>
      <c r="AA2340" s="11">
        <f t="shared" si="72"/>
        <v>25.5</v>
      </c>
      <c r="AB2340" s="5">
        <f>IFERROR(VLOOKUP(C2340,[2]Sheet1!$B:$F,5,FALSE),0)</f>
        <v>4900003.43</v>
      </c>
      <c r="AC2340" s="11">
        <v>1.23</v>
      </c>
      <c r="AD2340" s="11">
        <v>8.77</v>
      </c>
      <c r="AE2340" s="10"/>
      <c r="AF2340" s="13">
        <f t="shared" si="73"/>
        <v>3.9274212552038328E-2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470.04</v>
      </c>
      <c r="AA2343" s="11">
        <f t="shared" si="72"/>
        <v>78.3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1.2764871074802144E-2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529.55999999999995</v>
      </c>
      <c r="AA2344" s="11">
        <f t="shared" si="72"/>
        <v>105.9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9.441800740237179E-3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492.79</v>
      </c>
      <c r="AA2345" s="11">
        <f t="shared" si="72"/>
        <v>19.7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5.0731548935652099E-2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457.26</v>
      </c>
      <c r="AA2348" s="11">
        <f t="shared" si="72"/>
        <v>12.4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8.0916765078948516E-2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507.54</v>
      </c>
      <c r="AA2349" s="11">
        <f t="shared" si="72"/>
        <v>63.4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1.5762304448910431E-2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632.75</v>
      </c>
      <c r="AA2350" s="11">
        <f t="shared" si="72"/>
        <v>126.6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7.9020150138285269E-3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475.1</v>
      </c>
      <c r="AA2351" s="11">
        <f t="shared" si="72"/>
        <v>79.2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1.2628920227320563E-2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664.93</v>
      </c>
      <c r="AA2352" s="11">
        <f t="shared" si="72"/>
        <v>55.4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1.804701246747778E-2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465.32</v>
      </c>
      <c r="AA2354" s="11">
        <f t="shared" si="72"/>
        <v>51.7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1.9341528410556176E-2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672.16</v>
      </c>
      <c r="AA2356" s="11">
        <f t="shared" si="72"/>
        <v>74.7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1.3389669126398477E-2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594.98</v>
      </c>
      <c r="AA2357" s="11">
        <f t="shared" si="72"/>
        <v>42.5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2.3530202695888937E-2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398.83</v>
      </c>
      <c r="AA2358" s="11">
        <f t="shared" si="72"/>
        <v>36.299999999999997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2.7580673469899456E-2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490.77</v>
      </c>
      <c r="AA2359" s="11">
        <f t="shared" si="72"/>
        <v>-81.8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-1.2225686166636104E-2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509.24</v>
      </c>
      <c r="AA2361" s="11">
        <f t="shared" si="72"/>
        <v>20.399999999999999</v>
      </c>
      <c r="AB2361" s="5">
        <f>IFERROR(VLOOKUP(C2361,[2]Sheet1!$B:$F,5,FALSE),0)</f>
        <v>4900003.43</v>
      </c>
      <c r="AC2361" s="11">
        <v>1.23</v>
      </c>
      <c r="AD2361" s="11">
        <v>8.77</v>
      </c>
      <c r="AE2361" s="10"/>
      <c r="AF2361" s="13">
        <f t="shared" si="73"/>
        <v>4.9092765690047911E-2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470.04</v>
      </c>
      <c r="AA2364" s="11">
        <f t="shared" si="72"/>
        <v>156.69999999999999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6.3824355374010721E-3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529.55999999999995</v>
      </c>
      <c r="AA2365" s="11">
        <f t="shared" si="72"/>
        <v>529.6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1.8883601480474358E-3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492.79</v>
      </c>
      <c r="AA2366" s="11">
        <f t="shared" si="72"/>
        <v>30.8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3.2468191318817348E-2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457.26</v>
      </c>
      <c r="AA2369" s="11">
        <f t="shared" si="72"/>
        <v>13.4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7.4355946288763505E-2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507.54</v>
      </c>
      <c r="AA2370" s="11">
        <f t="shared" si="72"/>
        <v>50.8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1.9702880561138038E-2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632.75</v>
      </c>
      <c r="AA2371" s="11">
        <f t="shared" ref="AA2371:AA2434" si="74">ROUND(IFERROR(Z2371/M2371,0),1)</f>
        <v>79.099999999999994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1.2643224022125641E-2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475.1</v>
      </c>
      <c r="AA2372" s="11">
        <f t="shared" si="74"/>
        <v>67.900000000000006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1.4733740265207323E-2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664.93</v>
      </c>
      <c r="AA2373" s="11">
        <f t="shared" si="74"/>
        <v>60.4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1.6543094761854633E-2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465.32</v>
      </c>
      <c r="AA2375" s="11">
        <f t="shared" si="74"/>
        <v>17.2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5.8024585231668528E-2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672.16</v>
      </c>
      <c r="AA2377" s="11">
        <f t="shared" si="74"/>
        <v>56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1.7852892168531302E-2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594.98</v>
      </c>
      <c r="AA2378" s="11">
        <f t="shared" si="74"/>
        <v>37.200000000000003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2.6891660223873071E-2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398.83</v>
      </c>
      <c r="AA2379" s="11">
        <f t="shared" si="74"/>
        <v>36.299999999999997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2.7580673469899456E-2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490.77</v>
      </c>
      <c r="AA2380" s="11">
        <f t="shared" si="74"/>
        <v>245.4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4.0752287222120343E-3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509.24</v>
      </c>
      <c r="AA2382" s="11">
        <f t="shared" si="74"/>
        <v>42.4</v>
      </c>
      <c r="AB2382" s="5">
        <f>IFERROR(VLOOKUP(C2382,[2]Sheet1!$B:$F,5,FALSE),0)</f>
        <v>4900003.43</v>
      </c>
      <c r="AC2382" s="11">
        <v>1.23</v>
      </c>
      <c r="AD2382" s="11">
        <v>8.77</v>
      </c>
      <c r="AE2382" s="10"/>
      <c r="AF2382" s="13">
        <f t="shared" si="75"/>
        <v>2.3564527531222998E-2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470.04</v>
      </c>
      <c r="AA2385" s="11">
        <f t="shared" si="74"/>
        <v>78.3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1.2764871074802144E-2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529.55999999999995</v>
      </c>
      <c r="AA2386" s="11">
        <f t="shared" si="74"/>
        <v>529.6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1.8883601480474358E-3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492.79</v>
      </c>
      <c r="AA2387" s="11">
        <f t="shared" si="74"/>
        <v>32.9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3.0438929361391261E-2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457.26</v>
      </c>
      <c r="AA2390" s="11">
        <f t="shared" si="74"/>
        <v>19.899999999999999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5.0299610724751781E-2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507.54</v>
      </c>
      <c r="AA2391" s="11">
        <f t="shared" si="74"/>
        <v>126.9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7.8811522244552155E-3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632.75</v>
      </c>
      <c r="AA2392" s="11">
        <f t="shared" si="74"/>
        <v>126.6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7.9020150138285269E-3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475.1</v>
      </c>
      <c r="AA2393" s="11">
        <f t="shared" si="74"/>
        <v>79.2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1.2628920227320563E-2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664.93</v>
      </c>
      <c r="AA2394" s="11">
        <f t="shared" si="74"/>
        <v>35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2.857443640683982E-2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465.32</v>
      </c>
      <c r="AA2396" s="11">
        <f t="shared" si="74"/>
        <v>66.5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1.5043410985988137E-2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672.16</v>
      </c>
      <c r="AA2398" s="11">
        <f t="shared" si="74"/>
        <v>134.4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7.4387050702213759E-3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594.98</v>
      </c>
      <c r="AA2399" s="11">
        <f t="shared" si="74"/>
        <v>99.2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1.0084372583952401E-2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398.83</v>
      </c>
      <c r="AA2400" s="11">
        <f t="shared" si="74"/>
        <v>44.3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2.2566005566281373E-2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490.77</v>
      </c>
      <c r="AA2401" s="11">
        <f t="shared" si="74"/>
        <v>14.4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6.9278888277604589E-2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509.24</v>
      </c>
      <c r="AA2403" s="11">
        <f t="shared" si="74"/>
        <v>42.4</v>
      </c>
      <c r="AB2403" s="5">
        <f>IFERROR(VLOOKUP(C2403,[2]Sheet1!$B:$F,5,FALSE),0)</f>
        <v>4900003.43</v>
      </c>
      <c r="AC2403" s="11">
        <v>2.35</v>
      </c>
      <c r="AD2403" s="11">
        <v>10.65</v>
      </c>
      <c r="AE2403" s="10"/>
      <c r="AF2403" s="13">
        <f t="shared" si="75"/>
        <v>2.3564527531222998E-2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470.04</v>
      </c>
      <c r="AA2405" s="11">
        <f t="shared" si="74"/>
        <v>-58.8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-1.7019828099736192E-2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529.55999999999995</v>
      </c>
      <c r="AA2406" s="11">
        <f t="shared" si="74"/>
        <v>88.3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1.1330160888284615E-2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492.79</v>
      </c>
      <c r="AA2407" s="11">
        <f t="shared" si="74"/>
        <v>246.4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4.0585239148521685E-3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457.26</v>
      </c>
      <c r="AA2410" s="11">
        <f t="shared" si="74"/>
        <v>41.6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2.4056335564011721E-2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507.54</v>
      </c>
      <c r="AA2411" s="11">
        <f t="shared" si="74"/>
        <v>72.5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1.3792016392796626E-2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632.75</v>
      </c>
      <c r="AA2412" s="11">
        <f t="shared" si="74"/>
        <v>79.099999999999994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1.2643224022125641E-2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475.1</v>
      </c>
      <c r="AA2413" s="11">
        <f t="shared" si="74"/>
        <v>59.4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1.6838560303094083E-2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664.93</v>
      </c>
      <c r="AA2414" s="11">
        <f t="shared" si="74"/>
        <v>47.5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2.1054847878724078E-2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465.32</v>
      </c>
      <c r="AA2416" s="11">
        <f t="shared" si="74"/>
        <v>29.1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3.4384939396544315E-2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672.16</v>
      </c>
      <c r="AA2418" s="11">
        <f t="shared" si="74"/>
        <v>224.1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4.4632230421328255E-3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594.98</v>
      </c>
      <c r="AA2419" s="11">
        <f t="shared" si="74"/>
        <v>35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2.8572388987865138E-2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398.83</v>
      </c>
      <c r="AA2420" s="11">
        <f t="shared" si="74"/>
        <v>39.9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2.5073339518090414E-2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490.77</v>
      </c>
      <c r="AA2421" s="11">
        <f t="shared" si="74"/>
        <v>61.3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1.6300914888848137E-2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509.24</v>
      </c>
      <c r="AA2423" s="11">
        <f t="shared" si="74"/>
        <v>36.4</v>
      </c>
      <c r="AB2423" s="5">
        <f>IFERROR(VLOOKUP(C2423,[2]Sheet1!$B:$F,5,FALSE),0)</f>
        <v>4900003.43</v>
      </c>
      <c r="AC2423" s="11">
        <v>2.35</v>
      </c>
      <c r="AD2423" s="11">
        <v>10.65</v>
      </c>
      <c r="AE2423" s="10"/>
      <c r="AF2423" s="13">
        <f t="shared" si="75"/>
        <v>2.7491948786426832E-2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470.04</v>
      </c>
      <c r="AA2425" s="11">
        <f t="shared" si="74"/>
        <v>470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2.127478512467024E-3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529.55999999999995</v>
      </c>
      <c r="AA2426" s="11">
        <f t="shared" si="74"/>
        <v>37.799999999999997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2.6437042072664101E-2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492.79</v>
      </c>
      <c r="AA2427" s="11">
        <f t="shared" si="74"/>
        <v>54.8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1.8263357616834758E-2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457.26</v>
      </c>
      <c r="AA2430" s="11">
        <f t="shared" si="74"/>
        <v>228.6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4.3738791934566767E-3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507.54</v>
      </c>
      <c r="AA2431" s="11">
        <f t="shared" si="74"/>
        <v>101.5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9.8514402805690189E-3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632.75</v>
      </c>
      <c r="AA2432" s="11">
        <f t="shared" si="74"/>
        <v>126.6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7.9020150138285269E-3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475.1</v>
      </c>
      <c r="AA2433" s="11">
        <f t="shared" si="74"/>
        <v>52.8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1.8943380340980844E-2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664.93</v>
      </c>
      <c r="AA2434" s="11">
        <f t="shared" si="74"/>
        <v>47.5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2.1054847878724078E-2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465.32</v>
      </c>
      <c r="AA2436" s="11">
        <f t="shared" si="76"/>
        <v>31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3.2235880684260296E-2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672.16</v>
      </c>
      <c r="AA2438" s="11">
        <f t="shared" si="76"/>
        <v>96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1.0414187098309926E-2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594.98</v>
      </c>
      <c r="AA2439" s="11">
        <f t="shared" si="76"/>
        <v>74.400000000000006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1.3445830111936535E-2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398.83</v>
      </c>
      <c r="AA2440" s="11">
        <f t="shared" si="76"/>
        <v>39.9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2.5073339518090414E-2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490.77</v>
      </c>
      <c r="AA2441" s="11">
        <f t="shared" si="76"/>
        <v>98.2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1.0188071805530085E-2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509.24</v>
      </c>
      <c r="AA2443" s="11">
        <f t="shared" si="76"/>
        <v>31.8</v>
      </c>
      <c r="AB2443" s="5">
        <f>IFERROR(VLOOKUP(C2443,[2]Sheet1!$B:$F,5,FALSE),0)</f>
        <v>4900003.43</v>
      </c>
      <c r="AC2443" s="11">
        <v>2.35</v>
      </c>
      <c r="AD2443" s="11">
        <v>10.65</v>
      </c>
      <c r="AE2443" s="10"/>
      <c r="AF2443" s="13">
        <f t="shared" si="77"/>
        <v>3.1419370041630666E-2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470.04</v>
      </c>
      <c r="AA2445" s="11">
        <f t="shared" si="76"/>
        <v>117.5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8.5099140498680961E-3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529.55999999999995</v>
      </c>
      <c r="AA2446" s="11">
        <f t="shared" si="76"/>
        <v>53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1.8883601480474358E-2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492.79</v>
      </c>
      <c r="AA2447" s="11">
        <f t="shared" si="76"/>
        <v>37.9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2.6380405446539093E-2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457.26</v>
      </c>
      <c r="AA2450" s="11">
        <f t="shared" si="76"/>
        <v>152.4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6.560818790185015E-3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507.54</v>
      </c>
      <c r="AA2451" s="11">
        <f t="shared" si="76"/>
        <v>50.8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1.9702880561138038E-2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632.75</v>
      </c>
      <c r="AA2452" s="11">
        <f t="shared" si="76"/>
        <v>33.299999999999997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3.0027657052548399E-2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475.1</v>
      </c>
      <c r="AA2453" s="11">
        <f t="shared" si="76"/>
        <v>47.5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2.1048200378867607E-2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664.93</v>
      </c>
      <c r="AA2454" s="11">
        <f t="shared" si="76"/>
        <v>41.6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2.4062683289970375E-2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465.32</v>
      </c>
      <c r="AA2455" s="11">
        <f t="shared" si="76"/>
        <v>19.399999999999999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5.1577409094816472E-2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672.16</v>
      </c>
      <c r="AA2457" s="11">
        <f t="shared" si="76"/>
        <v>39.5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2.529159723875268E-2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594.98</v>
      </c>
      <c r="AA2458" s="11">
        <f t="shared" si="76"/>
        <v>27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3.6976032807825472E-2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686.81</v>
      </c>
      <c r="AA2459" s="11">
        <f t="shared" si="76"/>
        <v>114.5</v>
      </c>
      <c r="AB2459" s="5">
        <f>IFERROR(VLOOKUP(C2459,[2]Sheet1!$B:$F,5,FALSE),0)</f>
        <v>3037787.2</v>
      </c>
      <c r="AC2459" s="11">
        <v>0</v>
      </c>
      <c r="AD2459" s="11">
        <v>0</v>
      </c>
      <c r="AE2459" s="10"/>
      <c r="AF2459" s="13">
        <f t="shared" si="77"/>
        <v>8.7360405352280845E-3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398.83</v>
      </c>
      <c r="AA2460" s="11">
        <f t="shared" si="76"/>
        <v>36.299999999999997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2.7580673469899456E-2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490.77</v>
      </c>
      <c r="AA2461" s="11">
        <f t="shared" si="76"/>
        <v>122.7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8.1504574444240686E-3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509.24</v>
      </c>
      <c r="AA2463" s="11">
        <f t="shared" si="76"/>
        <v>31.8</v>
      </c>
      <c r="AB2463" s="5">
        <f>IFERROR(VLOOKUP(C2463,[2]Sheet1!$B:$F,5,FALSE),0)</f>
        <v>4900003.43</v>
      </c>
      <c r="AC2463" s="11">
        <v>2.35</v>
      </c>
      <c r="AD2463" s="11">
        <v>10.65</v>
      </c>
      <c r="AE2463" s="10"/>
      <c r="AF2463" s="13">
        <f t="shared" si="77"/>
        <v>3.1419370041630666E-2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470.04</v>
      </c>
      <c r="AA2465" s="11">
        <f t="shared" si="76"/>
        <v>58.8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1.7019828099736192E-2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529.55999999999995</v>
      </c>
      <c r="AA2466" s="11">
        <f t="shared" si="76"/>
        <v>66.2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1.5106881184379486E-2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492.79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457.26</v>
      </c>
      <c r="AA2470" s="11">
        <f t="shared" si="76"/>
        <v>228.6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4.3738791934566767E-3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507.54</v>
      </c>
      <c r="AA2471" s="11">
        <f t="shared" si="76"/>
        <v>36.299999999999997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2.7584032785593252E-2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632.75</v>
      </c>
      <c r="AA2472" s="11">
        <f t="shared" si="76"/>
        <v>105.5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9.4824180165942323E-3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475.1</v>
      </c>
      <c r="AA2473" s="11">
        <f t="shared" si="76"/>
        <v>59.4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1.6838560303094083E-2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664.93</v>
      </c>
      <c r="AA2474" s="11">
        <f t="shared" si="76"/>
        <v>47.5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2.1054847878724078E-2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465.32</v>
      </c>
      <c r="AA2475" s="11">
        <f t="shared" si="76"/>
        <v>38.799999999999997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2.5788704547408236E-2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672.16</v>
      </c>
      <c r="AA2477" s="11">
        <f t="shared" si="76"/>
        <v>48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2.0828374196619853E-2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594.98</v>
      </c>
      <c r="AA2478" s="11">
        <f t="shared" si="76"/>
        <v>99.2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1.0084372583952401E-2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398.83</v>
      </c>
      <c r="AA2479" s="11">
        <f t="shared" si="76"/>
        <v>28.5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3.5102675325326585E-2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490.77</v>
      </c>
      <c r="AA2480" s="11">
        <f t="shared" si="76"/>
        <v>245.4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4.0752287222120343E-3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509.24</v>
      </c>
      <c r="AA2482" s="11">
        <f t="shared" si="76"/>
        <v>33.9</v>
      </c>
      <c r="AB2482" s="5">
        <f>IFERROR(VLOOKUP(C2482,[2]Sheet1!$B:$F,5,FALSE),0)</f>
        <v>4900003.43</v>
      </c>
      <c r="AC2482" s="11">
        <v>7.37</v>
      </c>
      <c r="AD2482" s="11">
        <v>3.16</v>
      </c>
      <c r="AE2482" s="10"/>
      <c r="AF2482" s="13">
        <f t="shared" si="77"/>
        <v>2.9455659414028747E-2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470.04</v>
      </c>
      <c r="AA2484" s="11">
        <f t="shared" si="76"/>
        <v>-94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-1.063739256233512E-2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529.55999999999995</v>
      </c>
      <c r="AA2485" s="11">
        <f t="shared" si="76"/>
        <v>58.8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1.6995241332426921E-2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492.79</v>
      </c>
      <c r="AA2486" s="11">
        <f t="shared" si="76"/>
        <v>164.3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6.0877858722782523E-3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457.26</v>
      </c>
      <c r="AA2488" s="11">
        <f t="shared" si="76"/>
        <v>-228.6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-4.3738791934566767E-3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507.54</v>
      </c>
      <c r="AA2489" s="11">
        <f t="shared" si="76"/>
        <v>46.1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2.1673168617251843E-2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632.75</v>
      </c>
      <c r="AA2490" s="11">
        <f t="shared" si="76"/>
        <v>42.2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2.3706045041485577E-2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475.1</v>
      </c>
      <c r="AA2491" s="11">
        <f t="shared" si="76"/>
        <v>47.5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2.1048200378867607E-2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664.93</v>
      </c>
      <c r="AA2492" s="11">
        <f t="shared" si="76"/>
        <v>36.9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2.707051870121667E-2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465.32</v>
      </c>
      <c r="AA2493" s="11">
        <f t="shared" si="76"/>
        <v>58.2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1.7192469698272157E-2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672.16</v>
      </c>
      <c r="AA2495" s="11">
        <f t="shared" si="76"/>
        <v>19.2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5.2070935491549633E-2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594.98</v>
      </c>
      <c r="AA2496" s="11">
        <f t="shared" si="76"/>
        <v>297.5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3.3614575279841338E-3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686.81</v>
      </c>
      <c r="AA2497" s="11">
        <f t="shared" si="76"/>
        <v>32.700000000000003</v>
      </c>
      <c r="AB2497" s="5">
        <f>IFERROR(VLOOKUP(C2497,[2]Sheet1!$B:$F,5,FALSE),0)</f>
        <v>3037787.2</v>
      </c>
      <c r="AC2497" s="11">
        <v>0</v>
      </c>
      <c r="AD2497" s="11">
        <v>0</v>
      </c>
      <c r="AE2497" s="10"/>
      <c r="AF2497" s="13">
        <f t="shared" si="77"/>
        <v>3.0576141873298296E-2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398.83</v>
      </c>
      <c r="AA2498" s="11">
        <f t="shared" si="76"/>
        <v>33.200000000000003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3.0088007421708498E-2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490.77</v>
      </c>
      <c r="AA2499" s="11">
        <f t="shared" ref="AA2499:AA2562" si="78">ROUND(IFERROR(Z2499/M2499,0),1)</f>
        <v>-98.2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-1.0188071805530085E-2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509.24</v>
      </c>
      <c r="AA2501" s="11">
        <f t="shared" si="78"/>
        <v>31.8</v>
      </c>
      <c r="AB2501" s="5">
        <f>IFERROR(VLOOKUP(C2501,[2]Sheet1!$B:$F,5,FALSE),0)</f>
        <v>4900003.43</v>
      </c>
      <c r="AC2501" s="11">
        <v>7.37</v>
      </c>
      <c r="AD2501" s="11">
        <v>3.16</v>
      </c>
      <c r="AE2501" s="10"/>
      <c r="AF2501" s="13">
        <f t="shared" si="79"/>
        <v>3.1419370041630666E-2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470.04</v>
      </c>
      <c r="AA2503" s="11">
        <f t="shared" si="78"/>
        <v>31.3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3.1912177687005362E-2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529.55999999999995</v>
      </c>
      <c r="AA2504" s="11">
        <f t="shared" si="78"/>
        <v>37.799999999999997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2.6437042072664101E-2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492.79</v>
      </c>
      <c r="AA2505" s="11">
        <f t="shared" si="78"/>
        <v>44.8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2.2321881531686925E-2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457.26</v>
      </c>
      <c r="AA2507" s="11">
        <f t="shared" si="78"/>
        <v>-45.7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-2.1869395967283385E-2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507.54</v>
      </c>
      <c r="AA2508" s="11">
        <f t="shared" si="78"/>
        <v>46.1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2.1673168617251843E-2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632.75</v>
      </c>
      <c r="AA2509" s="11">
        <f t="shared" si="78"/>
        <v>35.200000000000003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2.8447254049782694E-2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475.1</v>
      </c>
      <c r="AA2510" s="11">
        <f t="shared" si="78"/>
        <v>52.8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1.8943380340980844E-2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664.93</v>
      </c>
      <c r="AA2511" s="11">
        <f t="shared" si="78"/>
        <v>44.3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2.2558765584347225E-2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465.32</v>
      </c>
      <c r="AA2512" s="11">
        <f t="shared" si="78"/>
        <v>46.5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2.1490587122840195E-2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672.16</v>
      </c>
      <c r="AA2514" s="11">
        <f t="shared" si="78"/>
        <v>21.7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4.6119971435372532E-2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686.81</v>
      </c>
      <c r="AA2515" s="11">
        <f t="shared" si="78"/>
        <v>36.1</v>
      </c>
      <c r="AB2515" s="5">
        <f>IFERROR(VLOOKUP(C2515,[2]Sheet1!$B:$F,5,FALSE),0)</f>
        <v>3037787.2</v>
      </c>
      <c r="AC2515" s="11">
        <v>0</v>
      </c>
      <c r="AD2515" s="11">
        <v>0</v>
      </c>
      <c r="AE2515" s="10"/>
      <c r="AF2515" s="13">
        <f t="shared" si="79"/>
        <v>2.7664128361555601E-2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398.83</v>
      </c>
      <c r="AA2516" s="11">
        <f t="shared" si="78"/>
        <v>30.7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3.2595341373517543E-2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490.77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509.24</v>
      </c>
      <c r="AA2519" s="11">
        <f t="shared" si="78"/>
        <v>33.9</v>
      </c>
      <c r="AB2519" s="5">
        <f>IFERROR(VLOOKUP(C2519,[2]Sheet1!$B:$F,5,FALSE),0)</f>
        <v>4900003.43</v>
      </c>
      <c r="AC2519" s="11">
        <v>7.37</v>
      </c>
      <c r="AD2519" s="11">
        <v>3.16</v>
      </c>
      <c r="AE2519" s="10"/>
      <c r="AF2519" s="13">
        <f t="shared" si="79"/>
        <v>2.9455659414028747E-2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470.04</v>
      </c>
      <c r="AA2521" s="11">
        <f t="shared" si="78"/>
        <v>47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2.127478512467024E-2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529.55999999999995</v>
      </c>
      <c r="AA2522" s="11">
        <f t="shared" si="78"/>
        <v>48.1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2.0771961628521792E-2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492.79</v>
      </c>
      <c r="AA2523" s="11">
        <f t="shared" si="78"/>
        <v>49.3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2.0292619574260842E-2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457.26</v>
      </c>
      <c r="AA2525" s="11">
        <f t="shared" si="78"/>
        <v>25.4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3.9364912741110092E-2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507.54</v>
      </c>
      <c r="AA2526" s="11">
        <f t="shared" si="78"/>
        <v>50.8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1.9702880561138038E-2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632.75</v>
      </c>
      <c r="AA2527" s="11">
        <f t="shared" si="78"/>
        <v>48.7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2.0545239035954167E-2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475.1</v>
      </c>
      <c r="AA2528" s="11">
        <f t="shared" si="78"/>
        <v>59.4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1.6838560303094083E-2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664.93</v>
      </c>
      <c r="AA2529" s="11">
        <f t="shared" si="78"/>
        <v>60.4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1.6543094761854633E-2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465.32</v>
      </c>
      <c r="AA2530" s="11">
        <f t="shared" si="78"/>
        <v>33.200000000000003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3.0086821971976273E-2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672.16</v>
      </c>
      <c r="AA2532" s="11">
        <f t="shared" si="78"/>
        <v>19.8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5.058319447750536E-2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594.98</v>
      </c>
      <c r="AA2533" s="11">
        <f t="shared" si="78"/>
        <v>99.2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1.0084372583952401E-2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686.81</v>
      </c>
      <c r="AA2534" s="11">
        <f t="shared" si="78"/>
        <v>42.9</v>
      </c>
      <c r="AB2534" s="5">
        <f>IFERROR(VLOOKUP(C2534,[2]Sheet1!$B:$F,5,FALSE),0)</f>
        <v>3037787.2</v>
      </c>
      <c r="AC2534" s="11">
        <v>0</v>
      </c>
      <c r="AD2534" s="11">
        <v>0</v>
      </c>
      <c r="AE2534" s="10"/>
      <c r="AF2534" s="13">
        <f t="shared" si="79"/>
        <v>2.3296108093941559E-2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398.83</v>
      </c>
      <c r="AA2535" s="11">
        <f t="shared" si="78"/>
        <v>49.9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2.0058671614472331E-2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490.77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509.24</v>
      </c>
      <c r="AA2538" s="11">
        <f t="shared" si="78"/>
        <v>36.4</v>
      </c>
      <c r="AB2538" s="5">
        <f>IFERROR(VLOOKUP(C2538,[2]Sheet1!$B:$F,5,FALSE),0)</f>
        <v>4900003.43</v>
      </c>
      <c r="AC2538" s="11">
        <v>7.37</v>
      </c>
      <c r="AD2538" s="11">
        <v>3.16</v>
      </c>
      <c r="AE2538" s="10"/>
      <c r="AF2538" s="13">
        <f t="shared" si="79"/>
        <v>2.7491948786426832E-2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470.04</v>
      </c>
      <c r="AA2540" s="11">
        <f t="shared" si="78"/>
        <v>47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2.127478512467024E-2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529.55999999999995</v>
      </c>
      <c r="AA2541" s="11">
        <f t="shared" si="78"/>
        <v>176.5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5.6650804441423074E-3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492.79</v>
      </c>
      <c r="AA2542" s="11">
        <f t="shared" si="78"/>
        <v>70.400000000000006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1.4204833701982588E-2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457.26</v>
      </c>
      <c r="AA2544" s="11">
        <f t="shared" si="78"/>
        <v>24.1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4.1551852337838431E-2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507.54</v>
      </c>
      <c r="AA2545" s="11">
        <f t="shared" si="78"/>
        <v>126.9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7.8811522244552155E-3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632.75</v>
      </c>
      <c r="AA2546" s="11">
        <f t="shared" si="78"/>
        <v>42.2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2.3706045041485577E-2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475.1</v>
      </c>
      <c r="AA2547" s="11">
        <f t="shared" si="78"/>
        <v>43.2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2.3153020416754367E-2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664.93</v>
      </c>
      <c r="AA2548" s="11">
        <f t="shared" si="78"/>
        <v>16.600000000000001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6.0156708224925935E-2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465.32</v>
      </c>
      <c r="AA2549" s="11">
        <f t="shared" si="78"/>
        <v>77.599999999999994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1.2894352273704118E-2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672.16</v>
      </c>
      <c r="AA2551" s="11">
        <f t="shared" si="78"/>
        <v>26.9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3.7193525351106878E-2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594.98</v>
      </c>
      <c r="AA2552" s="11">
        <f t="shared" si="78"/>
        <v>297.5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3.3614575279841338E-3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686.81</v>
      </c>
      <c r="AA2553" s="11">
        <f t="shared" si="78"/>
        <v>-36.1</v>
      </c>
      <c r="AB2553" s="5">
        <f>IFERROR(VLOOKUP(C2553,[2]Sheet1!$B:$F,5,FALSE),0)</f>
        <v>3037787.2</v>
      </c>
      <c r="AC2553" s="11">
        <v>0</v>
      </c>
      <c r="AD2553" s="11">
        <v>0</v>
      </c>
      <c r="AE2553" s="10"/>
      <c r="AF2553" s="13">
        <f t="shared" si="79"/>
        <v>-2.7664128361555601E-2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398.83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490.77</v>
      </c>
      <c r="AA2555" s="11">
        <f t="shared" si="78"/>
        <v>-40.9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-2.4451372333272207E-2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509.24</v>
      </c>
      <c r="AA2557" s="11">
        <f t="shared" si="78"/>
        <v>72.7</v>
      </c>
      <c r="AB2557" s="5">
        <f>IFERROR(VLOOKUP(C2557,[2]Sheet1!$B:$F,5,FALSE),0)</f>
        <v>4900003.43</v>
      </c>
      <c r="AC2557" s="11">
        <v>7.7</v>
      </c>
      <c r="AD2557" s="11">
        <v>3.3</v>
      </c>
      <c r="AE2557" s="10"/>
      <c r="AF2557" s="13">
        <f t="shared" si="79"/>
        <v>1.3745974393213416E-2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470.04</v>
      </c>
      <c r="AA2559" s="11">
        <f t="shared" si="78"/>
        <v>47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2.127478512467024E-2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529.55999999999995</v>
      </c>
      <c r="AA2560" s="11">
        <f t="shared" si="78"/>
        <v>17.7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5.6650804441423071E-2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492.79</v>
      </c>
      <c r="AA2561" s="11">
        <f t="shared" si="78"/>
        <v>-123.2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-8.117047829704337E-3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457.26</v>
      </c>
      <c r="AA2563" s="11">
        <f t="shared" ref="AA2563:AA2626" si="80">ROUND(IFERROR(Z2563/M2563,0),1)</f>
        <v>45.7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2.1869395967283385E-2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507.54</v>
      </c>
      <c r="AA2564" s="11">
        <f t="shared" si="80"/>
        <v>46.1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2.1673168617251843E-2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632.75</v>
      </c>
      <c r="AA2565" s="11">
        <f t="shared" si="80"/>
        <v>48.7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2.0545239035954167E-2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475.1</v>
      </c>
      <c r="AA2566" s="11">
        <f t="shared" si="80"/>
        <v>59.4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1.6838560303094083E-2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664.93</v>
      </c>
      <c r="AA2567" s="11">
        <f t="shared" si="80"/>
        <v>27.7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3.609402493495556E-2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465.32</v>
      </c>
      <c r="AA2568" s="11">
        <f t="shared" si="80"/>
        <v>-42.3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-2.3639645835124217E-2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672.16</v>
      </c>
      <c r="AA2570" s="11">
        <f t="shared" si="80"/>
        <v>29.2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3.4218043323018331E-2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594.98</v>
      </c>
      <c r="AA2571" s="11">
        <f t="shared" si="80"/>
        <v>198.3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5.0421862919762007E-3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686.81</v>
      </c>
      <c r="AA2572" s="11">
        <f t="shared" si="80"/>
        <v>-228.9</v>
      </c>
      <c r="AB2572" s="5">
        <f>IFERROR(VLOOKUP(C2572,[2]Sheet1!$B:$F,5,FALSE),0)</f>
        <v>3037787.2</v>
      </c>
      <c r="AC2572" s="11">
        <v>0</v>
      </c>
      <c r="AD2572" s="11">
        <v>0</v>
      </c>
      <c r="AE2572" s="10"/>
      <c r="AF2572" s="13">
        <f t="shared" si="81"/>
        <v>-4.3680202676140423E-3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398.83</v>
      </c>
      <c r="AA2573" s="11">
        <f t="shared" si="80"/>
        <v>19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5.2654012987989871E-2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490.77</v>
      </c>
      <c r="AA2574" s="11">
        <f t="shared" si="80"/>
        <v>70.099999999999994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1.426330052774212E-2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509.24</v>
      </c>
      <c r="AA2576" s="11">
        <f t="shared" si="80"/>
        <v>39.200000000000003</v>
      </c>
      <c r="AB2576" s="5">
        <f>IFERROR(VLOOKUP(C2576,[2]Sheet1!$B:$F,5,FALSE),0)</f>
        <v>4900003.43</v>
      </c>
      <c r="AC2576" s="11">
        <v>7.7</v>
      </c>
      <c r="AD2576" s="11">
        <v>3.3</v>
      </c>
      <c r="AE2576" s="10"/>
      <c r="AF2576" s="13">
        <f t="shared" si="81"/>
        <v>2.5528238158824917E-2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470.04</v>
      </c>
      <c r="AA2578" s="11">
        <f t="shared" si="80"/>
        <v>235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4.2549570249340481E-3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529.55999999999995</v>
      </c>
      <c r="AA2579" s="11">
        <f t="shared" si="80"/>
        <v>13.6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7.3646045773849991E-2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492.79</v>
      </c>
      <c r="AA2580" s="11">
        <f t="shared" si="80"/>
        <v>-20.5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-4.8702286978226018E-2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457.26</v>
      </c>
      <c r="AA2582" s="11">
        <f t="shared" si="80"/>
        <v>57.2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1.7495516773826707E-2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507.54</v>
      </c>
      <c r="AA2583" s="11">
        <f t="shared" si="80"/>
        <v>46.1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2.1673168617251843E-2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632.75</v>
      </c>
      <c r="AA2584" s="11">
        <f t="shared" si="80"/>
        <v>27.5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3.6349269063611224E-2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475.1</v>
      </c>
      <c r="AA2585" s="11">
        <f t="shared" si="80"/>
        <v>39.6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2.5257840454641127E-2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664.93</v>
      </c>
      <c r="AA2586" s="11">
        <f t="shared" si="80"/>
        <v>28.9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3.4590107229332416E-2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465.32</v>
      </c>
      <c r="AA2587" s="11">
        <f t="shared" si="80"/>
        <v>155.1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6.447176136852059E-3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672.16</v>
      </c>
      <c r="AA2589" s="11">
        <f t="shared" si="80"/>
        <v>12.9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7.7362532730302316E-2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594.98</v>
      </c>
      <c r="AA2590" s="11">
        <f t="shared" si="80"/>
        <v>595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1.6807287639920669E-3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686.81</v>
      </c>
      <c r="AA2591" s="11">
        <f t="shared" si="80"/>
        <v>343.4</v>
      </c>
      <c r="AB2591" s="5">
        <f>IFERROR(VLOOKUP(C2591,[2]Sheet1!$B:$F,5,FALSE),0)</f>
        <v>3037787.2</v>
      </c>
      <c r="AC2591" s="11">
        <v>0</v>
      </c>
      <c r="AD2591" s="11">
        <v>0</v>
      </c>
      <c r="AE2591" s="10"/>
      <c r="AF2591" s="13">
        <f t="shared" si="81"/>
        <v>2.9120135117426948E-3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398.83</v>
      </c>
      <c r="AA2592" s="11">
        <f t="shared" si="80"/>
        <v>26.6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3.761000927713562E-2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490.77</v>
      </c>
      <c r="AA2593" s="11">
        <f t="shared" si="80"/>
        <v>81.8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1.2225686166636104E-2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509.24</v>
      </c>
      <c r="AA2595" s="11">
        <f t="shared" si="80"/>
        <v>42.4</v>
      </c>
      <c r="AB2595" s="5">
        <f>IFERROR(VLOOKUP(C2595,[2]Sheet1!$B:$F,5,FALSE),0)</f>
        <v>4900003.43</v>
      </c>
      <c r="AC2595" s="11">
        <v>7.7</v>
      </c>
      <c r="AD2595" s="11">
        <v>3.3</v>
      </c>
      <c r="AE2595" s="10"/>
      <c r="AF2595" s="13">
        <f t="shared" si="81"/>
        <v>2.3564527531222998E-2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470.04</v>
      </c>
      <c r="AA2597" s="11">
        <f t="shared" si="80"/>
        <v>33.6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2.9784699174538336E-2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529.55999999999995</v>
      </c>
      <c r="AA2598" s="11">
        <f t="shared" si="80"/>
        <v>12.6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7.93111262179923E-2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492.79</v>
      </c>
      <c r="AA2599" s="11">
        <f t="shared" si="80"/>
        <v>44.8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2.2321881531686925E-2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457.26</v>
      </c>
      <c r="AA2600" s="11">
        <f t="shared" si="80"/>
        <v>228.6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4.3738791934566767E-3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507.54</v>
      </c>
      <c r="AA2601" s="11">
        <f t="shared" si="80"/>
        <v>42.3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2.3643456673365645E-2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632.75</v>
      </c>
      <c r="AA2602" s="11">
        <f t="shared" si="80"/>
        <v>30.1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3.3188463058079813E-2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475.1</v>
      </c>
      <c r="AA2603" s="11">
        <f t="shared" si="80"/>
        <v>39.6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2.5257840454641127E-2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664.93</v>
      </c>
      <c r="AA2604" s="11">
        <f t="shared" si="80"/>
        <v>35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2.857443640683982E-2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465.32</v>
      </c>
      <c r="AA2605" s="11">
        <f t="shared" si="80"/>
        <v>42.3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2.3639645835124217E-2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672.16</v>
      </c>
      <c r="AA2606" s="11">
        <f t="shared" si="80"/>
        <v>11.4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8.7776719828612237E-2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594.98</v>
      </c>
      <c r="AA2607" s="11">
        <f t="shared" si="80"/>
        <v>148.69999999999999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6.7229150559682677E-3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686.81</v>
      </c>
      <c r="AA2608" s="11">
        <f t="shared" si="80"/>
        <v>137.4</v>
      </c>
      <c r="AB2608" s="5">
        <f>IFERROR(VLOOKUP(C2608,[2]Sheet1!$B:$F,5,FALSE),0)</f>
        <v>3037787.2</v>
      </c>
      <c r="AC2608" s="11">
        <v>0</v>
      </c>
      <c r="AD2608" s="11">
        <v>0</v>
      </c>
      <c r="AE2608" s="10"/>
      <c r="AF2608" s="13">
        <f t="shared" si="81"/>
        <v>7.2800337793567371E-3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398.83</v>
      </c>
      <c r="AA2609" s="11">
        <f t="shared" si="80"/>
        <v>30.7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3.2595341373517543E-2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490.77</v>
      </c>
      <c r="AA2610" s="11">
        <f t="shared" si="80"/>
        <v>98.2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1.0188071805530085E-2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509.24</v>
      </c>
      <c r="AA2611" s="11">
        <f t="shared" si="80"/>
        <v>39.200000000000003</v>
      </c>
      <c r="AB2611" s="5">
        <f>IFERROR(VLOOKUP(C2611,[2]Sheet1!$B:$F,5,FALSE),0)</f>
        <v>4900003.43</v>
      </c>
      <c r="AC2611" s="11">
        <v>7.7</v>
      </c>
      <c r="AD2611" s="11">
        <v>3.3</v>
      </c>
      <c r="AE2611" s="10"/>
      <c r="AF2611" s="13">
        <f t="shared" si="81"/>
        <v>2.5528238158824917E-2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470.04</v>
      </c>
      <c r="AA2612" s="11">
        <f t="shared" si="80"/>
        <v>31.3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3.1912177687005362E-2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529.55999999999995</v>
      </c>
      <c r="AA2613" s="11">
        <f t="shared" si="80"/>
        <v>23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4.3432283405091025E-2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492.79</v>
      </c>
      <c r="AA2614" s="11">
        <f t="shared" si="80"/>
        <v>49.3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2.0292619574260842E-2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457.26</v>
      </c>
      <c r="AA2615" s="11">
        <f t="shared" si="80"/>
        <v>457.3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2.1869395967283383E-3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507.54</v>
      </c>
      <c r="AA2616" s="11">
        <f t="shared" si="80"/>
        <v>84.6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1.1821728336682822E-2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632.75</v>
      </c>
      <c r="AA2617" s="11">
        <f t="shared" si="80"/>
        <v>19.2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5.2153299091268271E-2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475.1</v>
      </c>
      <c r="AA2618" s="11">
        <f t="shared" si="80"/>
        <v>67.900000000000006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1.4733740265207323E-2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664.93</v>
      </c>
      <c r="AA2619" s="11">
        <f t="shared" si="80"/>
        <v>39.1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2.5566600995593523E-2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465.32</v>
      </c>
      <c r="AA2620" s="11">
        <f t="shared" si="80"/>
        <v>24.5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4.0832115533396371E-2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672.16</v>
      </c>
      <c r="AA2621" s="11">
        <f t="shared" si="80"/>
        <v>56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1.7852892168531302E-2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594.98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686.81</v>
      </c>
      <c r="AA2623" s="11">
        <f t="shared" si="80"/>
        <v>228.9</v>
      </c>
      <c r="AB2623" s="5">
        <f>IFERROR(VLOOKUP(C2623,[2]Sheet1!$B:$F,5,FALSE),0)</f>
        <v>3037787.2</v>
      </c>
      <c r="AC2623" s="11">
        <v>0</v>
      </c>
      <c r="AD2623" s="11">
        <v>0</v>
      </c>
      <c r="AE2623" s="10"/>
      <c r="AF2623" s="13">
        <f t="shared" si="81"/>
        <v>4.3680202676140423E-3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398.83</v>
      </c>
      <c r="AA2624" s="11">
        <f t="shared" si="80"/>
        <v>398.8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2.5073339518090413E-3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490.77</v>
      </c>
      <c r="AA2625" s="11">
        <f t="shared" si="80"/>
        <v>28.9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3.4639444138802294E-2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509.24</v>
      </c>
      <c r="AA2626" s="11">
        <f t="shared" si="80"/>
        <v>42.4</v>
      </c>
      <c r="AB2626" s="5">
        <f>IFERROR(VLOOKUP(C2626,[2]Sheet1!$B:$F,5,FALSE),0)</f>
        <v>4900003.43</v>
      </c>
      <c r="AC2626" s="11">
        <v>2.4</v>
      </c>
      <c r="AD2626" s="11">
        <v>5.2</v>
      </c>
      <c r="AE2626" s="10"/>
      <c r="AF2626" s="13">
        <f t="shared" si="81"/>
        <v>2.3564527531222998E-2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470.04</v>
      </c>
      <c r="AA2627" s="11">
        <f t="shared" ref="AA2627:AA2690" si="82">ROUND(IFERROR(Z2627/M2627,0),1)</f>
        <v>47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2.127478512467024E-2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529.55999999999995</v>
      </c>
      <c r="AA2628" s="11">
        <f t="shared" si="82"/>
        <v>66.2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1.5106881184379486E-2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492.79</v>
      </c>
      <c r="AA2629" s="11">
        <f t="shared" si="82"/>
        <v>8.5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0.11769719353071287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457.26</v>
      </c>
      <c r="AA2630" s="11">
        <f t="shared" si="82"/>
        <v>228.6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4.3738791934566767E-3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507.54</v>
      </c>
      <c r="AA2631" s="11">
        <f t="shared" si="82"/>
        <v>63.4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1.5762304448910431E-2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632.75</v>
      </c>
      <c r="AA2632" s="11">
        <f t="shared" si="82"/>
        <v>37.200000000000003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2.6866851047016988E-2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475.1</v>
      </c>
      <c r="AA2633" s="11">
        <f t="shared" si="82"/>
        <v>67.900000000000006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1.4733740265207323E-2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664.93</v>
      </c>
      <c r="AA2634" s="11">
        <f t="shared" si="82"/>
        <v>41.6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2.4062683289970375E-2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465.32</v>
      </c>
      <c r="AA2635" s="11">
        <f t="shared" si="82"/>
        <v>46.5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2.1490587122840195E-2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672.16</v>
      </c>
      <c r="AA2636" s="11">
        <f t="shared" si="82"/>
        <v>61.1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1.6365151154487029E-2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594.98</v>
      </c>
      <c r="AA2637" s="11">
        <f t="shared" si="82"/>
        <v>297.5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3.3614575279841338E-3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686.81</v>
      </c>
      <c r="AA2638" s="11">
        <f t="shared" si="82"/>
        <v>52.8</v>
      </c>
      <c r="AB2638" s="5">
        <f>IFERROR(VLOOKUP(C2638,[2]Sheet1!$B:$F,5,FALSE),0)</f>
        <v>3037787.2</v>
      </c>
      <c r="AC2638" s="11">
        <v>0</v>
      </c>
      <c r="AD2638" s="11">
        <v>0</v>
      </c>
      <c r="AE2638" s="10"/>
      <c r="AF2638" s="13">
        <f t="shared" si="83"/>
        <v>1.8928087826327517E-2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398.83</v>
      </c>
      <c r="AA2639" s="11">
        <f t="shared" si="82"/>
        <v>66.5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1.5044003710854249E-2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490.77</v>
      </c>
      <c r="AA2640" s="11">
        <f t="shared" si="82"/>
        <v>81.8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1.2225686166636104E-2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509.24</v>
      </c>
      <c r="AA2641" s="11">
        <f t="shared" si="82"/>
        <v>50.9</v>
      </c>
      <c r="AB2641" s="5">
        <f>IFERROR(VLOOKUP(C2641,[2]Sheet1!$B:$F,5,FALSE),0)</f>
        <v>4900003.43</v>
      </c>
      <c r="AC2641" s="11">
        <v>2.4</v>
      </c>
      <c r="AD2641" s="11">
        <v>5.2</v>
      </c>
      <c r="AE2641" s="10"/>
      <c r="AF2641" s="13">
        <f t="shared" si="83"/>
        <v>1.9637106276019164E-2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470.04</v>
      </c>
      <c r="AA2642" s="11">
        <f t="shared" si="82"/>
        <v>94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1.063739256233512E-2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529.55999999999995</v>
      </c>
      <c r="AA2643" s="11">
        <f t="shared" si="82"/>
        <v>132.4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7.5534405921897432E-3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492.79</v>
      </c>
      <c r="AA2644" s="11">
        <f t="shared" si="82"/>
        <v>14.5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6.8994906552486857E-2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457.26</v>
      </c>
      <c r="AA2645" s="11">
        <f t="shared" si="82"/>
        <v>228.6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4.3738791934566767E-3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507.54</v>
      </c>
      <c r="AA2646" s="11">
        <f t="shared" si="82"/>
        <v>84.6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1.1821728336682822E-2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632.75</v>
      </c>
      <c r="AA2647" s="11">
        <f t="shared" si="82"/>
        <v>39.5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2.5286448044251283E-2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475.1</v>
      </c>
      <c r="AA2648" s="11">
        <f t="shared" si="82"/>
        <v>79.2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1.2628920227320563E-2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664.93</v>
      </c>
      <c r="AA2649" s="11">
        <f t="shared" si="82"/>
        <v>44.3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2.2558765584347225E-2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465.32</v>
      </c>
      <c r="AA2650" s="11">
        <f t="shared" si="82"/>
        <v>46.5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2.1490587122840195E-2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672.16</v>
      </c>
      <c r="AA2651" s="11">
        <f t="shared" si="82"/>
        <v>61.1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1.6365151154487029E-2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686.81</v>
      </c>
      <c r="AA2652" s="11">
        <f t="shared" si="82"/>
        <v>76.3</v>
      </c>
      <c r="AB2652" s="5">
        <f>IFERROR(VLOOKUP(C2652,[2]Sheet1!$B:$F,5,FALSE),0)</f>
        <v>3037787.2</v>
      </c>
      <c r="AC2652" s="11">
        <v>0</v>
      </c>
      <c r="AD2652" s="11">
        <v>0</v>
      </c>
      <c r="AE2652" s="10"/>
      <c r="AF2652" s="13">
        <f t="shared" si="83"/>
        <v>1.3104060802842127E-2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398.83</v>
      </c>
      <c r="AA2653" s="11">
        <f t="shared" si="82"/>
        <v>66.5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1.5044003710854249E-2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490.77</v>
      </c>
      <c r="AA2654" s="11">
        <f t="shared" si="82"/>
        <v>245.4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4.0752287222120343E-3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509.24</v>
      </c>
      <c r="AA2655" s="11">
        <f t="shared" si="82"/>
        <v>50.9</v>
      </c>
      <c r="AB2655" s="5">
        <f>IFERROR(VLOOKUP(C2655,[2]Sheet1!$B:$F,5,FALSE),0)</f>
        <v>4900003.43</v>
      </c>
      <c r="AC2655" s="11">
        <v>2.4</v>
      </c>
      <c r="AD2655" s="11">
        <v>5.2</v>
      </c>
      <c r="AE2655" s="10"/>
      <c r="AF2655" s="13">
        <f t="shared" si="83"/>
        <v>1.9637106276019164E-2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470.04</v>
      </c>
      <c r="AA2656" s="11">
        <f t="shared" si="82"/>
        <v>94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1.063739256233512E-2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529.55999999999995</v>
      </c>
      <c r="AA2657" s="11">
        <f t="shared" si="82"/>
        <v>35.299999999999997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2.8325402220711535E-2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492.79</v>
      </c>
      <c r="AA2658" s="11">
        <f t="shared" si="82"/>
        <v>19.7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5.0731548935652099E-2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457.26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326.2</v>
      </c>
      <c r="AA2660" s="11">
        <f t="shared" si="82"/>
        <v>18.100000000000001</v>
      </c>
      <c r="AB2660" s="5">
        <f>IFERROR(VLOOKUP(C2660,[2]Sheet1!$B:$F,5,FALSE),0)</f>
        <v>67890599.560000002</v>
      </c>
      <c r="AC2660" s="11">
        <v>2</v>
      </c>
      <c r="AD2660" s="11">
        <v>11</v>
      </c>
      <c r="AE2660" s="10"/>
      <c r="AF2660" s="13">
        <f t="shared" si="83"/>
        <v>5.518087063151441E-2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207.11</v>
      </c>
      <c r="AA2662" s="11">
        <f t="shared" si="82"/>
        <v>12.9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7.7253633334942784E-2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732.96</v>
      </c>
      <c r="AA2663" s="11">
        <f t="shared" si="82"/>
        <v>27.1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3.6836935166994107E-2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250.2</v>
      </c>
      <c r="AA2664" s="11">
        <f t="shared" si="82"/>
        <v>11.4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8.792965627498002E-2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210.03</v>
      </c>
      <c r="AA2665" s="11">
        <f t="shared" si="82"/>
        <v>11.1</v>
      </c>
      <c r="AB2665" s="5">
        <f>IFERROR(VLOOKUP(C2665,[2]Sheet1!$B:$F,5,FALSE),0)</f>
        <v>58472862.120000005</v>
      </c>
      <c r="AC2665" s="11">
        <v>8</v>
      </c>
      <c r="AD2665" s="11">
        <v>11.11</v>
      </c>
      <c r="AE2665" s="10"/>
      <c r="AF2665" s="13">
        <f t="shared" si="83"/>
        <v>9.046326715231158E-2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200.69</v>
      </c>
      <c r="AA2666" s="11">
        <f t="shared" si="82"/>
        <v>10.6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9.4673376849867957E-2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245.99</v>
      </c>
      <c r="AA2668" s="11">
        <f t="shared" si="82"/>
        <v>11.7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8.5369323956258375E-2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513.55999999999995</v>
      </c>
      <c r="AA2670" s="11">
        <f t="shared" si="82"/>
        <v>23.3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4.2838227276267626E-2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254.41</v>
      </c>
      <c r="AA2671" s="11">
        <f t="shared" si="82"/>
        <v>11.1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9.0405251365905423E-2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343.56</v>
      </c>
      <c r="AA2674" s="11">
        <f t="shared" si="82"/>
        <v>8.8000000000000007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0.11351728955640936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249.27</v>
      </c>
      <c r="AA2675" s="11">
        <f t="shared" si="82"/>
        <v>12.5</v>
      </c>
      <c r="AB2675" s="5">
        <f>IFERROR(VLOOKUP(C2675,[2]Sheet1!$B:$F,5,FALSE),0)</f>
        <v>89996859.399999991</v>
      </c>
      <c r="AC2675" s="11">
        <v>0</v>
      </c>
      <c r="AD2675" s="11">
        <v>8.25</v>
      </c>
      <c r="AE2675" s="10"/>
      <c r="AF2675" s="13">
        <f t="shared" si="83"/>
        <v>8.0234284109600026E-2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256.29000000000002</v>
      </c>
      <c r="AA2676" s="11">
        <f t="shared" si="82"/>
        <v>12.8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7.803659916500838E-2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365.39</v>
      </c>
      <c r="AA2677" s="11">
        <f t="shared" si="82"/>
        <v>18.3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5.4736035468950985E-2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382.98</v>
      </c>
      <c r="AA2678" s="11">
        <f t="shared" si="82"/>
        <v>22.5</v>
      </c>
      <c r="AB2678" s="5">
        <f>IFERROR(VLOOKUP(C2678,[2]Sheet1!$B:$F,5,FALSE),0)</f>
        <v>32697474.299999997</v>
      </c>
      <c r="AC2678" s="11">
        <v>3</v>
      </c>
      <c r="AD2678" s="11">
        <v>7.53</v>
      </c>
      <c r="AE2678" s="10"/>
      <c r="AF2678" s="13">
        <f t="shared" si="83"/>
        <v>4.4388740926419132E-2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361.87</v>
      </c>
      <c r="AA2679" s="11">
        <f t="shared" si="82"/>
        <v>13.9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7.1849006549313282E-2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625.35</v>
      </c>
      <c r="AA2680" s="11">
        <f t="shared" si="82"/>
        <v>26.1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3.8378508035500115E-2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209.37</v>
      </c>
      <c r="AA2683" s="11">
        <f t="shared" si="82"/>
        <v>10.5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9.5524669245832736E-2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326.2</v>
      </c>
      <c r="AA2685" s="11">
        <f t="shared" si="82"/>
        <v>-108.7</v>
      </c>
      <c r="AB2685" s="5">
        <f>IFERROR(VLOOKUP(C2685,[2]Sheet1!$B:$F,5,FALSE),0)</f>
        <v>67890599.560000002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-9.1968117719190678E-3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207.11</v>
      </c>
      <c r="AA2687" s="11">
        <f t="shared" si="82"/>
        <v>14.8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6.7596929168074929E-2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732.96</v>
      </c>
      <c r="AA2688" s="11">
        <f t="shared" si="82"/>
        <v>22.9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4.3658589827548569E-2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250.2</v>
      </c>
      <c r="AA2689" s="11">
        <f t="shared" si="82"/>
        <v>13.2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7.5939248601119114E-2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210.03</v>
      </c>
      <c r="AA2690" s="11">
        <f t="shared" si="82"/>
        <v>14</v>
      </c>
      <c r="AB2690" s="5">
        <f>IFERROR(VLOOKUP(C2690,[2]Sheet1!$B:$F,5,FALSE),0)</f>
        <v>58472862.120000005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7.1418368804456511E-2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200.69</v>
      </c>
      <c r="AA2691" s="11">
        <f t="shared" ref="AA2691:AA2754" si="85">ROUND(IFERROR(Z2691/M2691,0),1)</f>
        <v>7.4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0.13453585131297024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245.99</v>
      </c>
      <c r="AA2693" s="11">
        <f t="shared" si="85"/>
        <v>13.7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7.3173706248221476E-2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513.55999999999995</v>
      </c>
      <c r="AA2695" s="11">
        <f t="shared" si="85"/>
        <v>22.3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4.4785419425188884E-2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254.41</v>
      </c>
      <c r="AA2696" s="11">
        <f t="shared" si="85"/>
        <v>15.9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6.2890609645847251E-2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343.56</v>
      </c>
      <c r="AA2699" s="11">
        <f t="shared" si="85"/>
        <v>5.6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0.17755268366515309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249.27</v>
      </c>
      <c r="AA2700" s="11">
        <f t="shared" si="85"/>
        <v>12.5</v>
      </c>
      <c r="AB2700" s="5">
        <f>IFERROR(VLOOKUP(C2700,[2]Sheet1!$B:$F,5,FALSE),0)</f>
        <v>89996859.399999991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8.0234284109600026E-2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256.29000000000002</v>
      </c>
      <c r="AA2701" s="11">
        <f t="shared" si="85"/>
        <v>14.2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7.0232939248507542E-2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365.39</v>
      </c>
      <c r="AA2702" s="11">
        <f t="shared" si="85"/>
        <v>20.3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4.9262431922055885E-2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382.98</v>
      </c>
      <c r="AA2703" s="11">
        <f t="shared" si="85"/>
        <v>14.7</v>
      </c>
      <c r="AB2703" s="5">
        <f>IFERROR(VLOOKUP(C2703,[2]Sheet1!$B:$F,5,FALSE),0)</f>
        <v>32697474.299999997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6.7888662593346902E-2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361.87</v>
      </c>
      <c r="AA2704" s="11">
        <f t="shared" si="85"/>
        <v>25.8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3.8687926603476384E-2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625.35</v>
      </c>
      <c r="AA2705" s="11">
        <f t="shared" si="85"/>
        <v>18.399999999999999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5.4369553050291834E-2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209.37</v>
      </c>
      <c r="AA2708" s="11">
        <f t="shared" si="85"/>
        <v>10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0.10030090270812438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326.2</v>
      </c>
      <c r="AA2710" s="11">
        <f t="shared" si="85"/>
        <v>-46.6</v>
      </c>
      <c r="AB2710" s="5">
        <f>IFERROR(VLOOKUP(C2710,[2]Sheet1!$B:$F,5,FALSE),0)</f>
        <v>67890599.560000002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-2.1459227467811159E-2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207.11</v>
      </c>
      <c r="AA2712" s="11">
        <f t="shared" si="85"/>
        <v>17.3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5.7940225001207081E-2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732.96</v>
      </c>
      <c r="AA2713" s="11">
        <f t="shared" si="85"/>
        <v>24.4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4.0929927963326784E-2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250.2</v>
      </c>
      <c r="AA2714" s="11">
        <f t="shared" si="85"/>
        <v>15.6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6.3948840927258194E-2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210.03</v>
      </c>
      <c r="AA2715" s="11">
        <f t="shared" si="85"/>
        <v>15</v>
      </c>
      <c r="AB2715" s="5">
        <f>IFERROR(VLOOKUP(C2715,[2]Sheet1!$B:$F,5,FALSE),0)</f>
        <v>58472862.120000005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6.6657144217492734E-2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200.69</v>
      </c>
      <c r="AA2716" s="11">
        <f t="shared" si="85"/>
        <v>25.1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3.9862474463102295E-2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245.99</v>
      </c>
      <c r="AA2718" s="11">
        <f t="shared" si="85"/>
        <v>12.3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8.1304118053579413E-2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513.55999999999995</v>
      </c>
      <c r="AA2719" s="11">
        <f t="shared" si="85"/>
        <v>20.5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4.8679803723031392E-2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254.41</v>
      </c>
      <c r="AA2720" s="11">
        <f t="shared" si="85"/>
        <v>15.9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6.2890609645847251E-2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343.56</v>
      </c>
      <c r="AA2721" s="11">
        <f t="shared" si="85"/>
        <v>6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0.16590988473629059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249.27</v>
      </c>
      <c r="AA2722" s="11">
        <f t="shared" si="85"/>
        <v>11.9</v>
      </c>
      <c r="AB2722" s="5">
        <f>IFERROR(VLOOKUP(C2722,[2]Sheet1!$B:$F,5,FALSE),0)</f>
        <v>89996859.399999991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8.4245998315080034E-2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256.29000000000002</v>
      </c>
      <c r="AA2723" s="11">
        <f t="shared" si="85"/>
        <v>15.1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6.6331109290257123E-2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365.39</v>
      </c>
      <c r="AA2724" s="11">
        <f t="shared" si="85"/>
        <v>17.399999999999999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5.7472837242398538E-2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382.98</v>
      </c>
      <c r="AA2725" s="11">
        <f t="shared" si="85"/>
        <v>16.7</v>
      </c>
      <c r="AB2725" s="5">
        <f>IFERROR(VLOOKUP(C2725,[2]Sheet1!$B:$F,5,FALSE),0)</f>
        <v>32697474.299999997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6.005535537103765E-2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361.87</v>
      </c>
      <c r="AA2726" s="11">
        <f t="shared" si="85"/>
        <v>22.6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4.4214773261115871E-2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625.35</v>
      </c>
      <c r="AA2727" s="11">
        <f t="shared" si="85"/>
        <v>16.899999999999999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5.9166866554729351E-2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209.37</v>
      </c>
      <c r="AA2729" s="11">
        <f t="shared" si="85"/>
        <v>20.9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4.7762334622916368E-2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209.05</v>
      </c>
      <c r="AA2730" s="11">
        <f t="shared" si="85"/>
        <v>17.399999999999999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5.7402535278641469E-2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1929.33</v>
      </c>
      <c r="AA2731" s="11">
        <f t="shared" si="85"/>
        <v>964.7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1.0366292961805394E-3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616.21</v>
      </c>
      <c r="AA2732" s="11">
        <f t="shared" si="85"/>
        <v>68.5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1.4605410493176027E-2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423.52</v>
      </c>
      <c r="AA2733" s="11">
        <f t="shared" si="85"/>
        <v>18.399999999999999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5.4306762372497167E-2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329.46</v>
      </c>
      <c r="AA2734" s="11">
        <f t="shared" si="85"/>
        <v>20.6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4.8564317367814004E-2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0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614.29999999999995</v>
      </c>
      <c r="AA2736" s="11">
        <f t="shared" si="85"/>
        <v>36.1</v>
      </c>
      <c r="AB2736" s="5">
        <f>IFERROR(VLOOKUP(C2736,[2]Sheet1!$B:$F,5,FALSE),0)</f>
        <v>5963789.5099999998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2.7673775028487713E-2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434.58</v>
      </c>
      <c r="AA2737" s="11">
        <f t="shared" si="85"/>
        <v>18.100000000000001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5.5225735192599754E-2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1336.65</v>
      </c>
      <c r="AA2738" s="11">
        <f t="shared" si="85"/>
        <v>-222.8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-4.4888340253619119E-3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428.25</v>
      </c>
      <c r="AA2739" s="11">
        <f t="shared" si="85"/>
        <v>21.4</v>
      </c>
      <c r="AB2739" s="5">
        <f>IFERROR(VLOOKUP(C2739,[2]Sheet1!$B:$F,5,FALSE),0)</f>
        <v>17425060.52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4.6701692936368944E-2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419.99</v>
      </c>
      <c r="AA2740" s="11">
        <f t="shared" si="85"/>
        <v>24.7</v>
      </c>
      <c r="AB2740" s="5">
        <f>IFERROR(VLOOKUP(C2740,[2]Sheet1!$B:$F,5,FALSE),0)</f>
        <v>23890938.329999998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4.047715421795757E-2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747.97</v>
      </c>
      <c r="AA2741" s="11">
        <f t="shared" si="85"/>
        <v>62.3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1.6043424201505407E-2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1148.3900000000001</v>
      </c>
      <c r="AA2742" s="11">
        <f t="shared" si="85"/>
        <v>229.7</v>
      </c>
      <c r="AB2742" s="5">
        <f>IFERROR(VLOOKUP(C2742,[2]Sheet1!$B:$F,5,FALSE),0)</f>
        <v>2791522.65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4.3539215771645516E-3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388.62</v>
      </c>
      <c r="AA2743" s="11">
        <f t="shared" si="85"/>
        <v>16.2</v>
      </c>
      <c r="AB2743" s="5">
        <f>IFERROR(VLOOKUP(C2743,[2]Sheet1!$B:$F,5,FALSE),0)</f>
        <v>21052644.690000001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6.1756986259070556E-2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522.19000000000005</v>
      </c>
      <c r="AA2744" s="11">
        <f t="shared" si="85"/>
        <v>24.9</v>
      </c>
      <c r="AB2744" s="5">
        <f>IFERROR(VLOOKUP(C2744,[2]Sheet1!$B:$F,5,FALSE),0)</f>
        <v>17756091.780000001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4.021524732377104E-2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508.61</v>
      </c>
      <c r="AA2745" s="11">
        <f t="shared" si="85"/>
        <v>25.4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3.9322860344861481E-2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829.53</v>
      </c>
      <c r="AA2746" s="11">
        <f t="shared" si="85"/>
        <v>414.8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2.4110038214410572E-3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1929.33</v>
      </c>
      <c r="AA2747" s="11">
        <f t="shared" si="85"/>
        <v>275.60000000000002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3.6282025366318879E-3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616.21</v>
      </c>
      <c r="AA2748" s="11">
        <f t="shared" si="85"/>
        <v>88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1.1359763716914687E-2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423.52</v>
      </c>
      <c r="AA2749" s="11">
        <f t="shared" si="85"/>
        <v>28.2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3.5417453721193808E-2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329.46</v>
      </c>
      <c r="AA2750" s="11">
        <f t="shared" si="85"/>
        <v>36.6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2.7317428519395375E-2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0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614.29999999999995</v>
      </c>
      <c r="AA2752" s="11">
        <f t="shared" si="85"/>
        <v>61.4</v>
      </c>
      <c r="AB2752" s="5">
        <f>IFERROR(VLOOKUP(C2752,[2]Sheet1!$B:$F,5,FALSE),0)</f>
        <v>5963789.5099999998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1.6278691193228067E-2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434.58</v>
      </c>
      <c r="AA2753" s="11">
        <f t="shared" si="85"/>
        <v>22.9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4.3720373694141473E-2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1336.65</v>
      </c>
      <c r="AA2754" s="11">
        <f t="shared" si="85"/>
        <v>-53.5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-1.8703475105674633E-2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428.25</v>
      </c>
      <c r="AA2755" s="11">
        <f t="shared" ref="AA2755:AA2818" si="88">ROUND(IFERROR(Z2755/M2755,0),1)</f>
        <v>61.2</v>
      </c>
      <c r="AB2755" s="5">
        <f>IFERROR(VLOOKUP(C2755,[2]Sheet1!$B:$F,5,FALSE),0)</f>
        <v>17425060.52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1.634559252772913E-2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419.99</v>
      </c>
      <c r="AA2756" s="11">
        <f t="shared" si="88"/>
        <v>21</v>
      </c>
      <c r="AB2756" s="5">
        <f>IFERROR(VLOOKUP(C2756,[2]Sheet1!$B:$F,5,FALSE),0)</f>
        <v>23890938.329999998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4.7620181432891255E-2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747.97</v>
      </c>
      <c r="AA2757" s="11">
        <f t="shared" si="88"/>
        <v>374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2.6739040335842347E-3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1148.3900000000001</v>
      </c>
      <c r="AA2758" s="11">
        <f t="shared" si="88"/>
        <v>-82</v>
      </c>
      <c r="AB2758" s="5">
        <f>IFERROR(VLOOKUP(C2758,[2]Sheet1!$B:$F,5,FALSE),0)</f>
        <v>2791522.65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-1.2190980416060745E-2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388.62</v>
      </c>
      <c r="AA2759" s="11">
        <f t="shared" si="88"/>
        <v>35.299999999999997</v>
      </c>
      <c r="AB2759" s="5">
        <f>IFERROR(VLOOKUP(C2759,[2]Sheet1!$B:$F,5,FALSE),0)</f>
        <v>21052644.690000001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2.8305285368740673E-2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522.19000000000005</v>
      </c>
      <c r="AA2760" s="11">
        <f t="shared" si="88"/>
        <v>65.3</v>
      </c>
      <c r="AB2760" s="5">
        <f>IFERROR(VLOOKUP(C2760,[2]Sheet1!$B:$F,5,FALSE),0)</f>
        <v>17756091.780000001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1.5320094218579442E-2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508.61</v>
      </c>
      <c r="AA2761" s="11">
        <f t="shared" si="88"/>
        <v>101.7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9.8307150862153702E-3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829.53</v>
      </c>
      <c r="AA2762" s="11">
        <f t="shared" si="88"/>
        <v>-13.2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-7.5946620375393292E-2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1929.33</v>
      </c>
      <c r="AA2763" s="11">
        <f t="shared" si="88"/>
        <v>482.3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2.0732585923610787E-3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616.21</v>
      </c>
      <c r="AA2764" s="11">
        <f t="shared" si="88"/>
        <v>154.1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6.4912935525226782E-3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423.52</v>
      </c>
      <c r="AA2765" s="11">
        <f t="shared" si="88"/>
        <v>22.3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4.4862108046845491E-2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329.46</v>
      </c>
      <c r="AA2766" s="11">
        <f t="shared" si="88"/>
        <v>164.7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6.0705396709767505E-3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0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614.29999999999995</v>
      </c>
      <c r="AA2768" s="11">
        <f t="shared" si="88"/>
        <v>51.2</v>
      </c>
      <c r="AB2768" s="5">
        <f>IFERROR(VLOOKUP(C2768,[2]Sheet1!$B:$F,5,FALSE),0)</f>
        <v>5963789.5099999998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1.9534429431873678E-2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434.58</v>
      </c>
      <c r="AA2769" s="11">
        <f t="shared" si="88"/>
        <v>21.7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4.6021445993833128E-2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1336.65</v>
      </c>
      <c r="AA2770" s="11">
        <f t="shared" si="88"/>
        <v>-102.8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-9.725807054950809E-3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428.25</v>
      </c>
      <c r="AA2771" s="11">
        <f t="shared" si="88"/>
        <v>42.8</v>
      </c>
      <c r="AB2771" s="5">
        <f>IFERROR(VLOOKUP(C2771,[2]Sheet1!$B:$F,5,FALSE),0)</f>
        <v>17425060.52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2.3350846468184472E-2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419.99</v>
      </c>
      <c r="AA2772" s="11">
        <f t="shared" si="88"/>
        <v>21</v>
      </c>
      <c r="AB2772" s="5">
        <f>IFERROR(VLOOKUP(C2772,[2]Sheet1!$B:$F,5,FALSE),0)</f>
        <v>23890938.329999998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4.7620181432891255E-2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747.97</v>
      </c>
      <c r="AA2773" s="11">
        <f t="shared" si="88"/>
        <v>-106.9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-9.3586641175448203E-3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1148.3900000000001</v>
      </c>
      <c r="AA2774" s="11">
        <f t="shared" si="88"/>
        <v>1148.4000000000001</v>
      </c>
      <c r="AB2774" s="5">
        <f>IFERROR(VLOOKUP(C2774,[2]Sheet1!$B:$F,5,FALSE),0)</f>
        <v>2791522.65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8.7078431543291036E-4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388.62</v>
      </c>
      <c r="AA2775" s="11">
        <f t="shared" si="88"/>
        <v>24.3</v>
      </c>
      <c r="AB2775" s="5">
        <f>IFERROR(VLOOKUP(C2775,[2]Sheet1!$B:$F,5,FALSE),0)</f>
        <v>21052644.690000001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4.1171324172713707E-2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522.19000000000005</v>
      </c>
      <c r="AA2776" s="11">
        <f t="shared" si="88"/>
        <v>34.799999999999997</v>
      </c>
      <c r="AB2776" s="5">
        <f>IFERROR(VLOOKUP(C2776,[2]Sheet1!$B:$F,5,FALSE),0)</f>
        <v>17756091.780000001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2.8725176659836454E-2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508.61</v>
      </c>
      <c r="AA2777" s="11">
        <f t="shared" si="88"/>
        <v>42.4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2.3593716206916891E-2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829.53</v>
      </c>
      <c r="AA2778" s="11">
        <f t="shared" si="88"/>
        <v>-13.6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-7.3535616553952243E-2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507.54</v>
      </c>
      <c r="AA2779" s="11">
        <f t="shared" si="88"/>
        <v>72.5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1.3792016392796626E-2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632.75</v>
      </c>
      <c r="AA2780" s="11">
        <f t="shared" si="88"/>
        <v>31.6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3.1608060055314108E-2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475.1</v>
      </c>
      <c r="AA2781" s="11">
        <f t="shared" si="88"/>
        <v>47.5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2.1048200378867607E-2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664.93</v>
      </c>
      <c r="AA2782" s="11">
        <f t="shared" si="88"/>
        <v>36.9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2.707051870121667E-2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465.32</v>
      </c>
      <c r="AA2783" s="11">
        <f t="shared" si="88"/>
        <v>77.599999999999994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1.2894352273704118E-2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672.16</v>
      </c>
      <c r="AA2784" s="11">
        <f t="shared" si="88"/>
        <v>84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1.1901928112354201E-2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594.98</v>
      </c>
      <c r="AA2785" s="11">
        <f t="shared" si="88"/>
        <v>595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1.6807287639920669E-3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686.81</v>
      </c>
      <c r="AA2786" s="11">
        <f t="shared" si="88"/>
        <v>114.5</v>
      </c>
      <c r="AB2786" s="5">
        <f>IFERROR(VLOOKUP(C2786,[2]Sheet1!$B:$F,5,FALSE),0)</f>
        <v>3037787.2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8.7360405352280845E-3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398.83</v>
      </c>
      <c r="AA2787" s="11">
        <f t="shared" si="88"/>
        <v>39.9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2.5073339518090414E-2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490.77</v>
      </c>
      <c r="AA2788" s="11">
        <f t="shared" si="88"/>
        <v>81.8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1.2225686166636104E-2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509.24</v>
      </c>
      <c r="AA2789" s="11">
        <f t="shared" si="88"/>
        <v>50.9</v>
      </c>
      <c r="AB2789" s="5">
        <f>IFERROR(VLOOKUP(C2789,[2]Sheet1!$B:$F,5,FALSE),0)</f>
        <v>4900003.43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1.9637106276019164E-2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470.04</v>
      </c>
      <c r="AA2790" s="11">
        <f t="shared" si="88"/>
        <v>67.099999999999994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1.4892349587269168E-2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529.55999999999995</v>
      </c>
      <c r="AA2791" s="11">
        <f t="shared" si="88"/>
        <v>48.1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2.0771961628521792E-2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492.79</v>
      </c>
      <c r="AA2792" s="11">
        <f t="shared" si="88"/>
        <v>24.6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4.0585239148521683E-2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457.26</v>
      </c>
      <c r="AA2793" s="11">
        <f t="shared" si="88"/>
        <v>457.3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2.1869395967283383E-3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507.54</v>
      </c>
      <c r="AA2794" s="11">
        <f t="shared" si="88"/>
        <v>126.9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7.8811522244552155E-3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632.75</v>
      </c>
      <c r="AA2795" s="11">
        <f t="shared" si="88"/>
        <v>39.5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2.5286448044251283E-2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475.1</v>
      </c>
      <c r="AA2796" s="11">
        <f t="shared" si="88"/>
        <v>475.1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2.1048200378867604E-3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664.93</v>
      </c>
      <c r="AA2797" s="11">
        <f t="shared" si="88"/>
        <v>60.4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1.6543094761854633E-2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465.32</v>
      </c>
      <c r="AA2798" s="11">
        <f t="shared" si="88"/>
        <v>465.3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2.1490587122840197E-3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672.16</v>
      </c>
      <c r="AA2799" s="11">
        <f t="shared" si="88"/>
        <v>32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3.1242561294929781E-2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594.98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686.81</v>
      </c>
      <c r="AA2801" s="11">
        <f t="shared" si="88"/>
        <v>171.7</v>
      </c>
      <c r="AB2801" s="5">
        <f>IFERROR(VLOOKUP(C2801,[2]Sheet1!$B:$F,5,FALSE),0)</f>
        <v>3037787.2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5.8240270234853897E-3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398.83</v>
      </c>
      <c r="AA2802" s="11">
        <f t="shared" si="88"/>
        <v>199.4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5.0146679036180827E-3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490.77</v>
      </c>
      <c r="AA2803" s="11">
        <f t="shared" si="88"/>
        <v>44.6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2.2413757972166187E-2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509.24</v>
      </c>
      <c r="AA2804" s="11">
        <f t="shared" si="88"/>
        <v>509.2</v>
      </c>
      <c r="AB2804" s="5">
        <f>IFERROR(VLOOKUP(C2804,[2]Sheet1!$B:$F,5,FALSE),0)</f>
        <v>4900003.43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1.9637106276019166E-3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470.04</v>
      </c>
      <c r="AA2805" s="11">
        <f t="shared" si="88"/>
        <v>-29.4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-3.4039656199472385E-2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529.55999999999995</v>
      </c>
      <c r="AA2806" s="11">
        <f t="shared" si="88"/>
        <v>35.299999999999997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2.8325402220711535E-2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492.79</v>
      </c>
      <c r="AA2807" s="11">
        <f t="shared" si="88"/>
        <v>164.3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6.0877858722782523E-3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457.26</v>
      </c>
      <c r="AA2808" s="11">
        <f t="shared" si="88"/>
        <v>-26.9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-3.7177973144381753E-2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507.54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632.75</v>
      </c>
      <c r="AA2810" s="11">
        <f t="shared" si="88"/>
        <v>63.3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1.5804030027657054E-2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475.1</v>
      </c>
      <c r="AA2811" s="11">
        <f t="shared" si="88"/>
        <v>475.1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2.1048200378867604E-3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664.93</v>
      </c>
      <c r="AA2812" s="11">
        <f t="shared" si="88"/>
        <v>95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1.0527423939362039E-2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465.32</v>
      </c>
      <c r="AA2813" s="11">
        <f t="shared" si="88"/>
        <v>116.3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8.5962348491360786E-3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672.16</v>
      </c>
      <c r="AA2814" s="11">
        <f t="shared" si="88"/>
        <v>33.6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2.9754820280885504E-2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594.98</v>
      </c>
      <c r="AA2815" s="11">
        <f t="shared" si="88"/>
        <v>595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1.6807287639920669E-3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686.81</v>
      </c>
      <c r="AA2816" s="11">
        <f t="shared" si="88"/>
        <v>171.7</v>
      </c>
      <c r="AB2816" s="5">
        <f>IFERROR(VLOOKUP(C2816,[2]Sheet1!$B:$F,5,FALSE),0)</f>
        <v>3037787.2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5.8240270234853897E-3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398.83</v>
      </c>
      <c r="AA2817" s="11">
        <f t="shared" si="88"/>
        <v>57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1.7551337662663292E-2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490.77</v>
      </c>
      <c r="AA2818" s="11">
        <f t="shared" si="88"/>
        <v>-163.6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-6.1128430833180519E-3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509.24</v>
      </c>
      <c r="AA2819" s="11">
        <f t="shared" ref="AA2819:AA2882" si="91">ROUND(IFERROR(Z2819/M2819,0),1)</f>
        <v>127.3</v>
      </c>
      <c r="AB2819" s="5">
        <f>IFERROR(VLOOKUP(C2819,[2]Sheet1!$B:$F,5,FALSE),0)</f>
        <v>4900003.43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7.8548425104076666E-3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470.04</v>
      </c>
      <c r="AA2820" s="11">
        <f t="shared" si="91"/>
        <v>-67.099999999999994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-1.4892349587269168E-2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529.55999999999995</v>
      </c>
      <c r="AA2821" s="11">
        <f t="shared" si="91"/>
        <v>35.299999999999997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2.8325402220711535E-2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492.79</v>
      </c>
      <c r="AA2822" s="11">
        <f t="shared" si="91"/>
        <v>246.4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4.0585239148521685E-3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457.26</v>
      </c>
      <c r="AA2823" s="11">
        <f t="shared" si="91"/>
        <v>-24.1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-4.1551852337838431E-2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1060.93</v>
      </c>
      <c r="AA2824" s="11">
        <f t="shared" si="91"/>
        <v>25.9</v>
      </c>
      <c r="AB2824" s="5">
        <f>IFERROR(VLOOKUP(C2824,[2]Sheet1!$B:$F,5,FALSE),0)</f>
        <v>15755194.91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3.8645339466317284E-2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901.72</v>
      </c>
      <c r="AA2825" s="11">
        <f t="shared" si="91"/>
        <v>21.5</v>
      </c>
      <c r="AB2825" s="5">
        <f>IFERROR(VLOOKUP(C2825,[2]Sheet1!$B:$F,5,FALSE),0)</f>
        <v>9154599.9299999997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4.6577651599166034E-2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864.21</v>
      </c>
      <c r="AA2826" s="11">
        <f t="shared" si="91"/>
        <v>37.6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2.6613901713703845E-2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1062.32</v>
      </c>
      <c r="AA2827" s="11">
        <f t="shared" si="91"/>
        <v>22.1</v>
      </c>
      <c r="AB2827" s="5">
        <f>IFERROR(VLOOKUP(C2827,[2]Sheet1!$B:$F,5,FALSE),0)</f>
        <v>1426923.0499999998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4.5184125310640866E-2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784.93</v>
      </c>
      <c r="AA2829" s="11">
        <f t="shared" si="91"/>
        <v>16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6.2425948810721978E-2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885.81</v>
      </c>
      <c r="AA2831" s="11">
        <f t="shared" si="91"/>
        <v>20.6</v>
      </c>
      <c r="AB2831" s="5">
        <f>IFERROR(VLOOKUP(C2831,[2]Sheet1!$B:$F,5,FALSE),0)</f>
        <v>12937864.5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4.8543141305697611E-2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964.98</v>
      </c>
      <c r="AA2832" s="11">
        <f t="shared" si="91"/>
        <v>28.4</v>
      </c>
      <c r="AB2832" s="5">
        <f>IFERROR(VLOOKUP(C2832,[2]Sheet1!$B:$F,5,FALSE),0)</f>
        <v>3841229.56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3.5233890857841614E-2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876.61</v>
      </c>
      <c r="AA2834" s="11">
        <f t="shared" si="91"/>
        <v>25.8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3.878577702741242E-2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1512.76</v>
      </c>
      <c r="AA2835" s="11">
        <f t="shared" si="91"/>
        <v>38.799999999999997</v>
      </c>
      <c r="AB2835" s="5">
        <f>IFERROR(VLOOKUP(C2835,[2]Sheet1!$B:$F,5,FALSE),0)</f>
        <v>895732.4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2.5780692244638938E-2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1045</v>
      </c>
      <c r="AA2836" s="11">
        <f t="shared" si="91"/>
        <v>23.2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4.3062200956937802E-2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1254.7</v>
      </c>
      <c r="AA2838" s="11">
        <f t="shared" si="91"/>
        <v>20.9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4.7820196062803855E-2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820.64</v>
      </c>
      <c r="AA2839" s="11">
        <f t="shared" si="91"/>
        <v>20.5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4.8742444921037242E-2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681.69</v>
      </c>
      <c r="AA2840" s="11">
        <f t="shared" si="91"/>
        <v>42.6</v>
      </c>
      <c r="AB2840" s="5">
        <f>IFERROR(VLOOKUP(C2840,[2]Sheet1!$B:$F,5,FALSE),0)</f>
        <v>5066915.5599999996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2.3471079229561823E-2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705.65</v>
      </c>
      <c r="AA2841" s="11">
        <f t="shared" si="91"/>
        <v>33.6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2.975979593282789E-2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836.61</v>
      </c>
      <c r="AA2842" s="11">
        <f t="shared" si="91"/>
        <v>22</v>
      </c>
      <c r="AB2842" s="5">
        <f>IFERROR(VLOOKUP(C2842,[2]Sheet1!$B:$F,5,FALSE),0)</f>
        <v>5817900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4.5421403043234006E-2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850.64</v>
      </c>
      <c r="AA2843" s="11">
        <f t="shared" si="91"/>
        <v>53.2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1.8809367064798271E-2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981.58</v>
      </c>
      <c r="AA2844" s="11">
        <f t="shared" si="91"/>
        <v>20.399999999999999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4.8900751849059676E-2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1299.42</v>
      </c>
      <c r="AA2845" s="11">
        <f t="shared" si="91"/>
        <v>16.899999999999999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5.9257207061612104E-2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1588.55</v>
      </c>
      <c r="AA2847" s="11">
        <f t="shared" si="91"/>
        <v>132.4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7.5540587328066476E-3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1204.6600000000001</v>
      </c>
      <c r="AA2849" s="11">
        <f t="shared" si="91"/>
        <v>31.7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3.1544170139292414E-2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1141</v>
      </c>
      <c r="AA2850" s="11">
        <f t="shared" si="91"/>
        <v>10.199999999999999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9.815950920245399E-2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894.66</v>
      </c>
      <c r="AA2851" s="11">
        <f t="shared" si="91"/>
        <v>42.6</v>
      </c>
      <c r="AB2851" s="5">
        <f>IFERROR(VLOOKUP(C2851,[2]Sheet1!$B:$F,5,FALSE),0)</f>
        <v>1887154.8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2.347260411776541E-2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1492.26</v>
      </c>
      <c r="AA2852" s="11">
        <f t="shared" si="91"/>
        <v>41.5</v>
      </c>
      <c r="AB2852" s="5">
        <f>IFERROR(VLOOKUP(C2852,[2]Sheet1!$B:$F,5,FALSE),0)</f>
        <v>1109770.5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2.4124482328816695E-2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1303.3900000000001</v>
      </c>
      <c r="AA2853" s="11">
        <f t="shared" si="91"/>
        <v>26.6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3.7594273394762887E-2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2259.16</v>
      </c>
      <c r="AA2854" s="11">
        <f t="shared" si="91"/>
        <v>132.9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7.5249207670107475E-3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781.84</v>
      </c>
      <c r="AA2855" s="11">
        <f t="shared" si="91"/>
        <v>20.6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4.8603294791773249E-2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1599.33</v>
      </c>
      <c r="AA2856" s="11">
        <f t="shared" si="91"/>
        <v>18.600000000000001</v>
      </c>
      <c r="AB2856" s="5">
        <f>IFERROR(VLOOKUP(C2856,[2]Sheet1!$B:$F,5,FALSE),0)</f>
        <v>961413.75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5.3772517241594923E-2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2114.64</v>
      </c>
      <c r="AA2857" s="11">
        <f t="shared" si="91"/>
        <v>23.5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4.2560435818862791E-2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2247.17</v>
      </c>
      <c r="AA2859" s="11">
        <f t="shared" si="91"/>
        <v>160.5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6.230058251044647E-3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622.72</v>
      </c>
      <c r="AA2860" s="11">
        <f t="shared" si="91"/>
        <v>16.8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5.9416752312435761E-2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1547.29</v>
      </c>
      <c r="AA2861" s="11">
        <f t="shared" si="91"/>
        <v>55.3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1.8096155213308429E-2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2160.1</v>
      </c>
      <c r="AA2864" s="11">
        <f t="shared" si="91"/>
        <v>24.5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4.0738854682653584E-2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1467.23</v>
      </c>
      <c r="AA2865" s="11">
        <f t="shared" si="91"/>
        <v>19.8</v>
      </c>
      <c r="AB2865" s="5">
        <f>IFERROR(VLOOKUP(C2865,[2]Sheet1!$B:$F,5,FALSE),0)</f>
        <v>5069335.26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5.0435173762804743E-2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1931.53</v>
      </c>
      <c r="AA2866" s="11">
        <f t="shared" si="91"/>
        <v>25.1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3.9864770415163113E-2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3578.18</v>
      </c>
      <c r="AA2867" s="11">
        <f t="shared" si="91"/>
        <v>37.700000000000003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2.6549810238724717E-2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1779.08</v>
      </c>
      <c r="AA2869" s="11">
        <f t="shared" si="91"/>
        <v>49.4</v>
      </c>
      <c r="AB2869" s="5">
        <f>IFERROR(VLOOKUP(C2869,[2]Sheet1!$B:$F,5,FALSE),0)</f>
        <v>491021.12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2.0235177732311083E-2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2178.16</v>
      </c>
      <c r="AA2870" s="11">
        <f t="shared" si="91"/>
        <v>217.8</v>
      </c>
      <c r="AB2870" s="5">
        <f>IFERROR(VLOOKUP(C2870,[2]Sheet1!$B:$F,5,FALSE),0)</f>
        <v>253021.8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4.5910309619128075E-3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1471.2</v>
      </c>
      <c r="AA2873" s="11">
        <f t="shared" si="91"/>
        <v>33.4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2.9907558455682434E-2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1573</v>
      </c>
      <c r="AA2874" s="11">
        <f t="shared" si="91"/>
        <v>68.400000000000006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1.4621741894469168E-2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1022.11</v>
      </c>
      <c r="AA2875" s="11">
        <f t="shared" si="91"/>
        <v>102.2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9.7836827738697393E-3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1086.97</v>
      </c>
      <c r="AA2877" s="11">
        <f t="shared" si="91"/>
        <v>60.4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1.6559794658546234E-2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2110.4</v>
      </c>
      <c r="AA2878" s="11">
        <f t="shared" si="91"/>
        <v>95.9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1.0424564063684609E-2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1821.23</v>
      </c>
      <c r="AA2880" s="11">
        <f t="shared" si="91"/>
        <v>11.2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8.8950873859973759E-2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736.01</v>
      </c>
      <c r="AA2883" s="11">
        <f t="shared" ref="AA2883:AA2946" si="94">ROUND(IFERROR(Z2883/M2883,0),1)</f>
        <v>43.3</v>
      </c>
      <c r="AB2883" s="5">
        <f>IFERROR(VLOOKUP(C2883,[2]Sheet1!$B:$F,5,FALSE),0)</f>
        <v>5420802.8700000001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2.3097512262061658E-2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1060.93</v>
      </c>
      <c r="AA2884" s="11">
        <f t="shared" si="94"/>
        <v>24.1</v>
      </c>
      <c r="AB2884" s="5">
        <f>IFERROR(VLOOKUP(C2884,[2]Sheet1!$B:$F,5,FALSE),0)</f>
        <v>15755194.91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4.1473047232145378E-2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901.72</v>
      </c>
      <c r="AA2885" s="11">
        <f t="shared" si="94"/>
        <v>18</v>
      </c>
      <c r="AB2885" s="5">
        <f>IFERROR(VLOOKUP(C2885,[2]Sheet1!$B:$F,5,FALSE),0)</f>
        <v>9154599.9299999997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5.5449585237102424E-2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864.21</v>
      </c>
      <c r="AA2886" s="11">
        <f t="shared" si="94"/>
        <v>30.9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3.2399532521030769E-2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1062.32</v>
      </c>
      <c r="AA2887" s="11">
        <f t="shared" si="94"/>
        <v>25.9</v>
      </c>
      <c r="AB2887" s="5">
        <f>IFERROR(VLOOKUP(C2887,[2]Sheet1!$B:$F,5,FALSE),0)</f>
        <v>1426923.0499999998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3.8594773702839071E-2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784.93</v>
      </c>
      <c r="AA2889" s="11">
        <f t="shared" si="94"/>
        <v>16.7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5.9877950900080266E-2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885.81</v>
      </c>
      <c r="AA2891" s="11">
        <f t="shared" si="94"/>
        <v>19.7</v>
      </c>
      <c r="AB2891" s="5">
        <f>IFERROR(VLOOKUP(C2891,[2]Sheet1!$B:$F,5,FALSE),0)</f>
        <v>12937864.5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5.0800961831544013E-2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964.98</v>
      </c>
      <c r="AA2892" s="11">
        <f t="shared" si="94"/>
        <v>24.7</v>
      </c>
      <c r="AB2892" s="5">
        <f>IFERROR(VLOOKUP(C2892,[2]Sheet1!$B:$F,5,FALSE),0)</f>
        <v>3841229.56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4.04153453957595E-2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876.61</v>
      </c>
      <c r="AA2894" s="11">
        <f t="shared" si="94"/>
        <v>14.1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7.0727005167634402E-2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1512.76</v>
      </c>
      <c r="AA2895" s="11">
        <f t="shared" si="94"/>
        <v>44.5</v>
      </c>
      <c r="AB2895" s="5">
        <f>IFERROR(VLOOKUP(C2895,[2]Sheet1!$B:$F,5,FALSE),0)</f>
        <v>895732.4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2.2475475290198048E-2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1045</v>
      </c>
      <c r="AA2896" s="11">
        <f t="shared" si="94"/>
        <v>24.9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4.0191387559808611E-2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1254.7</v>
      </c>
      <c r="AA2898" s="11">
        <f t="shared" si="94"/>
        <v>36.9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2.7098111102255518E-2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820.64</v>
      </c>
      <c r="AA2899" s="11">
        <f t="shared" si="94"/>
        <v>24.9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4.0212517059855721E-2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681.69</v>
      </c>
      <c r="AA2900" s="11">
        <f t="shared" si="94"/>
        <v>40.1</v>
      </c>
      <c r="AB2900" s="5">
        <f>IFERROR(VLOOKUP(C2900,[2]Sheet1!$B:$F,5,FALSE),0)</f>
        <v>5066915.5599999996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2.4938021681409437E-2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705.65</v>
      </c>
      <c r="AA2901" s="11">
        <f t="shared" si="94"/>
        <v>35.299999999999997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2.834266279316942E-2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836.61</v>
      </c>
      <c r="AA2902" s="11">
        <f t="shared" si="94"/>
        <v>22.6</v>
      </c>
      <c r="AB2902" s="5">
        <f>IFERROR(VLOOKUP(C2902,[2]Sheet1!$B:$F,5,FALSE),0)</f>
        <v>5817900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4.4226102963148897E-2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850.64</v>
      </c>
      <c r="AA2903" s="11">
        <f t="shared" si="94"/>
        <v>37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2.7038465155647513E-2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981.58</v>
      </c>
      <c r="AA2904" s="11">
        <f t="shared" si="94"/>
        <v>26.5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3.7694329550316832E-2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1299.42</v>
      </c>
      <c r="AA2905" s="11">
        <f t="shared" si="94"/>
        <v>19.100000000000001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5.2331040002462637E-2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1588.55</v>
      </c>
      <c r="AA2906" s="11">
        <f t="shared" si="94"/>
        <v>132.4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7.5540587328066476E-3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1204.6600000000001</v>
      </c>
      <c r="AA2908" s="11">
        <f t="shared" si="94"/>
        <v>33.5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2.9883950658277023E-2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1141</v>
      </c>
      <c r="AA2909" s="11">
        <f t="shared" si="94"/>
        <v>11.4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8.7642418930762495E-2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894.66</v>
      </c>
      <c r="AA2910" s="11">
        <f t="shared" si="94"/>
        <v>38.9</v>
      </c>
      <c r="AB2910" s="5">
        <f>IFERROR(VLOOKUP(C2910,[2]Sheet1!$B:$F,5,FALSE),0)</f>
        <v>1887154.8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2.5708090224219257E-2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1492.26</v>
      </c>
      <c r="AA2911" s="11">
        <f t="shared" si="94"/>
        <v>39.299999999999997</v>
      </c>
      <c r="AB2911" s="5">
        <f>IFERROR(VLOOKUP(C2911,[2]Sheet1!$B:$F,5,FALSE),0)</f>
        <v>1109770.5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2.5464731347084289E-2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1303.3900000000001</v>
      </c>
      <c r="AA2912" s="11">
        <f t="shared" si="94"/>
        <v>29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3.4525353117639386E-2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2259.16</v>
      </c>
      <c r="AA2913" s="11">
        <f t="shared" si="94"/>
        <v>94.1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1.0623417553426938E-2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781.84</v>
      </c>
      <c r="AA2914" s="11">
        <f t="shared" si="94"/>
        <v>39.1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2.5580681469354341E-2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1599.33</v>
      </c>
      <c r="AA2915" s="11">
        <f t="shared" si="94"/>
        <v>18.399999999999999</v>
      </c>
      <c r="AB2915" s="5">
        <f>IFERROR(VLOOKUP(C2915,[2]Sheet1!$B:$F,5,FALSE),0)</f>
        <v>961413.75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5.4397779069985559E-2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2114.64</v>
      </c>
      <c r="AA2916" s="11">
        <f t="shared" si="94"/>
        <v>20.7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4.8235160594711161E-2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2247.17</v>
      </c>
      <c r="AA2918" s="11">
        <f t="shared" si="94"/>
        <v>172.9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5.7850540902557434E-3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622.72</v>
      </c>
      <c r="AA2919" s="11">
        <f t="shared" si="94"/>
        <v>18.3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5.4599177800616648E-2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1547.29</v>
      </c>
      <c r="AA2920" s="11">
        <f t="shared" si="94"/>
        <v>86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1.1633242637126848E-2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2160.1</v>
      </c>
      <c r="AA2923" s="11">
        <f t="shared" si="94"/>
        <v>26.7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3.7498263969260683E-2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1467.23</v>
      </c>
      <c r="AA2924" s="11">
        <f t="shared" si="94"/>
        <v>19.3</v>
      </c>
      <c r="AB2924" s="5">
        <f>IFERROR(VLOOKUP(C2924,[2]Sheet1!$B:$F,5,FALSE),0)</f>
        <v>5069335.26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5.1798286567204865E-2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1931.53</v>
      </c>
      <c r="AA2925" s="11">
        <f t="shared" si="94"/>
        <v>31.7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3.1581181757466881E-2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3578.18</v>
      </c>
      <c r="AA2926" s="11">
        <f t="shared" si="94"/>
        <v>52.6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1.9004074697192428E-2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1779.08</v>
      </c>
      <c r="AA2928" s="11">
        <f t="shared" si="94"/>
        <v>41.4</v>
      </c>
      <c r="AB2928" s="5">
        <f>IFERROR(VLOOKUP(C2928,[2]Sheet1!$B:$F,5,FALSE),0)</f>
        <v>491021.12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2.4169795624704903E-2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2178.16</v>
      </c>
      <c r="AA2929" s="11">
        <f t="shared" si="94"/>
        <v>155.6</v>
      </c>
      <c r="AB2929" s="5">
        <f>IFERROR(VLOOKUP(C2929,[2]Sheet1!$B:$F,5,FALSE),0)</f>
        <v>253021.8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6.4274433466779309E-3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1471.2</v>
      </c>
      <c r="AA2932" s="11">
        <f t="shared" si="94"/>
        <v>39.799999999999997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2.5149537792278413E-2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1573</v>
      </c>
      <c r="AA2933" s="11">
        <f t="shared" si="94"/>
        <v>71.5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1.3986013986013986E-2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1022.11</v>
      </c>
      <c r="AA2934" s="11">
        <f t="shared" si="94"/>
        <v>146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6.8485779417088184E-3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1086.97</v>
      </c>
      <c r="AA2936" s="11">
        <f t="shared" si="94"/>
        <v>57.2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1.7479783250687692E-2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2110.4</v>
      </c>
      <c r="AA2937" s="11">
        <f t="shared" si="94"/>
        <v>124.1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8.0553449583017443E-3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1821.23</v>
      </c>
      <c r="AA2939" s="11">
        <f t="shared" si="94"/>
        <v>27.6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3.6239244905915236E-2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736.01</v>
      </c>
      <c r="AA2942" s="11">
        <f t="shared" si="94"/>
        <v>40.9</v>
      </c>
      <c r="AB2942" s="5">
        <f>IFERROR(VLOOKUP(C2942,[2]Sheet1!$B:$F,5,FALSE),0)</f>
        <v>5420802.8700000001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2.4456189453947636E-2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1060.93</v>
      </c>
      <c r="AA2943" s="11">
        <f t="shared" si="94"/>
        <v>18.600000000000001</v>
      </c>
      <c r="AB2943" s="5">
        <f>IFERROR(VLOOKUP(C2943,[2]Sheet1!$B:$F,5,FALSE),0)</f>
        <v>15755194.91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5.3726447550733789E-2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901.72</v>
      </c>
      <c r="AA2944" s="11">
        <f t="shared" si="94"/>
        <v>26.5</v>
      </c>
      <c r="AB2944" s="5">
        <f>IFERROR(VLOOKUP(C2944,[2]Sheet1!$B:$F,5,FALSE),0)</f>
        <v>9154599.9299999997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3.7705717961229651E-2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864.21</v>
      </c>
      <c r="AA2945" s="11">
        <f t="shared" si="94"/>
        <v>33.200000000000003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3.0085280198099997E-2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1062.32</v>
      </c>
      <c r="AA2946" s="11">
        <f t="shared" si="94"/>
        <v>62.5</v>
      </c>
      <c r="AB2946" s="5">
        <f>IFERROR(VLOOKUP(C2946,[2]Sheet1!$B:$F,5,FALSE),0)</f>
        <v>1426923.0499999998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1.6002711047518641E-2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784.93</v>
      </c>
      <c r="AA2948" s="11">
        <f t="shared" si="97"/>
        <v>130.80000000000001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7.6439937319251403E-3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885.81</v>
      </c>
      <c r="AA2950" s="11">
        <f t="shared" si="97"/>
        <v>15</v>
      </c>
      <c r="AB2950" s="5">
        <f>IFERROR(VLOOKUP(C2950,[2]Sheet1!$B:$F,5,FALSE),0)</f>
        <v>12937864.5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6.6605705512468819E-2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964.98</v>
      </c>
      <c r="AA2951" s="11">
        <f t="shared" si="97"/>
        <v>46</v>
      </c>
      <c r="AB2951" s="5">
        <f>IFERROR(VLOOKUP(C2951,[2]Sheet1!$B:$F,5,FALSE),0)</f>
        <v>3841229.56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2.1762109059255113E-2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876.61</v>
      </c>
      <c r="AA2953" s="11">
        <f t="shared" si="97"/>
        <v>54.8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1.8252130365841137E-2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1512.76</v>
      </c>
      <c r="AA2954" s="11">
        <f t="shared" si="97"/>
        <v>151.30000000000001</v>
      </c>
      <c r="AB2954" s="5">
        <f>IFERROR(VLOOKUP(C2954,[2]Sheet1!$B:$F,5,FALSE),0)</f>
        <v>895732.4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6.6104339088817786E-3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1045</v>
      </c>
      <c r="AA2955" s="11">
        <f t="shared" si="97"/>
        <v>-261.3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-3.8277511961722489E-3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1254.7</v>
      </c>
      <c r="AA2957" s="11">
        <f t="shared" si="97"/>
        <v>-59.7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-1.6737068621981349E-2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820.64</v>
      </c>
      <c r="AA2958" s="11">
        <f t="shared" si="97"/>
        <v>82.1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1.2185611230259311E-2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681.69</v>
      </c>
      <c r="AA2959" s="11">
        <f t="shared" si="97"/>
        <v>35.9</v>
      </c>
      <c r="AB2959" s="5">
        <f>IFERROR(VLOOKUP(C2959,[2]Sheet1!$B:$F,5,FALSE),0)</f>
        <v>5066915.5599999996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2.7871906585104664E-2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705.65</v>
      </c>
      <c r="AA2960" s="11">
        <f t="shared" si="97"/>
        <v>-141.1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-7.085665698292355E-3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836.61</v>
      </c>
      <c r="AA2961" s="11">
        <f t="shared" si="97"/>
        <v>93</v>
      </c>
      <c r="AB2961" s="5">
        <f>IFERROR(VLOOKUP(C2961,[2]Sheet1!$B:$F,5,FALSE),0)</f>
        <v>5817900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1.0757700720765949E-2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850.64</v>
      </c>
      <c r="AA2962" s="11">
        <f t="shared" si="97"/>
        <v>85.1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1.1755854415498918E-2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981.58</v>
      </c>
      <c r="AA2963" s="11">
        <f t="shared" si="97"/>
        <v>44.6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2.2412844597485687E-2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1299.42</v>
      </c>
      <c r="AA2964" s="11">
        <f t="shared" si="97"/>
        <v>18.600000000000001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5.3870188237829179E-2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1588.55</v>
      </c>
      <c r="AA2965" s="11">
        <f t="shared" si="97"/>
        <v>88.3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1.1331088099209971E-2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1204.6600000000001</v>
      </c>
      <c r="AA2967" s="11">
        <f t="shared" si="97"/>
        <v>200.8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4.9806584430461707E-3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1141</v>
      </c>
      <c r="AA2968" s="11">
        <f t="shared" si="97"/>
        <v>103.7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9.6406660823838732E-3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894.66</v>
      </c>
      <c r="AA2969" s="11">
        <f t="shared" si="97"/>
        <v>178.9</v>
      </c>
      <c r="AB2969" s="5">
        <f>IFERROR(VLOOKUP(C2969,[2]Sheet1!$B:$F,5,FALSE),0)</f>
        <v>1887154.8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5.5887152661346215E-3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1492.26</v>
      </c>
      <c r="AA2970" s="11">
        <f t="shared" si="97"/>
        <v>186.5</v>
      </c>
      <c r="AB2970" s="5">
        <f>IFERROR(VLOOKUP(C2970,[2]Sheet1!$B:$F,5,FALSE),0)</f>
        <v>1109770.5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5.3609960730703768E-3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1303.3900000000001</v>
      </c>
      <c r="AA2971" s="11">
        <f t="shared" si="97"/>
        <v>68.599999999999994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1.4577371316336629E-2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2259.16</v>
      </c>
      <c r="AA2972" s="11">
        <f t="shared" si="97"/>
        <v>1129.5999999999999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8.8528479611891153E-4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781.84</v>
      </c>
      <c r="AA2973" s="11">
        <f t="shared" si="97"/>
        <v>-156.4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-6.3951703673385853E-3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1599.33</v>
      </c>
      <c r="AA2974" s="11">
        <f t="shared" si="97"/>
        <v>18</v>
      </c>
      <c r="AB2974" s="5">
        <f>IFERROR(VLOOKUP(C2974,[2]Sheet1!$B:$F,5,FALSE),0)</f>
        <v>961413.75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5.5648302726766838E-2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2114.64</v>
      </c>
      <c r="AA2975" s="11">
        <f t="shared" si="97"/>
        <v>49.2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2.0334430446789998E-2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2247.17</v>
      </c>
      <c r="AA2977" s="11">
        <f t="shared" si="97"/>
        <v>-93.6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-1.0680099858933681E-2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622.72</v>
      </c>
      <c r="AA2978" s="11">
        <f t="shared" si="97"/>
        <v>41.5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2.4087872559095579E-2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1547.29</v>
      </c>
      <c r="AA2979" s="11">
        <f t="shared" si="97"/>
        <v>53.4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1.8742446470926589E-2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2160.1</v>
      </c>
      <c r="AA2982" s="11">
        <f t="shared" si="97"/>
        <v>-270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-3.7035322438775985E-3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1467.23</v>
      </c>
      <c r="AA2983" s="11">
        <f t="shared" si="97"/>
        <v>25.7</v>
      </c>
      <c r="AB2983" s="5">
        <f>IFERROR(VLOOKUP(C2983,[2]Sheet1!$B:$F,5,FALSE),0)</f>
        <v>5069335.26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3.8848714925403649E-2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1931.53</v>
      </c>
      <c r="AA2984" s="11">
        <f t="shared" si="97"/>
        <v>48.3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2.0708971644240577E-2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3578.18</v>
      </c>
      <c r="AA2985" s="11">
        <f t="shared" si="97"/>
        <v>137.6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7.2662638548088698E-3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1779.08</v>
      </c>
      <c r="AA2987" s="11">
        <f t="shared" si="97"/>
        <v>-80.900000000000006</v>
      </c>
      <c r="AB2987" s="5">
        <f>IFERROR(VLOOKUP(C2987,[2]Sheet1!$B:$F,5,FALSE),0)</f>
        <v>491021.12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-1.236594194752344E-2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2178.16</v>
      </c>
      <c r="AA2988" s="11">
        <f t="shared" si="97"/>
        <v>-181.5</v>
      </c>
      <c r="AB2988" s="5">
        <f>IFERROR(VLOOKUP(C2988,[2]Sheet1!$B:$F,5,FALSE),0)</f>
        <v>253021.8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-5.5092371542953692E-3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1471.2</v>
      </c>
      <c r="AA2991" s="11">
        <f t="shared" si="97"/>
        <v>81.7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1.2234910277324632E-2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1573</v>
      </c>
      <c r="AA2992" s="11">
        <f t="shared" si="97"/>
        <v>524.29999999999995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1.9071837253655435E-3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1022.11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1086.97</v>
      </c>
      <c r="AA2995" s="11">
        <f t="shared" si="97"/>
        <v>155.30000000000001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6.4399201449902022E-3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2110.4</v>
      </c>
      <c r="AA2996" s="11">
        <f t="shared" si="97"/>
        <v>2110.4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4.7384382107657316E-4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1821.23</v>
      </c>
      <c r="AA2998" s="11">
        <f t="shared" si="97"/>
        <v>36.4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2.7453973413572145E-2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736.01</v>
      </c>
      <c r="AA3001" s="11">
        <f t="shared" si="97"/>
        <v>33.5</v>
      </c>
      <c r="AB3001" s="5">
        <f>IFERROR(VLOOKUP(C3001,[2]Sheet1!$B:$F,5,FALSE),0)</f>
        <v>5420802.8700000001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2.9890898221491557E-2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1060.93</v>
      </c>
      <c r="AA3002" s="11">
        <f t="shared" si="97"/>
        <v>27.2</v>
      </c>
      <c r="AB3002" s="5">
        <f>IFERROR(VLOOKUP(C3002,[2]Sheet1!$B:$F,5,FALSE),0)</f>
        <v>15755194.91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3.6760200955765224E-2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901.72</v>
      </c>
      <c r="AA3003" s="11">
        <f t="shared" si="97"/>
        <v>32.200000000000003</v>
      </c>
      <c r="AB3003" s="5">
        <f>IFERROR(VLOOKUP(C3003,[2]Sheet1!$B:$F,5,FALSE),0)</f>
        <v>9154599.9299999997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3.1051767732777357E-2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864.21</v>
      </c>
      <c r="AA3004" s="11">
        <f t="shared" si="97"/>
        <v>34.6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2.8928154036634613E-2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1062.32</v>
      </c>
      <c r="AA3005" s="11">
        <f t="shared" si="97"/>
        <v>62.5</v>
      </c>
      <c r="AB3005" s="5">
        <f>IFERROR(VLOOKUP(C3005,[2]Sheet1!$B:$F,5,FALSE),0)</f>
        <v>1426923.0499999998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1.6002711047518641E-2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784.93</v>
      </c>
      <c r="AA3007" s="11">
        <f t="shared" si="97"/>
        <v>60.4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1.6561986419171136E-2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885.81</v>
      </c>
      <c r="AA3009" s="11">
        <f t="shared" si="97"/>
        <v>20.100000000000001</v>
      </c>
      <c r="AB3009" s="5">
        <f>IFERROR(VLOOKUP(C3009,[2]Sheet1!$B:$F,5,FALSE),0)</f>
        <v>12937864.5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4.9672051568620812E-2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964.98</v>
      </c>
      <c r="AA3010" s="11">
        <f t="shared" si="97"/>
        <v>60.3</v>
      </c>
      <c r="AB3010" s="5">
        <f>IFERROR(VLOOKUP(C3010,[2]Sheet1!$B:$F,5,FALSE),0)</f>
        <v>3841229.56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1.6580654521337231E-2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876.61</v>
      </c>
      <c r="AA3012" s="11">
        <f t="shared" si="100"/>
        <v>23.7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4.2208051471007632E-2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1512.76</v>
      </c>
      <c r="AA3013" s="11">
        <f t="shared" si="100"/>
        <v>68.8</v>
      </c>
      <c r="AB3013" s="5">
        <f>IFERROR(VLOOKUP(C3013,[2]Sheet1!$B:$F,5,FALSE),0)</f>
        <v>895732.4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1.4542954599539915E-2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1045</v>
      </c>
      <c r="AA3014" s="11">
        <f t="shared" si="100"/>
        <v>-95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-1.0526315789473684E-2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1254.7</v>
      </c>
      <c r="AA3016" s="11">
        <f t="shared" si="100"/>
        <v>250.9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3.9850163385669879E-3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820.64</v>
      </c>
      <c r="AA3017" s="11">
        <f t="shared" si="100"/>
        <v>63.1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1.5841294599337103E-2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681.69</v>
      </c>
      <c r="AA3018" s="11">
        <f t="shared" si="100"/>
        <v>37.9</v>
      </c>
      <c r="AB3018" s="5">
        <f>IFERROR(VLOOKUP(C3018,[2]Sheet1!$B:$F,5,FALSE),0)</f>
        <v>5066915.5599999996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2.6404964133257051E-2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705.65</v>
      </c>
      <c r="AA3019" s="11">
        <f t="shared" si="100"/>
        <v>352.8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2.8342662793169418E-3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836.61</v>
      </c>
      <c r="AA3020" s="11">
        <f t="shared" si="100"/>
        <v>83.7</v>
      </c>
      <c r="AB3020" s="5">
        <f>IFERROR(VLOOKUP(C3020,[2]Sheet1!$B:$F,5,FALSE),0)</f>
        <v>5817900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1.1953000800851054E-2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850.64</v>
      </c>
      <c r="AA3021" s="11">
        <f t="shared" si="100"/>
        <v>121.5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8.2290980908492437E-3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981.58</v>
      </c>
      <c r="AA3022" s="11">
        <f t="shared" si="100"/>
        <v>51.7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1.9356547606919454E-2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1299.42</v>
      </c>
      <c r="AA3023" s="11">
        <f t="shared" si="100"/>
        <v>23.6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4.232657647258007E-2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1588.55</v>
      </c>
      <c r="AA3024" s="11">
        <f t="shared" si="100"/>
        <v>105.9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9.4425734160083104E-3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1204.6600000000001</v>
      </c>
      <c r="AA3026" s="11">
        <f t="shared" si="100"/>
        <v>70.900000000000006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1.4111865588630815E-2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1141</v>
      </c>
      <c r="AA3027" s="11">
        <f t="shared" si="100"/>
        <v>47.5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2.1034180543382998E-2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894.66</v>
      </c>
      <c r="AA3028" s="11">
        <f t="shared" si="100"/>
        <v>59.6</v>
      </c>
      <c r="AB3028" s="5">
        <f>IFERROR(VLOOKUP(C3028,[2]Sheet1!$B:$F,5,FALSE),0)</f>
        <v>1887154.8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1.6766145798403864E-2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1492.26</v>
      </c>
      <c r="AA3029" s="11">
        <f t="shared" si="100"/>
        <v>78.5</v>
      </c>
      <c r="AB3029" s="5">
        <f>IFERROR(VLOOKUP(C3029,[2]Sheet1!$B:$F,5,FALSE),0)</f>
        <v>1109770.5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1.2732365673542145E-2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1303.3900000000001</v>
      </c>
      <c r="AA3030" s="11">
        <f t="shared" si="100"/>
        <v>62.1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1.6111831454898379E-2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2259.16</v>
      </c>
      <c r="AA3031" s="11">
        <f t="shared" si="100"/>
        <v>451.8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2.2132119902972787E-3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781.84</v>
      </c>
      <c r="AA3032" s="11">
        <f t="shared" si="100"/>
        <v>-30.1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-3.3254885910160646E-2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1599.33</v>
      </c>
      <c r="AA3033" s="11">
        <f t="shared" si="100"/>
        <v>18.600000000000001</v>
      </c>
      <c r="AB3033" s="5">
        <f>IFERROR(VLOOKUP(C3033,[2]Sheet1!$B:$F,5,FALSE),0)</f>
        <v>961413.75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5.3772517241594923E-2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2114.64</v>
      </c>
      <c r="AA3034" s="11">
        <f t="shared" si="100"/>
        <v>50.3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1.9861536715469301E-2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2247.17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622.72</v>
      </c>
      <c r="AA3037" s="11">
        <f t="shared" si="100"/>
        <v>36.6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2.7299588900308324E-2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1547.29</v>
      </c>
      <c r="AA3038" s="11">
        <f t="shared" si="100"/>
        <v>-309.5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-3.231456288090791E-3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2160.1</v>
      </c>
      <c r="AA3041" s="11">
        <f t="shared" si="100"/>
        <v>166.2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6.0182398963010975E-3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1467.23</v>
      </c>
      <c r="AA3042" s="11">
        <f t="shared" si="100"/>
        <v>28.8</v>
      </c>
      <c r="AB3042" s="5">
        <f>IFERROR(VLOOKUP(C3042,[2]Sheet1!$B:$F,5,FALSE),0)</f>
        <v>5069335.26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3.4759376512203267E-2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1931.53</v>
      </c>
      <c r="AA3043" s="11">
        <f t="shared" si="100"/>
        <v>64.400000000000006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1.5531728733180433E-2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3578.18</v>
      </c>
      <c r="AA3044" s="11">
        <f t="shared" si="100"/>
        <v>-119.3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-8.3841506017025419E-3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1779.08</v>
      </c>
      <c r="AA3046" s="11">
        <f t="shared" si="100"/>
        <v>444.8</v>
      </c>
      <c r="AB3046" s="5">
        <f>IFERROR(VLOOKUP(C3046,[2]Sheet1!$B:$F,5,FALSE),0)</f>
        <v>491021.12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2.2483530813678979E-3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2178.16</v>
      </c>
      <c r="AA3047" s="11">
        <f t="shared" si="100"/>
        <v>-77.8</v>
      </c>
      <c r="AB3047" s="5">
        <f>IFERROR(VLOOKUP(C3047,[2]Sheet1!$B:$F,5,FALSE),0)</f>
        <v>253021.8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-1.2854886693355862E-2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1471.2</v>
      </c>
      <c r="AA3050" s="11">
        <f t="shared" si="100"/>
        <v>210.2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4.7580206634040235E-3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1573</v>
      </c>
      <c r="AA3051" s="11">
        <f t="shared" si="100"/>
        <v>-196.6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-5.0858232676414495E-3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1022.11</v>
      </c>
      <c r="AA3052" s="11">
        <f t="shared" si="100"/>
        <v>85.2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1.1740419328643687E-2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1086.97</v>
      </c>
      <c r="AA3054" s="11">
        <f t="shared" si="100"/>
        <v>98.8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1.0119874513556032E-2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2110.4</v>
      </c>
      <c r="AA3055" s="11">
        <f t="shared" si="100"/>
        <v>527.6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1.8953752843062926E-3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1821.23</v>
      </c>
      <c r="AA3057" s="11">
        <f t="shared" si="100"/>
        <v>46.7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2.1414099262586275E-2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736.01</v>
      </c>
      <c r="AA3060" s="11">
        <f t="shared" si="100"/>
        <v>40.9</v>
      </c>
      <c r="AB3060" s="5">
        <f>IFERROR(VLOOKUP(C3060,[2]Sheet1!$B:$F,5,FALSE),0)</f>
        <v>5420802.8700000001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2.4456189453947636E-2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326.2</v>
      </c>
      <c r="AA3061" s="11">
        <f t="shared" si="100"/>
        <v>46.6</v>
      </c>
      <c r="AB3061" s="5">
        <f>IFERROR(VLOOKUP(C3061,[2]Sheet1!$B:$F,5,FALSE),0)</f>
        <v>67890599.560000002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2.1459227467811159E-2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207.11</v>
      </c>
      <c r="AA3062" s="11">
        <f t="shared" si="100"/>
        <v>17.3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5.7940225001207081E-2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732.96</v>
      </c>
      <c r="AA3063" s="11">
        <f t="shared" si="100"/>
        <v>23.6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4.2294258895437677E-2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250.2</v>
      </c>
      <c r="AA3064" s="11">
        <f t="shared" si="100"/>
        <v>15.6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6.3948840927258194E-2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210.03</v>
      </c>
      <c r="AA3065" s="11">
        <f t="shared" si="100"/>
        <v>19.100000000000001</v>
      </c>
      <c r="AB3065" s="5">
        <f>IFERROR(VLOOKUP(C3065,[2]Sheet1!$B:$F,5,FALSE),0)</f>
        <v>58472862.120000005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5.2373470456601436E-2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200.69</v>
      </c>
      <c r="AA3066" s="11">
        <f t="shared" si="100"/>
        <v>22.3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4.4845283770990084E-2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245.99</v>
      </c>
      <c r="AA3068" s="11">
        <f t="shared" si="100"/>
        <v>13.7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7.3173706248221476E-2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513.55999999999995</v>
      </c>
      <c r="AA3069" s="11">
        <f t="shared" si="100"/>
        <v>20.5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4.8679803723031392E-2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254.41</v>
      </c>
      <c r="AA3070" s="11">
        <f t="shared" si="100"/>
        <v>15.9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6.2890609645847251E-2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343.56</v>
      </c>
      <c r="AA3071" s="11">
        <f t="shared" si="100"/>
        <v>7.5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0.13389218768191874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249.27</v>
      </c>
      <c r="AA3072" s="11">
        <f t="shared" si="100"/>
        <v>13.1</v>
      </c>
      <c r="AB3072" s="5">
        <f>IFERROR(VLOOKUP(C3072,[2]Sheet1!$B:$F,5,FALSE),0)</f>
        <v>89996859.399999991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7.6222569904120033E-2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256.29000000000002</v>
      </c>
      <c r="AA3073" s="11">
        <f t="shared" si="100"/>
        <v>15.1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6.6331109290257123E-2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365.39</v>
      </c>
      <c r="AA3074" s="11">
        <f t="shared" si="100"/>
        <v>20.3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4.9262431922055885E-2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382.98</v>
      </c>
      <c r="AA3075" s="11">
        <f t="shared" ref="AA3075:AA3138" si="103">ROUND(IFERROR(Z3075/M3075,0),1)</f>
        <v>16</v>
      </c>
      <c r="AB3075" s="5">
        <f>IFERROR(VLOOKUP(C3075,[2]Sheet1!$B:$F,5,FALSE),0)</f>
        <v>32697474.299999997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6.2666457778474072E-2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361.87</v>
      </c>
      <c r="AA3076" s="11">
        <f t="shared" si="103"/>
        <v>25.8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3.8687926603476384E-2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625.35</v>
      </c>
      <c r="AA3077" s="11">
        <f t="shared" si="103"/>
        <v>16.899999999999999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5.9166866554729351E-2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209.37</v>
      </c>
      <c r="AA3079" s="11">
        <f t="shared" si="103"/>
        <v>19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5.2538568085208001E-2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209.05</v>
      </c>
      <c r="AA3080" s="11">
        <f t="shared" si="103"/>
        <v>17.399999999999999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5.7402535278641469E-2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1929.33</v>
      </c>
      <c r="AA3081" s="11">
        <f t="shared" si="103"/>
        <v>643.1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1.5549439442708092E-3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423.52</v>
      </c>
      <c r="AA3082" s="11">
        <f t="shared" si="103"/>
        <v>24.9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4.0139780884019649E-2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329.46</v>
      </c>
      <c r="AA3083" s="11">
        <f t="shared" si="103"/>
        <v>54.9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1.8211619012930249E-2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614.29999999999995</v>
      </c>
      <c r="AA3084" s="11">
        <f t="shared" si="103"/>
        <v>47.3</v>
      </c>
      <c r="AB3084" s="5">
        <f>IFERROR(VLOOKUP(C3084,[2]Sheet1!$B:$F,5,FALSE),0)</f>
        <v>5963789.5099999998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2.1162298551196484E-2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434.58</v>
      </c>
      <c r="AA3085" s="11">
        <f t="shared" si="103"/>
        <v>25.6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3.9118229094758157E-2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1336.65</v>
      </c>
      <c r="AA3086" s="11">
        <f t="shared" si="103"/>
        <v>-78.599999999999994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-1.271836307185875E-2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428.25</v>
      </c>
      <c r="AA3087" s="11">
        <f t="shared" si="103"/>
        <v>42.8</v>
      </c>
      <c r="AB3087" s="5">
        <f>IFERROR(VLOOKUP(C3087,[2]Sheet1!$B:$F,5,FALSE),0)</f>
        <v>17425060.52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2.3350846468184472E-2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419.99</v>
      </c>
      <c r="AA3088" s="11">
        <f t="shared" si="103"/>
        <v>24.7</v>
      </c>
      <c r="AB3088" s="5">
        <f>IFERROR(VLOOKUP(C3088,[2]Sheet1!$B:$F,5,FALSE),0)</f>
        <v>23890938.329999998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4.047715421795757E-2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747.97</v>
      </c>
      <c r="AA3089" s="11">
        <f t="shared" si="103"/>
        <v>-187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-5.3478080671684695E-3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1148.3900000000001</v>
      </c>
      <c r="AA3090" s="11">
        <f t="shared" si="103"/>
        <v>382.8</v>
      </c>
      <c r="AB3090" s="5">
        <f>IFERROR(VLOOKUP(C3090,[2]Sheet1!$B:$F,5,FALSE),0)</f>
        <v>2791522.65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2.6123529462987309E-3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388.62</v>
      </c>
      <c r="AA3091" s="11">
        <f t="shared" si="103"/>
        <v>32.4</v>
      </c>
      <c r="AB3091" s="5">
        <f>IFERROR(VLOOKUP(C3091,[2]Sheet1!$B:$F,5,FALSE),0)</f>
        <v>21052644.690000001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3.0878493129535278E-2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522.19000000000005</v>
      </c>
      <c r="AA3092" s="11">
        <f t="shared" si="103"/>
        <v>29</v>
      </c>
      <c r="AB3092" s="5">
        <f>IFERROR(VLOOKUP(C3092,[2]Sheet1!$B:$F,5,FALSE),0)</f>
        <v>17756091.780000001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3.4470211991803744E-2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508.61</v>
      </c>
      <c r="AA3093" s="11">
        <f t="shared" si="103"/>
        <v>39.1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2.5559859224159966E-2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632.75</v>
      </c>
      <c r="AA3094" s="11">
        <f t="shared" si="103"/>
        <v>210.9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4.7412090082971162E-3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475.1</v>
      </c>
      <c r="AA3095" s="11">
        <f t="shared" si="103"/>
        <v>475.1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2.1048200378867604E-3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664.93</v>
      </c>
      <c r="AA3096" s="11">
        <f t="shared" si="103"/>
        <v>73.900000000000006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1.3535259350608335E-2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465.32</v>
      </c>
      <c r="AA3097" s="11">
        <f t="shared" si="103"/>
        <v>155.1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6.447176136852059E-3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672.16</v>
      </c>
      <c r="AA3098" s="11">
        <f t="shared" si="103"/>
        <v>39.5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2.529159723875268E-2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594.98</v>
      </c>
      <c r="AA3099" s="11">
        <f t="shared" si="103"/>
        <v>297.5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3.3614575279841338E-3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686.81</v>
      </c>
      <c r="AA3100" s="11">
        <f t="shared" si="103"/>
        <v>343.4</v>
      </c>
      <c r="AB3100" s="5">
        <f>IFERROR(VLOOKUP(C3100,[2]Sheet1!$B:$F,5,FALSE),0)</f>
        <v>3037787.2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2.9120135117426948E-3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290.89</v>
      </c>
      <c r="AA3101" s="11">
        <f t="shared" si="103"/>
        <v>72.7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1.3750902402970196E-2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804.94</v>
      </c>
      <c r="AA3102" s="11">
        <f t="shared" si="103"/>
        <v>161</v>
      </c>
      <c r="AB3102" s="5">
        <f>IFERROR(VLOOKUP(C3102,[2]Sheet1!$B:$F,5,FALSE),0)</f>
        <v>34090650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6.2116431038338254E-3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505.9</v>
      </c>
      <c r="AA3103" s="11">
        <f t="shared" si="103"/>
        <v>13</v>
      </c>
      <c r="AB3103" s="5">
        <f>IFERROR(VLOOKUP(C3103,[2]Sheet1!$B:$F,5,FALSE),0)</f>
        <v>87823969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7.709033405811426E-2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207.95</v>
      </c>
      <c r="AA3104" s="11">
        <f t="shared" si="103"/>
        <v>34.700000000000003</v>
      </c>
      <c r="AB3104" s="5">
        <f>IFERROR(VLOOKUP(C3104,[2]Sheet1!$B:$F,5,FALSE),0)</f>
        <v>24671629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2.8853089685020438E-2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553.44000000000005</v>
      </c>
      <c r="AA3105" s="11">
        <f t="shared" si="103"/>
        <v>8.5</v>
      </c>
      <c r="AB3105" s="5">
        <f>IFERROR(VLOOKUP(C3105,[2]Sheet1!$B:$F,5,FALSE),0)</f>
        <v>37379937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0.11744723908644115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355.57</v>
      </c>
      <c r="AA3107" s="11">
        <f t="shared" si="103"/>
        <v>35.6</v>
      </c>
      <c r="AB3107" s="5">
        <f>IFERROR(VLOOKUP(C3107,[2]Sheet1!$B:$F,5,FALSE),0)</f>
        <v>10716300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2.812385746829035E-2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291.02999999999997</v>
      </c>
      <c r="AA3108" s="11">
        <f t="shared" si="103"/>
        <v>41.6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2.4052503178366495E-2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395.61</v>
      </c>
      <c r="AA3109" s="11">
        <f t="shared" si="103"/>
        <v>22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4.5499355425798131E-2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580.21</v>
      </c>
      <c r="AA3110" s="11">
        <f t="shared" si="103"/>
        <v>38.700000000000003</v>
      </c>
      <c r="AB3110" s="5">
        <f>IFERROR(VLOOKUP(C3110,[2]Sheet1!$B:$F,5,FALSE),0)</f>
        <v>9339495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2.5852708502094066E-2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290.89</v>
      </c>
      <c r="AA3111" s="11">
        <f t="shared" si="103"/>
        <v>48.5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2.0626353604455295E-2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804.94</v>
      </c>
      <c r="AA3112" s="11">
        <f t="shared" si="103"/>
        <v>53.7</v>
      </c>
      <c r="AB3112" s="5">
        <f>IFERROR(VLOOKUP(C3112,[2]Sheet1!$B:$F,5,FALSE),0)</f>
        <v>34090650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1.8634929311501475E-2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505.9</v>
      </c>
      <c r="AA3113" s="11">
        <f t="shared" si="103"/>
        <v>15.8</v>
      </c>
      <c r="AB3113" s="5">
        <f>IFERROR(VLOOKUP(C3113,[2]Sheet1!$B:$F,5,FALSE),0)</f>
        <v>87823969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6.3253607432298881E-2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207.95</v>
      </c>
      <c r="AA3114" s="11">
        <f t="shared" si="103"/>
        <v>29.7</v>
      </c>
      <c r="AB3114" s="5">
        <f>IFERROR(VLOOKUP(C3114,[2]Sheet1!$B:$F,5,FALSE),0)</f>
        <v>24671629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3.3661937965857182E-2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553.44000000000005</v>
      </c>
      <c r="AA3115" s="11">
        <f t="shared" si="103"/>
        <v>11.5</v>
      </c>
      <c r="AB3115" s="5">
        <f>IFERROR(VLOOKUP(C3115,[2]Sheet1!$B:$F,5,FALSE),0)</f>
        <v>37379937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8.6730268863833476E-2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255.89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291.02999999999997</v>
      </c>
      <c r="AA3118" s="11">
        <f t="shared" si="103"/>
        <v>41.6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2.4052503178366495E-2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395.61</v>
      </c>
      <c r="AA3119" s="11">
        <f t="shared" si="103"/>
        <v>56.5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1.7694193776699275E-2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426.82</v>
      </c>
      <c r="AA3120" s="11">
        <f t="shared" si="103"/>
        <v>61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1.640035612201865E-2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573.4</v>
      </c>
      <c r="AA3121" s="11">
        <f t="shared" si="103"/>
        <v>95.6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1.0463899546564353E-2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392.98</v>
      </c>
      <c r="AA3122" s="11">
        <f t="shared" si="103"/>
        <v>35.700000000000003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2.7991246373861262E-2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311.74</v>
      </c>
      <c r="AA3123" s="11">
        <f t="shared" si="103"/>
        <v>155.9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6.4156027458779751E-3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294.12</v>
      </c>
      <c r="AA3124" s="11">
        <f t="shared" si="103"/>
        <v>147.1</v>
      </c>
      <c r="AB3124" s="5">
        <f>IFERROR(VLOOKUP(C3124,[2]Sheet1!$B:$F,5,FALSE),0)</f>
        <v>7739550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6.7999456004351963E-3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290.89</v>
      </c>
      <c r="AA3125" s="11">
        <f t="shared" si="103"/>
        <v>58.2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1.7188628003712743E-2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804.94</v>
      </c>
      <c r="AA3126" s="11">
        <f t="shared" si="103"/>
        <v>16.100000000000001</v>
      </c>
      <c r="AB3126" s="5">
        <f>IFERROR(VLOOKUP(C3126,[2]Sheet1!$B:$F,5,FALSE),0)</f>
        <v>34090650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6.2116431038338256E-2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505.9</v>
      </c>
      <c r="AA3127" s="11">
        <f t="shared" si="103"/>
        <v>18.7</v>
      </c>
      <c r="AB3127" s="5">
        <f>IFERROR(VLOOKUP(C3127,[2]Sheet1!$B:$F,5,FALSE),0)</f>
        <v>87823969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5.3370231271002176E-2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207.95</v>
      </c>
      <c r="AA3128" s="11">
        <f t="shared" si="103"/>
        <v>-29.7</v>
      </c>
      <c r="AB3128" s="5">
        <f>IFERROR(VLOOKUP(C3128,[2]Sheet1!$B:$F,5,FALSE),0)</f>
        <v>24671629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-3.3661937965857182E-2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553.44000000000005</v>
      </c>
      <c r="AA3129" s="11">
        <f t="shared" si="103"/>
        <v>21.3</v>
      </c>
      <c r="AB3129" s="5">
        <f>IFERROR(VLOOKUP(C3129,[2]Sheet1!$B:$F,5,FALSE),0)</f>
        <v>37379937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4.6978895634576461E-2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255.89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355.57</v>
      </c>
      <c r="AA3132" s="11">
        <f t="shared" si="103"/>
        <v>-118.5</v>
      </c>
      <c r="AB3132" s="5">
        <f>IFERROR(VLOOKUP(C3132,[2]Sheet1!$B:$F,5,FALSE),0)</f>
        <v>10716300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-8.4371572404871049E-3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291.02999999999997</v>
      </c>
      <c r="AA3133" s="11">
        <f t="shared" si="103"/>
        <v>48.5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2.0616431295742709E-2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395.61</v>
      </c>
      <c r="AA3134" s="11">
        <f t="shared" si="103"/>
        <v>36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2.780516164909886E-2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573.4</v>
      </c>
      <c r="AA3135" s="11">
        <f t="shared" si="103"/>
        <v>95.6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1.0463899546564353E-2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392.98</v>
      </c>
      <c r="AA3136" s="11">
        <f t="shared" si="103"/>
        <v>131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7.6339762837803445E-3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488.07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311.74</v>
      </c>
      <c r="AA3138" s="11">
        <f t="shared" si="103"/>
        <v>-155.9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-6.4156027458779751E-3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294.12</v>
      </c>
      <c r="AA3139" s="11">
        <f t="shared" ref="AA3139:AA3202" si="106">ROUND(IFERROR(Z3139/M3139,0),1)</f>
        <v>-294.10000000000002</v>
      </c>
      <c r="AB3139" s="5">
        <f>IFERROR(VLOOKUP(C3139,[2]Sheet1!$B:$F,5,FALSE),0)</f>
        <v>7739550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-3.3999728002175982E-3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718</v>
      </c>
      <c r="AA3140" s="11">
        <f t="shared" si="106"/>
        <v>59.8</v>
      </c>
      <c r="AB3140" s="5">
        <f>IFERROR(VLOOKUP(C3140,[2]Sheet1!$B:$F,5,FALSE),0)</f>
        <v>3881967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1.6713091922005572E-2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290.89</v>
      </c>
      <c r="AA3141" s="11">
        <f t="shared" si="106"/>
        <v>29.1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3.4377256007425486E-2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804.94</v>
      </c>
      <c r="AA3142" s="11">
        <f t="shared" si="106"/>
        <v>22.4</v>
      </c>
      <c r="AB3142" s="5">
        <f>IFERROR(VLOOKUP(C3142,[2]Sheet1!$B:$F,5,FALSE),0)</f>
        <v>34090650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4.4723830347603542E-2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505.9</v>
      </c>
      <c r="AA3143" s="11">
        <f t="shared" si="106"/>
        <v>21.1</v>
      </c>
      <c r="AB3143" s="5">
        <f>IFERROR(VLOOKUP(C3143,[2]Sheet1!$B:$F,5,FALSE),0)</f>
        <v>87823969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4.744020557422416E-2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207.95</v>
      </c>
      <c r="AA3144" s="11">
        <f t="shared" si="106"/>
        <v>-52</v>
      </c>
      <c r="AB3144" s="5">
        <f>IFERROR(VLOOKUP(C3144,[2]Sheet1!$B:$F,5,FALSE),0)</f>
        <v>24671629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-1.9235393123346961E-2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553.44000000000005</v>
      </c>
      <c r="AA3145" s="11">
        <f t="shared" si="106"/>
        <v>42.6</v>
      </c>
      <c r="AB3145" s="5">
        <f>IFERROR(VLOOKUP(C3145,[2]Sheet1!$B:$F,5,FALSE),0)</f>
        <v>37379937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2.348944781728823E-2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255.89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355.57</v>
      </c>
      <c r="AA3148" s="11">
        <f t="shared" si="106"/>
        <v>14.8</v>
      </c>
      <c r="AB3148" s="5">
        <f>IFERROR(VLOOKUP(C3148,[2]Sheet1!$B:$F,5,FALSE),0)</f>
        <v>10716300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6.7497257923896839E-2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291.02999999999997</v>
      </c>
      <c r="AA3149" s="11">
        <f t="shared" si="106"/>
        <v>41.6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2.4052503178366495E-2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395.61</v>
      </c>
      <c r="AA3150" s="11">
        <f t="shared" si="106"/>
        <v>36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2.780516164909886E-2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573.4</v>
      </c>
      <c r="AA3151" s="11">
        <f t="shared" si="106"/>
        <v>143.4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6.9759330310429019E-3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392.98</v>
      </c>
      <c r="AA3152" s="11">
        <f t="shared" si="106"/>
        <v>131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7.6339762837803445E-3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311.74</v>
      </c>
      <c r="AA3153" s="11">
        <f t="shared" si="106"/>
        <v>-62.3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-1.6039006864694939E-2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294.12</v>
      </c>
      <c r="AA3154" s="11">
        <f t="shared" si="106"/>
        <v>-294.10000000000002</v>
      </c>
      <c r="AB3154" s="5">
        <f>IFERROR(VLOOKUP(C3154,[2]Sheet1!$B:$F,5,FALSE),0)</f>
        <v>7739550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-3.3999728002175982E-3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718</v>
      </c>
      <c r="AA3155" s="11">
        <f t="shared" si="106"/>
        <v>119.7</v>
      </c>
      <c r="AB3155" s="5">
        <f>IFERROR(VLOOKUP(C3155,[2]Sheet1!$B:$F,5,FALSE),0)</f>
        <v>3881967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8.356545961002786E-3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752.34</v>
      </c>
      <c r="AA3156" s="11">
        <f t="shared" si="106"/>
        <v>44.3</v>
      </c>
      <c r="AB3156" s="5">
        <f>IFERROR(VLOOKUP(C3156,[2]Sheet1!$B:$F,5,FALSE),0)</f>
        <v>18389793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2.2596166626791078E-2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392.77</v>
      </c>
      <c r="AA3157" s="11">
        <f t="shared" si="106"/>
        <v>196.4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5.0920385976525708E-3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290.89</v>
      </c>
      <c r="AA3158" s="11">
        <f t="shared" si="106"/>
        <v>145.4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6.875451201485098E-3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804.94</v>
      </c>
      <c r="AA3159" s="11">
        <f t="shared" si="106"/>
        <v>50.3</v>
      </c>
      <c r="AB3159" s="5">
        <f>IFERROR(VLOOKUP(C3159,[2]Sheet1!$B:$F,5,FALSE),0)</f>
        <v>34090650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1.9877257932268241E-2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505.9</v>
      </c>
      <c r="AA3160" s="11">
        <f t="shared" si="106"/>
        <v>14.1</v>
      </c>
      <c r="AB3160" s="5">
        <f>IFERROR(VLOOKUP(C3160,[2]Sheet1!$B:$F,5,FALSE),0)</f>
        <v>87823969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7.116030836133623E-2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207.95</v>
      </c>
      <c r="AA3161" s="11">
        <f t="shared" si="106"/>
        <v>69.3</v>
      </c>
      <c r="AB3161" s="5">
        <f>IFERROR(VLOOKUP(C3161,[2]Sheet1!$B:$F,5,FALSE),0)</f>
        <v>24671629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1.4426544842510219E-2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553.44000000000005</v>
      </c>
      <c r="AA3162" s="11">
        <f t="shared" si="106"/>
        <v>19.100000000000001</v>
      </c>
      <c r="AB3162" s="5">
        <f>IFERROR(VLOOKUP(C3162,[2]Sheet1!$B:$F,5,FALSE),0)</f>
        <v>37379937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5.2399537438566055E-2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255.89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355.57</v>
      </c>
      <c r="AA3165" s="11">
        <f t="shared" si="106"/>
        <v>12.7</v>
      </c>
      <c r="AB3165" s="5">
        <f>IFERROR(VLOOKUP(C3165,[2]Sheet1!$B:$F,5,FALSE),0)</f>
        <v>10716300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7.8746800911212986E-2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291.02999999999997</v>
      </c>
      <c r="AA3166" s="11">
        <f t="shared" si="106"/>
        <v>48.5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2.0616431295742709E-2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395.61</v>
      </c>
      <c r="AA3167" s="11">
        <f t="shared" si="106"/>
        <v>20.8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4.802709739389803E-2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573.4</v>
      </c>
      <c r="AA3168" s="11">
        <f t="shared" si="106"/>
        <v>38.200000000000003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2.6159748866410884E-2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392.98</v>
      </c>
      <c r="AA3169" s="11">
        <f t="shared" si="106"/>
        <v>20.7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4.8348516463942184E-2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488.07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311.74</v>
      </c>
      <c r="AA3171" s="11">
        <f t="shared" si="106"/>
        <v>-155.9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-6.4156027458779751E-3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294.12</v>
      </c>
      <c r="AA3172" s="11">
        <f t="shared" si="106"/>
        <v>26.7</v>
      </c>
      <c r="AB3172" s="5">
        <f>IFERROR(VLOOKUP(C3172,[2]Sheet1!$B:$F,5,FALSE),0)</f>
        <v>7739550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3.7399700802393583E-2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718</v>
      </c>
      <c r="AA3173" s="11">
        <f t="shared" si="106"/>
        <v>37.799999999999997</v>
      </c>
      <c r="AB3173" s="5">
        <f>IFERROR(VLOOKUP(C3173,[2]Sheet1!$B:$F,5,FALSE),0)</f>
        <v>3881967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2.6462395543175487E-2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752.34</v>
      </c>
      <c r="AA3174" s="11">
        <f t="shared" si="106"/>
        <v>18.3</v>
      </c>
      <c r="AB3174" s="5">
        <f>IFERROR(VLOOKUP(C3174,[2]Sheet1!$B:$F,5,FALSE),0)</f>
        <v>18389793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5.4496637158731424E-2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203.78</v>
      </c>
      <c r="AA3175" s="11">
        <f t="shared" si="106"/>
        <v>34</v>
      </c>
      <c r="AB3175" s="5">
        <f>IFERROR(VLOOKUP(C3175,[2]Sheet1!$B:$F,5,FALSE),0)</f>
        <v>20000000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2.9443517518892924E-2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290.89</v>
      </c>
      <c r="AA3176" s="11">
        <f t="shared" si="106"/>
        <v>72.7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1.3750902402970196E-2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804.94</v>
      </c>
      <c r="AA3177" s="11">
        <f t="shared" si="106"/>
        <v>12.2</v>
      </c>
      <c r="AB3177" s="5">
        <f>IFERROR(VLOOKUP(C3177,[2]Sheet1!$B:$F,5,FALSE),0)</f>
        <v>34090650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8.1993688970606493E-2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505.9</v>
      </c>
      <c r="AA3178" s="11">
        <f t="shared" si="106"/>
        <v>19.5</v>
      </c>
      <c r="AB3178" s="5">
        <f>IFERROR(VLOOKUP(C3178,[2]Sheet1!$B:$F,5,FALSE),0)</f>
        <v>87823969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5.1393556038742835E-2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207.95</v>
      </c>
      <c r="AA3179" s="11">
        <f t="shared" si="106"/>
        <v>-208</v>
      </c>
      <c r="AB3179" s="5">
        <f>IFERROR(VLOOKUP(C3179,[2]Sheet1!$B:$F,5,FALSE),0)</f>
        <v>24671629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-4.8088482808367403E-3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553.44000000000005</v>
      </c>
      <c r="AA3180" s="11">
        <f t="shared" si="106"/>
        <v>26.4</v>
      </c>
      <c r="AB3180" s="5">
        <f>IFERROR(VLOOKUP(C3180,[2]Sheet1!$B:$F,5,FALSE),0)</f>
        <v>37379937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3.7944492627927144E-2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255.89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355.57</v>
      </c>
      <c r="AA3183" s="11">
        <f t="shared" si="106"/>
        <v>20.9</v>
      </c>
      <c r="AB3183" s="5">
        <f>IFERROR(VLOOKUP(C3183,[2]Sheet1!$B:$F,5,FALSE),0)</f>
        <v>10716300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4.7810557696093596E-2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291.02999999999997</v>
      </c>
      <c r="AA3184" s="11">
        <f t="shared" si="106"/>
        <v>48.5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2.0616431295742709E-2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395.61</v>
      </c>
      <c r="AA3185" s="11">
        <f t="shared" si="106"/>
        <v>26.4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3.7916129521498441E-2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573.4</v>
      </c>
      <c r="AA3186" s="11">
        <f t="shared" si="106"/>
        <v>57.3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1.7439832577607256E-2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392.98</v>
      </c>
      <c r="AA3187" s="11">
        <f t="shared" si="106"/>
        <v>35.700000000000003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2.7991246373861262E-2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261.36</v>
      </c>
      <c r="AA3188" s="11">
        <f t="shared" si="106"/>
        <v>-7.9</v>
      </c>
      <c r="AB3188" s="5">
        <f>IFERROR(VLOOKUP(C3188,[2]Sheet1!$B:$F,5,FALSE),0)</f>
        <v>9314286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-0.12626262626262624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488.07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311.74</v>
      </c>
      <c r="AA3190" s="11">
        <f t="shared" si="106"/>
        <v>-44.5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-2.2454609610572912E-2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294.12</v>
      </c>
      <c r="AA3191" s="11">
        <f t="shared" si="106"/>
        <v>0</v>
      </c>
      <c r="AB3191" s="5">
        <f>IFERROR(VLOOKUP(C3191,[2]Sheet1!$B:$F,5,FALSE),0)</f>
        <v>7739550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718</v>
      </c>
      <c r="AA3192" s="11">
        <f t="shared" si="106"/>
        <v>42.2</v>
      </c>
      <c r="AB3192" s="5">
        <f>IFERROR(VLOOKUP(C3192,[2]Sheet1!$B:$F,5,FALSE),0)</f>
        <v>3881967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2.3676880222841225E-2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752.34</v>
      </c>
      <c r="AA3193" s="11">
        <f t="shared" si="106"/>
        <v>34.200000000000003</v>
      </c>
      <c r="AB3193" s="5">
        <f>IFERROR(VLOOKUP(C3193,[2]Sheet1!$B:$F,5,FALSE),0)</f>
        <v>18389793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2.9242097987611983E-2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580.21</v>
      </c>
      <c r="AA3194" s="11">
        <f t="shared" si="106"/>
        <v>96.7</v>
      </c>
      <c r="AB3194" s="5">
        <f>IFERROR(VLOOKUP(C3194,[2]Sheet1!$B:$F,5,FALSE),0)</f>
        <v>9339495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1.0341083400837628E-2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203.78</v>
      </c>
      <c r="AA3196" s="11">
        <f t="shared" si="106"/>
        <v>-67.900000000000006</v>
      </c>
      <c r="AB3196" s="5">
        <f>IFERROR(VLOOKUP(C3196,[2]Sheet1!$B:$F,5,FALSE),0)</f>
        <v>20000000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-1.4721758759446462E-2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290.89</v>
      </c>
      <c r="AA3197" s="11">
        <f t="shared" si="106"/>
        <v>97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1.0313176802227647E-2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804.94</v>
      </c>
      <c r="AA3198" s="11">
        <f t="shared" si="106"/>
        <v>20.100000000000001</v>
      </c>
      <c r="AB3198" s="5">
        <f>IFERROR(VLOOKUP(C3198,[2]Sheet1!$B:$F,5,FALSE),0)</f>
        <v>34090650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4.9693144830670603E-2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505.9</v>
      </c>
      <c r="AA3199" s="11">
        <f t="shared" si="106"/>
        <v>23</v>
      </c>
      <c r="AB3199" s="5">
        <f>IFERROR(VLOOKUP(C3199,[2]Sheet1!$B:$F,5,FALSE),0)</f>
        <v>87823969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4.3486855109705479E-2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207.95</v>
      </c>
      <c r="AA3200" s="11">
        <f t="shared" si="106"/>
        <v>-41.6</v>
      </c>
      <c r="AB3200" s="5">
        <f>IFERROR(VLOOKUP(C3200,[2]Sheet1!$B:$F,5,FALSE),0)</f>
        <v>24671629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-2.4044241404183698E-2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553.44000000000005</v>
      </c>
      <c r="AA3201" s="11">
        <f t="shared" si="106"/>
        <v>42.6</v>
      </c>
      <c r="AB3201" s="5">
        <f>IFERROR(VLOOKUP(C3201,[2]Sheet1!$B:$F,5,FALSE),0)</f>
        <v>37379937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2.348944781728823E-2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255.89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355.57</v>
      </c>
      <c r="AA3204" s="11">
        <f t="shared" si="109"/>
        <v>39.5</v>
      </c>
      <c r="AB3204" s="5">
        <f>IFERROR(VLOOKUP(C3204,[2]Sheet1!$B:$F,5,FALSE),0)</f>
        <v>10716300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2.5311471721461316E-2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291.02999999999997</v>
      </c>
      <c r="AA3205" s="11">
        <f t="shared" si="109"/>
        <v>72.8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1.374428753049514E-2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395.61</v>
      </c>
      <c r="AA3206" s="11">
        <f t="shared" si="109"/>
        <v>36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2.780516164909886E-2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573.4</v>
      </c>
      <c r="AA3207" s="11">
        <f t="shared" si="109"/>
        <v>81.900000000000006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1.2207882804325079E-2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392.98</v>
      </c>
      <c r="AA3208" s="11">
        <f t="shared" si="109"/>
        <v>98.2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1.0178635045040459E-2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261.36</v>
      </c>
      <c r="AA3209" s="11">
        <f t="shared" si="109"/>
        <v>-8.1999999999999993</v>
      </c>
      <c r="AB3209" s="5">
        <f>IFERROR(VLOOKUP(C3209,[2]Sheet1!$B:$F,5,FALSE),0)</f>
        <v>9314286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-0.12243648607284971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488.07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311.74</v>
      </c>
      <c r="AA3211" s="11">
        <f t="shared" si="109"/>
        <v>-31.2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-3.2078013729389877E-2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294.12</v>
      </c>
      <c r="AA3212" s="11">
        <f t="shared" si="109"/>
        <v>147.1</v>
      </c>
      <c r="AB3212" s="5">
        <f>IFERROR(VLOOKUP(C3212,[2]Sheet1!$B:$F,5,FALSE),0)</f>
        <v>7739550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6.7999456004351963E-3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718</v>
      </c>
      <c r="AA3213" s="11">
        <f t="shared" si="109"/>
        <v>102.6</v>
      </c>
      <c r="AB3213" s="5">
        <f>IFERROR(VLOOKUP(C3213,[2]Sheet1!$B:$F,5,FALSE),0)</f>
        <v>3881967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9.7493036211699167E-3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752.34</v>
      </c>
      <c r="AA3214" s="11">
        <f t="shared" si="109"/>
        <v>57.9</v>
      </c>
      <c r="AB3214" s="5">
        <f>IFERROR(VLOOKUP(C3214,[2]Sheet1!$B:$F,5,FALSE),0)</f>
        <v>18389793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1.7279421538134353E-2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392.77</v>
      </c>
      <c r="AA3215" s="11">
        <f t="shared" si="109"/>
        <v>130.9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7.6380578964788557E-3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290.89</v>
      </c>
      <c r="AA3216" s="11">
        <f t="shared" si="109"/>
        <v>72.7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1.3750902402970196E-2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804.94</v>
      </c>
      <c r="AA3217" s="11">
        <f t="shared" si="109"/>
        <v>25.2</v>
      </c>
      <c r="AB3217" s="5">
        <f>IFERROR(VLOOKUP(C3217,[2]Sheet1!$B:$F,5,FALSE),0)</f>
        <v>34090650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3.9754515864536481E-2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505.9</v>
      </c>
      <c r="AA3218" s="11">
        <f t="shared" si="109"/>
        <v>21.1</v>
      </c>
      <c r="AB3218" s="5">
        <f>IFERROR(VLOOKUP(C3218,[2]Sheet1!$B:$F,5,FALSE),0)</f>
        <v>87823969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4.744020557422416E-2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207.95</v>
      </c>
      <c r="AA3219" s="11">
        <f t="shared" si="109"/>
        <v>0</v>
      </c>
      <c r="AB3219" s="5">
        <f>IFERROR(VLOOKUP(C3219,[2]Sheet1!$B:$F,5,FALSE),0)</f>
        <v>24671629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553.44000000000005</v>
      </c>
      <c r="AA3220" s="11">
        <f t="shared" si="109"/>
        <v>36.9</v>
      </c>
      <c r="AB3220" s="5">
        <f>IFERROR(VLOOKUP(C3220,[2]Sheet1!$B:$F,5,FALSE),0)</f>
        <v>37379937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2.710320901994796E-2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234.34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255.89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355.57</v>
      </c>
      <c r="AA3224" s="11">
        <f t="shared" si="109"/>
        <v>71.099999999999994</v>
      </c>
      <c r="AB3224" s="5">
        <f>IFERROR(VLOOKUP(C3224,[2]Sheet1!$B:$F,5,FALSE),0)</f>
        <v>10716300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1.4061928734145175E-2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291.02999999999997</v>
      </c>
      <c r="AA3225" s="11">
        <f t="shared" si="109"/>
        <v>58.2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1.7180359413118924E-2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395.61</v>
      </c>
      <c r="AA3226" s="11">
        <f t="shared" si="109"/>
        <v>36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2.780516164909886E-2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573.4</v>
      </c>
      <c r="AA3227" s="11">
        <f t="shared" si="109"/>
        <v>95.6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1.0463899546564353E-2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392.98</v>
      </c>
      <c r="AA3228" s="11">
        <f t="shared" si="109"/>
        <v>131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7.6339762837803445E-3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261.36</v>
      </c>
      <c r="AA3229" s="11">
        <f t="shared" si="109"/>
        <v>-7.7</v>
      </c>
      <c r="AB3229" s="5">
        <f>IFERROR(VLOOKUP(C3229,[2]Sheet1!$B:$F,5,FALSE),0)</f>
        <v>9314286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-0.1300887664524028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488.07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294.12</v>
      </c>
      <c r="AA3231" s="11">
        <f t="shared" si="109"/>
        <v>147.1</v>
      </c>
      <c r="AB3231" s="5">
        <f>IFERROR(VLOOKUP(C3231,[2]Sheet1!$B:$F,5,FALSE),0)</f>
        <v>7739550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6.7999456004351963E-3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718</v>
      </c>
      <c r="AA3232" s="11">
        <f t="shared" si="109"/>
        <v>89.8</v>
      </c>
      <c r="AB3232" s="5">
        <f>IFERROR(VLOOKUP(C3232,[2]Sheet1!$B:$F,5,FALSE),0)</f>
        <v>3881967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1.1142061281337047E-2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752.34</v>
      </c>
      <c r="AA3233" s="11">
        <f t="shared" si="109"/>
        <v>68.400000000000006</v>
      </c>
      <c r="AB3233" s="5">
        <f>IFERROR(VLOOKUP(C3233,[2]Sheet1!$B:$F,5,FALSE),0)</f>
        <v>18389793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1.4621048993805992E-2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580.21</v>
      </c>
      <c r="AA3234" s="11">
        <f t="shared" si="109"/>
        <v>193.4</v>
      </c>
      <c r="AB3234" s="5">
        <f>IFERROR(VLOOKUP(C3234,[2]Sheet1!$B:$F,5,FALSE),0)</f>
        <v>9339495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5.1705417004188139E-3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392.77</v>
      </c>
      <c r="AA3236" s="11">
        <f t="shared" si="109"/>
        <v>-56.1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-1.7822135091783996E-2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203.78</v>
      </c>
      <c r="AA3237" s="11">
        <f t="shared" si="109"/>
        <v>67.900000000000006</v>
      </c>
      <c r="AB3237" s="5">
        <f>IFERROR(VLOOKUP(C3237,[2]Sheet1!$B:$F,5,FALSE),0)</f>
        <v>20000000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1.4721758759446462E-2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335.1</v>
      </c>
      <c r="AA3238" s="11">
        <f t="shared" si="109"/>
        <v>-47.9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-2.0889286780065651E-2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193.12</v>
      </c>
      <c r="AA3239" s="11">
        <f t="shared" si="109"/>
        <v>-193.1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-5.1781275890637945E-3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381.02</v>
      </c>
      <c r="AA3240" s="11">
        <f t="shared" si="109"/>
        <v>-34.6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-2.8869875597081519E-2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290.89</v>
      </c>
      <c r="AA3241" s="11">
        <f t="shared" si="109"/>
        <v>48.5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2.0626353604455295E-2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804.94</v>
      </c>
      <c r="AA3242" s="11">
        <f t="shared" si="109"/>
        <v>47.3</v>
      </c>
      <c r="AB3242" s="5">
        <f>IFERROR(VLOOKUP(C3242,[2]Sheet1!$B:$F,5,FALSE),0)</f>
        <v>34090650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2.1119586553035006E-2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505.9</v>
      </c>
      <c r="AA3243" s="11">
        <f t="shared" si="109"/>
        <v>22</v>
      </c>
      <c r="AB3243" s="5">
        <f>IFERROR(VLOOKUP(C3243,[2]Sheet1!$B:$F,5,FALSE),0)</f>
        <v>87823969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4.546353034196482E-2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207.95</v>
      </c>
      <c r="AA3244" s="11">
        <f t="shared" si="109"/>
        <v>29.7</v>
      </c>
      <c r="AB3244" s="5">
        <f>IFERROR(VLOOKUP(C3244,[2]Sheet1!$B:$F,5,FALSE),0)</f>
        <v>24671629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3.3661937965857182E-2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553.44000000000005</v>
      </c>
      <c r="AA3245" s="11">
        <f t="shared" si="109"/>
        <v>16.3</v>
      </c>
      <c r="AB3245" s="5">
        <f>IFERROR(VLOOKUP(C3245,[2]Sheet1!$B:$F,5,FALSE),0)</f>
        <v>37379937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6.1433940445215371E-2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234.34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255.89</v>
      </c>
      <c r="AA3248" s="11">
        <f t="shared" si="109"/>
        <v>255.9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3.9079291883231081E-3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355.57</v>
      </c>
      <c r="AA3249" s="11">
        <f t="shared" si="109"/>
        <v>19.8</v>
      </c>
      <c r="AB3249" s="5">
        <f>IFERROR(VLOOKUP(C3249,[2]Sheet1!$B:$F,5,FALSE),0)</f>
        <v>10716300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5.0622943442922633E-2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291.02999999999997</v>
      </c>
      <c r="AA3250" s="11">
        <f t="shared" si="109"/>
        <v>26.5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3.7796790708861633E-2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395.61</v>
      </c>
      <c r="AA3251" s="11">
        <f t="shared" si="109"/>
        <v>18.8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5.3082581330097821E-2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573.4</v>
      </c>
      <c r="AA3252" s="11">
        <f t="shared" si="109"/>
        <v>38.200000000000003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2.6159748866410884E-2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392.98</v>
      </c>
      <c r="AA3253" s="11">
        <f t="shared" si="109"/>
        <v>26.2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3.8169881418901722E-2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261.36</v>
      </c>
      <c r="AA3254" s="11">
        <f t="shared" si="109"/>
        <v>-8.4</v>
      </c>
      <c r="AB3254" s="5">
        <f>IFERROR(VLOOKUP(C3254,[2]Sheet1!$B:$F,5,FALSE),0)</f>
        <v>9314286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-0.11861034588307315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488.07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311.74</v>
      </c>
      <c r="AA3256" s="11">
        <f t="shared" si="109"/>
        <v>-155.9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-6.4156027458779751E-3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294.12</v>
      </c>
      <c r="AA3257" s="11">
        <f t="shared" si="109"/>
        <v>22.6</v>
      </c>
      <c r="AB3257" s="5">
        <f>IFERROR(VLOOKUP(C3257,[2]Sheet1!$B:$F,5,FALSE),0)</f>
        <v>7739550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4.4199646402828779E-2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718</v>
      </c>
      <c r="AA3258" s="11">
        <f t="shared" si="109"/>
        <v>26.6</v>
      </c>
      <c r="AB3258" s="5">
        <f>IFERROR(VLOOKUP(C3258,[2]Sheet1!$B:$F,5,FALSE),0)</f>
        <v>3881967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3.7604456824512536E-2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752.34</v>
      </c>
      <c r="AA3259" s="11">
        <f t="shared" si="109"/>
        <v>44.3</v>
      </c>
      <c r="AB3259" s="5">
        <f>IFERROR(VLOOKUP(C3259,[2]Sheet1!$B:$F,5,FALSE),0)</f>
        <v>18389793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2.2596166626791078E-2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580.21</v>
      </c>
      <c r="AA3260" s="11">
        <f t="shared" si="109"/>
        <v>38.700000000000003</v>
      </c>
      <c r="AB3260" s="5">
        <f>IFERROR(VLOOKUP(C3260,[2]Sheet1!$B:$F,5,FALSE),0)</f>
        <v>9339495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2.5852708502094066E-2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203.78</v>
      </c>
      <c r="AA3262" s="11">
        <f t="shared" si="109"/>
        <v>22.6</v>
      </c>
      <c r="AB3262" s="5">
        <f>IFERROR(VLOOKUP(C3262,[2]Sheet1!$B:$F,5,FALSE),0)</f>
        <v>20000000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4.4165276278339383E-2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193.12</v>
      </c>
      <c r="AA3263" s="11">
        <f t="shared" si="109"/>
        <v>-193.1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-5.1781275890637945E-3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290.89</v>
      </c>
      <c r="AA3264" s="11">
        <f t="shared" si="109"/>
        <v>41.6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2.4064079205197843E-2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804.94</v>
      </c>
      <c r="AA3265" s="11">
        <f t="shared" si="109"/>
        <v>13</v>
      </c>
      <c r="AB3265" s="5">
        <f>IFERROR(VLOOKUP(C3265,[2]Sheet1!$B:$F,5,FALSE),0)</f>
        <v>34090650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7.7024374487539432E-2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505.9</v>
      </c>
      <c r="AA3266" s="11">
        <f t="shared" si="109"/>
        <v>26.6</v>
      </c>
      <c r="AB3266" s="5">
        <f>IFERROR(VLOOKUP(C3266,[2]Sheet1!$B:$F,5,FALSE),0)</f>
        <v>87823969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3.7556829412927456E-2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207.95</v>
      </c>
      <c r="AA3267" s="11">
        <f t="shared" ref="AA3267:AA3330" si="112">ROUND(IFERROR(Z3267/M3267,0),1)</f>
        <v>104</v>
      </c>
      <c r="AB3267" s="5">
        <f>IFERROR(VLOOKUP(C3267,[2]Sheet1!$B:$F,5,FALSE),0)</f>
        <v>24671629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9.6176965616734805E-3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553.44000000000005</v>
      </c>
      <c r="AA3268" s="11">
        <f t="shared" si="112"/>
        <v>27.7</v>
      </c>
      <c r="AB3268" s="5">
        <f>IFERROR(VLOOKUP(C3268,[2]Sheet1!$B:$F,5,FALSE),0)</f>
        <v>37379937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3.6137612026597279E-2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234.34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255.89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355.57</v>
      </c>
      <c r="AA3272" s="11">
        <f t="shared" si="112"/>
        <v>29.6</v>
      </c>
      <c r="AB3272" s="5">
        <f>IFERROR(VLOOKUP(C3272,[2]Sheet1!$B:$F,5,FALSE),0)</f>
        <v>10716300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3.3748628961948419E-2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291.02999999999997</v>
      </c>
      <c r="AA3273" s="11">
        <f t="shared" si="112"/>
        <v>32.299999999999997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3.0924646943614062E-2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395.61</v>
      </c>
      <c r="AA3274" s="11">
        <f t="shared" si="112"/>
        <v>98.9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1.0110967872399585E-2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301.8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573.4</v>
      </c>
      <c r="AA3276" s="11">
        <f t="shared" si="112"/>
        <v>57.3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1.7439832577607256E-2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392.98</v>
      </c>
      <c r="AA3277" s="11">
        <f t="shared" si="112"/>
        <v>78.599999999999994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1.2723293806300575E-2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261.36</v>
      </c>
      <c r="AA3278" s="11">
        <f t="shared" si="112"/>
        <v>-15.4</v>
      </c>
      <c r="AB3278" s="5">
        <f>IFERROR(VLOOKUP(C3278,[2]Sheet1!$B:$F,5,FALSE),0)</f>
        <v>9314286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-6.5044383226201402E-2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488.07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311.74</v>
      </c>
      <c r="AA3280" s="11">
        <f t="shared" si="112"/>
        <v>-155.9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-6.4156027458779751E-3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266.27</v>
      </c>
      <c r="AA3281" s="11">
        <f t="shared" si="112"/>
        <v>-133.1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-7.511172869643595E-3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294.12</v>
      </c>
      <c r="AA3282" s="11">
        <f t="shared" si="112"/>
        <v>36.799999999999997</v>
      </c>
      <c r="AB3282" s="5">
        <f>IFERROR(VLOOKUP(C3282,[2]Sheet1!$B:$F,5,FALSE),0)</f>
        <v>7739550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2.7199782401740785E-2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718</v>
      </c>
      <c r="AA3283" s="11">
        <f t="shared" si="112"/>
        <v>42.2</v>
      </c>
      <c r="AB3283" s="5">
        <f>IFERROR(VLOOKUP(C3283,[2]Sheet1!$B:$F,5,FALSE),0)</f>
        <v>3881967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2.3676880222841225E-2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752.34</v>
      </c>
      <c r="AA3284" s="11">
        <f t="shared" si="112"/>
        <v>47</v>
      </c>
      <c r="AB3284" s="5">
        <f>IFERROR(VLOOKUP(C3284,[2]Sheet1!$B:$F,5,FALSE),0)</f>
        <v>18389793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2.1266980354626895E-2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580.21</v>
      </c>
      <c r="AA3285" s="11">
        <f t="shared" si="112"/>
        <v>82.9</v>
      </c>
      <c r="AB3285" s="5">
        <f>IFERROR(VLOOKUP(C3285,[2]Sheet1!$B:$F,5,FALSE),0)</f>
        <v>9339495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1.2064597300977231E-2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392.77</v>
      </c>
      <c r="AA3287" s="11">
        <f t="shared" si="112"/>
        <v>196.4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5.0920385976525708E-3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203.78</v>
      </c>
      <c r="AA3288" s="11">
        <f t="shared" si="112"/>
        <v>203.8</v>
      </c>
      <c r="AB3288" s="5">
        <f>IFERROR(VLOOKUP(C3288,[2]Sheet1!$B:$F,5,FALSE),0)</f>
        <v>20000000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4.9072529198154876E-3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290.89</v>
      </c>
      <c r="AA3289" s="11">
        <f t="shared" si="112"/>
        <v>48.5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2.0626353604455295E-2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804.94</v>
      </c>
      <c r="AA3290" s="11">
        <f t="shared" si="112"/>
        <v>19.600000000000001</v>
      </c>
      <c r="AB3290" s="5">
        <f>IFERROR(VLOOKUP(C3290,[2]Sheet1!$B:$F,5,FALSE),0)</f>
        <v>34090650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5.0935473451437369E-2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505.9</v>
      </c>
      <c r="AA3291" s="11">
        <f t="shared" si="112"/>
        <v>33.700000000000003</v>
      </c>
      <c r="AB3291" s="5">
        <f>IFERROR(VLOOKUP(C3291,[2]Sheet1!$B:$F,5,FALSE),0)</f>
        <v>87823969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2.9650128483890099E-2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207.95</v>
      </c>
      <c r="AA3292" s="11">
        <f t="shared" si="112"/>
        <v>0</v>
      </c>
      <c r="AB3292" s="5">
        <f>IFERROR(VLOOKUP(C3292,[2]Sheet1!$B:$F,5,FALSE),0)</f>
        <v>24671629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553.44000000000005</v>
      </c>
      <c r="AA3293" s="11">
        <f t="shared" si="112"/>
        <v>42.6</v>
      </c>
      <c r="AB3293" s="5">
        <f>IFERROR(VLOOKUP(C3293,[2]Sheet1!$B:$F,5,FALSE),0)</f>
        <v>37379937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2.348944781728823E-2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234.34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255.89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355.57</v>
      </c>
      <c r="AA3297" s="11">
        <f t="shared" si="112"/>
        <v>-355.6</v>
      </c>
      <c r="AB3297" s="5">
        <f>IFERROR(VLOOKUP(C3297,[2]Sheet1!$B:$F,5,FALSE),0)</f>
        <v>10716300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-2.812385746829035E-3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291.02999999999997</v>
      </c>
      <c r="AA3298" s="11">
        <f t="shared" si="112"/>
        <v>36.4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2.748857506099028E-2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395.61</v>
      </c>
      <c r="AA3299" s="11">
        <f t="shared" si="112"/>
        <v>39.6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2.5277419680998964E-2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301.8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309.22000000000003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573.4</v>
      </c>
      <c r="AA3302" s="11">
        <f t="shared" si="112"/>
        <v>81.900000000000006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1.2207882804325079E-2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382.97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392.98</v>
      </c>
      <c r="AA3304" s="11">
        <f t="shared" si="112"/>
        <v>131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7.6339762837803445E-3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261.36</v>
      </c>
      <c r="AA3305" s="11">
        <f t="shared" si="112"/>
        <v>-9</v>
      </c>
      <c r="AB3305" s="5">
        <f>IFERROR(VLOOKUP(C3305,[2]Sheet1!$B:$F,5,FALSE),0)</f>
        <v>9314286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-0.11095806550352004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488.07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311.74</v>
      </c>
      <c r="AA3307" s="11">
        <f t="shared" si="112"/>
        <v>-31.2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-3.2078013729389877E-2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266.27</v>
      </c>
      <c r="AA3308" s="11">
        <f t="shared" si="112"/>
        <v>-266.3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-3.7555864348217975E-3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294.12</v>
      </c>
      <c r="AA3309" s="11">
        <f t="shared" si="112"/>
        <v>73.5</v>
      </c>
      <c r="AB3309" s="5">
        <f>IFERROR(VLOOKUP(C3309,[2]Sheet1!$B:$F,5,FALSE),0)</f>
        <v>7739550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1.3599891200870393E-2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718</v>
      </c>
      <c r="AA3310" s="11">
        <f t="shared" si="112"/>
        <v>71.8</v>
      </c>
      <c r="AB3310" s="5">
        <f>IFERROR(VLOOKUP(C3310,[2]Sheet1!$B:$F,5,FALSE),0)</f>
        <v>3881967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1.3927576601671309E-2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752.34</v>
      </c>
      <c r="AA3311" s="11">
        <f t="shared" si="112"/>
        <v>57.9</v>
      </c>
      <c r="AB3311" s="5">
        <f>IFERROR(VLOOKUP(C3311,[2]Sheet1!$B:$F,5,FALSE),0)</f>
        <v>18389793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1.7279421538134353E-2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580.21</v>
      </c>
      <c r="AA3312" s="11">
        <f t="shared" si="112"/>
        <v>116</v>
      </c>
      <c r="AB3312" s="5">
        <f>IFERROR(VLOOKUP(C3312,[2]Sheet1!$B:$F,5,FALSE),0)</f>
        <v>9339495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8.6175695006980232E-3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392.77</v>
      </c>
      <c r="AA3314" s="11">
        <f t="shared" si="112"/>
        <v>-78.599999999999994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-1.2730096494131427E-2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203.78</v>
      </c>
      <c r="AA3315" s="11">
        <f t="shared" si="112"/>
        <v>-50.9</v>
      </c>
      <c r="AB3315" s="5">
        <f>IFERROR(VLOOKUP(C3315,[2]Sheet1!$B:$F,5,FALSE),0)</f>
        <v>20000000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-1.9629011679261951E-2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335.1</v>
      </c>
      <c r="AA3316" s="11">
        <f t="shared" si="112"/>
        <v>-37.200000000000003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-2.685765443151298E-2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193.12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290.89</v>
      </c>
      <c r="AA3318" s="11">
        <f t="shared" si="112"/>
        <v>48.5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2.0626353604455295E-2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804.94</v>
      </c>
      <c r="AA3319" s="11">
        <f t="shared" si="112"/>
        <v>25.2</v>
      </c>
      <c r="AB3319" s="5">
        <f>IFERROR(VLOOKUP(C3319,[2]Sheet1!$B:$F,5,FALSE),0)</f>
        <v>34090650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3.9754515864536481E-2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505.9</v>
      </c>
      <c r="AA3320" s="11">
        <f t="shared" si="112"/>
        <v>33.700000000000003</v>
      </c>
      <c r="AB3320" s="5">
        <f>IFERROR(VLOOKUP(C3320,[2]Sheet1!$B:$F,5,FALSE),0)</f>
        <v>87823969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2.9650128483890099E-2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207.95</v>
      </c>
      <c r="AA3321" s="11">
        <f t="shared" si="112"/>
        <v>208</v>
      </c>
      <c r="AB3321" s="5">
        <f>IFERROR(VLOOKUP(C3321,[2]Sheet1!$B:$F,5,FALSE),0)</f>
        <v>24671629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4.8088482808367403E-3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553.44000000000005</v>
      </c>
      <c r="AA3322" s="11">
        <f t="shared" si="112"/>
        <v>55.3</v>
      </c>
      <c r="AB3322" s="5">
        <f>IFERROR(VLOOKUP(C3322,[2]Sheet1!$B:$F,5,FALSE),0)</f>
        <v>37379937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1.806880601329864E-2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234.34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255.89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355.57</v>
      </c>
      <c r="AA3326" s="11">
        <f t="shared" si="112"/>
        <v>0</v>
      </c>
      <c r="AB3326" s="5">
        <f>IFERROR(VLOOKUP(C3326,[2]Sheet1!$B:$F,5,FALSE),0)</f>
        <v>10716300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291.02999999999997</v>
      </c>
      <c r="AA3327" s="11">
        <f t="shared" si="112"/>
        <v>48.5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2.0616431295742709E-2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301.8</v>
      </c>
      <c r="AA3328" s="11">
        <f t="shared" si="112"/>
        <v>301.8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3.3134526176275677E-3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309.22000000000003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573.4</v>
      </c>
      <c r="AA3330" s="11">
        <f t="shared" si="112"/>
        <v>71.7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1.3951866062085804E-2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382.97</v>
      </c>
      <c r="AA3331" s="11">
        <f t="shared" ref="AA3331:AA3394" si="115">ROUND(IFERROR(Z3331/M3331,0),1)</f>
        <v>383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2.6111705877744991E-3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392.98</v>
      </c>
      <c r="AA3332" s="11">
        <f t="shared" si="115"/>
        <v>98.2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1.0178635045040459E-2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261.36</v>
      </c>
      <c r="AA3333" s="11">
        <f t="shared" si="115"/>
        <v>-8.1999999999999993</v>
      </c>
      <c r="AB3333" s="5">
        <f>IFERROR(VLOOKUP(C3333,[2]Sheet1!$B:$F,5,FALSE),0)</f>
        <v>9314286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-0.12243648607284971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488.07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311.74</v>
      </c>
      <c r="AA3335" s="11">
        <f t="shared" si="115"/>
        <v>-24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-4.1701417848206836E-2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266.27</v>
      </c>
      <c r="AA3336" s="11">
        <f t="shared" si="115"/>
        <v>-266.3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-3.7555864348217975E-3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294.12</v>
      </c>
      <c r="AA3337" s="11">
        <f t="shared" si="115"/>
        <v>98</v>
      </c>
      <c r="AB3337" s="5">
        <f>IFERROR(VLOOKUP(C3337,[2]Sheet1!$B:$F,5,FALSE),0)</f>
        <v>7739550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1.0199918400652794E-2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718</v>
      </c>
      <c r="AA3338" s="11">
        <f t="shared" si="115"/>
        <v>102.6</v>
      </c>
      <c r="AB3338" s="5">
        <f>IFERROR(VLOOKUP(C3338,[2]Sheet1!$B:$F,5,FALSE),0)</f>
        <v>3881967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9.7493036211699167E-3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752.34</v>
      </c>
      <c r="AA3339" s="11">
        <f t="shared" si="115"/>
        <v>62.7</v>
      </c>
      <c r="AB3339" s="5">
        <f>IFERROR(VLOOKUP(C3339,[2]Sheet1!$B:$F,5,FALSE),0)</f>
        <v>18389793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1.5950235265970173E-2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580.21</v>
      </c>
      <c r="AA3340" s="11">
        <f t="shared" si="115"/>
        <v>116</v>
      </c>
      <c r="AB3340" s="5">
        <f>IFERROR(VLOOKUP(C3340,[2]Sheet1!$B:$F,5,FALSE),0)</f>
        <v>9339495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8.6175695006980232E-3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203.78</v>
      </c>
      <c r="AA3342" s="11">
        <f t="shared" si="115"/>
        <v>-50.9</v>
      </c>
      <c r="AB3342" s="5">
        <f>IFERROR(VLOOKUP(C3342,[2]Sheet1!$B:$F,5,FALSE),0)</f>
        <v>20000000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-1.9629011679261951E-2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335.1</v>
      </c>
      <c r="AA3343" s="11">
        <f t="shared" si="115"/>
        <v>-41.9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-2.3873470605789315E-2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193.12</v>
      </c>
      <c r="AA3344" s="11">
        <f t="shared" si="115"/>
        <v>-193.1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-5.1781275890637945E-3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381.02</v>
      </c>
      <c r="AA3345" s="11">
        <f t="shared" si="115"/>
        <v>-190.5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-5.2490682903784582E-3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290.89</v>
      </c>
      <c r="AA3346" s="11">
        <f t="shared" si="115"/>
        <v>58.2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1.7188628003712743E-2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804.94</v>
      </c>
      <c r="AA3347" s="11">
        <f t="shared" si="115"/>
        <v>80.5</v>
      </c>
      <c r="AB3347" s="5">
        <f>IFERROR(VLOOKUP(C3347,[2]Sheet1!$B:$F,5,FALSE),0)</f>
        <v>34090650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1.2423286207667651E-2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505.9</v>
      </c>
      <c r="AA3348" s="11">
        <f t="shared" si="115"/>
        <v>33.700000000000003</v>
      </c>
      <c r="AB3348" s="5">
        <f>IFERROR(VLOOKUP(C3348,[2]Sheet1!$B:$F,5,FALSE),0)</f>
        <v>87823969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2.9650128483890099E-2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207.95</v>
      </c>
      <c r="AA3349" s="11">
        <f t="shared" si="115"/>
        <v>29.7</v>
      </c>
      <c r="AB3349" s="5">
        <f>IFERROR(VLOOKUP(C3349,[2]Sheet1!$B:$F,5,FALSE),0)</f>
        <v>24671629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3.3661937965857182E-2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553.44000000000005</v>
      </c>
      <c r="AA3350" s="11">
        <f t="shared" si="115"/>
        <v>15.8</v>
      </c>
      <c r="AB3350" s="5">
        <f>IFERROR(VLOOKUP(C3350,[2]Sheet1!$B:$F,5,FALSE),0)</f>
        <v>37379937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6.3240821046545243E-2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234.34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255.89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355.57</v>
      </c>
      <c r="AA3354" s="11">
        <f t="shared" si="115"/>
        <v>14.2</v>
      </c>
      <c r="AB3354" s="5">
        <f>IFERROR(VLOOKUP(C3354,[2]Sheet1!$B:$F,5,FALSE),0)</f>
        <v>10716300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7.0309643670725883E-2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291.02999999999997</v>
      </c>
      <c r="AA3355" s="11">
        <f t="shared" si="115"/>
        <v>24.3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4.1232862591485418E-2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395.61</v>
      </c>
      <c r="AA3356" s="11">
        <f t="shared" si="115"/>
        <v>16.5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6.066580723439751E-2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301.8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309.22000000000003</v>
      </c>
      <c r="AA3358" s="11">
        <f t="shared" si="115"/>
        <v>-309.2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-3.2339434706681325E-3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573.4</v>
      </c>
      <c r="AA3359" s="11">
        <f t="shared" si="115"/>
        <v>31.9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3.1391698639693058E-2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382.97</v>
      </c>
      <c r="AA3360" s="11">
        <f t="shared" si="115"/>
        <v>127.7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7.8335117633234978E-3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392.98</v>
      </c>
      <c r="AA3361" s="11">
        <f t="shared" si="115"/>
        <v>16.399999999999999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6.1071810270242756E-2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261.36</v>
      </c>
      <c r="AA3362" s="11">
        <f t="shared" si="115"/>
        <v>-9</v>
      </c>
      <c r="AB3362" s="5">
        <f>IFERROR(VLOOKUP(C3362,[2]Sheet1!$B:$F,5,FALSE),0)</f>
        <v>9314286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-0.11095806550352004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488.07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311.74</v>
      </c>
      <c r="AA3364" s="11">
        <f t="shared" si="115"/>
        <v>-62.3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-1.6039006864694939E-2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266.27</v>
      </c>
      <c r="AA3365" s="11">
        <f t="shared" si="115"/>
        <v>-17.8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-5.6333796522326965E-2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294.12</v>
      </c>
      <c r="AA3366" s="11">
        <f t="shared" si="115"/>
        <v>19.600000000000001</v>
      </c>
      <c r="AB3366" s="5">
        <f>IFERROR(VLOOKUP(C3366,[2]Sheet1!$B:$F,5,FALSE),0)</f>
        <v>7739550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5.0999592003263976E-2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718</v>
      </c>
      <c r="AA3367" s="11">
        <f t="shared" si="115"/>
        <v>21.8</v>
      </c>
      <c r="AB3367" s="5">
        <f>IFERROR(VLOOKUP(C3367,[2]Sheet1!$B:$F,5,FALSE),0)</f>
        <v>3881967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4.596100278551532E-2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752.34</v>
      </c>
      <c r="AA3368" s="11">
        <f t="shared" si="115"/>
        <v>35.799999999999997</v>
      </c>
      <c r="AB3368" s="5">
        <f>IFERROR(VLOOKUP(C3368,[2]Sheet1!$B:$F,5,FALSE),0)</f>
        <v>18389793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2.79129117154478E-2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580.21</v>
      </c>
      <c r="AA3369" s="11">
        <f t="shared" si="115"/>
        <v>34.1</v>
      </c>
      <c r="AB3369" s="5">
        <f>IFERROR(VLOOKUP(C3369,[2]Sheet1!$B:$F,5,FALSE),0)</f>
        <v>9339495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2.9299736302373276E-2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392.77</v>
      </c>
      <c r="AA3371" s="11">
        <f t="shared" si="115"/>
        <v>24.5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4.0736308781220566E-2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203.78</v>
      </c>
      <c r="AA3372" s="11">
        <f t="shared" si="115"/>
        <v>50.9</v>
      </c>
      <c r="AB3372" s="5">
        <f>IFERROR(VLOOKUP(C3372,[2]Sheet1!$B:$F,5,FALSE),0)</f>
        <v>20000000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1.9629011679261951E-2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335.1</v>
      </c>
      <c r="AA3373" s="11">
        <f t="shared" si="115"/>
        <v>10.8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9.250969859743359E-2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193.12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381.02</v>
      </c>
      <c r="AA3375" s="11">
        <f t="shared" si="115"/>
        <v>95.3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1.0498136580756916E-2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290.89</v>
      </c>
      <c r="AA3376" s="11">
        <f t="shared" si="115"/>
        <v>41.6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2.4064079205197843E-2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804.94</v>
      </c>
      <c r="AA3377" s="11">
        <f t="shared" si="115"/>
        <v>12.6</v>
      </c>
      <c r="AB3377" s="5">
        <f>IFERROR(VLOOKUP(C3377,[2]Sheet1!$B:$F,5,FALSE),0)</f>
        <v>34090650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7.9509031729072963E-2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505.9</v>
      </c>
      <c r="AA3378" s="11">
        <f t="shared" si="115"/>
        <v>36.1</v>
      </c>
      <c r="AB3378" s="5">
        <f>IFERROR(VLOOKUP(C3378,[2]Sheet1!$B:$F,5,FALSE),0)</f>
        <v>87823969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2.7673453251630759E-2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207.95</v>
      </c>
      <c r="AA3379" s="11">
        <f t="shared" si="115"/>
        <v>69.3</v>
      </c>
      <c r="AB3379" s="5">
        <f>IFERROR(VLOOKUP(C3379,[2]Sheet1!$B:$F,5,FALSE),0)</f>
        <v>24671629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1.4426544842510219E-2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553.44000000000005</v>
      </c>
      <c r="AA3380" s="11">
        <f t="shared" si="115"/>
        <v>22.1</v>
      </c>
      <c r="AB3380" s="5">
        <f>IFERROR(VLOOKUP(C3380,[2]Sheet1!$B:$F,5,FALSE),0)</f>
        <v>37379937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4.5172015033246596E-2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234.34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255.89</v>
      </c>
      <c r="AA3383" s="11">
        <f t="shared" si="115"/>
        <v>42.6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2.3447575129938648E-2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355.57</v>
      </c>
      <c r="AA3384" s="11">
        <f t="shared" si="115"/>
        <v>71.099999999999994</v>
      </c>
      <c r="AB3384" s="5">
        <f>IFERROR(VLOOKUP(C3384,[2]Sheet1!$B:$F,5,FALSE),0)</f>
        <v>10716300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1.4061928734145175E-2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291.02999999999997</v>
      </c>
      <c r="AA3385" s="11">
        <f t="shared" si="115"/>
        <v>41.6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2.4052503178366495E-2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395.61</v>
      </c>
      <c r="AA3386" s="11">
        <f t="shared" si="115"/>
        <v>24.7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4.044387148959834E-2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301.8</v>
      </c>
      <c r="AA3387" s="11">
        <f t="shared" si="115"/>
        <v>-301.8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-3.3134526176275677E-3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309.22000000000003</v>
      </c>
      <c r="AA3388" s="11">
        <f t="shared" si="115"/>
        <v>-309.2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-3.2339434706681325E-3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573.4</v>
      </c>
      <c r="AA3389" s="11">
        <f t="shared" si="115"/>
        <v>47.8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2.0927799093128707E-2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382.97</v>
      </c>
      <c r="AA3390" s="11">
        <f t="shared" si="115"/>
        <v>127.7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7.8335117633234978E-3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392.98</v>
      </c>
      <c r="AA3391" s="11">
        <f t="shared" si="115"/>
        <v>20.7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4.8348516463942184E-2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261.36</v>
      </c>
      <c r="AA3392" s="11">
        <f t="shared" si="115"/>
        <v>-9</v>
      </c>
      <c r="AB3392" s="5">
        <f>IFERROR(VLOOKUP(C3392,[2]Sheet1!$B:$F,5,FALSE),0)</f>
        <v>9314286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-0.11095806550352004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488.07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311.74</v>
      </c>
      <c r="AA3394" s="11">
        <f t="shared" si="115"/>
        <v>-28.3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-3.5285815102328866E-2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266.27</v>
      </c>
      <c r="AA3395" s="11">
        <f t="shared" ref="AA3395:AA3458" si="118">ROUND(IFERROR(Z3395/M3395,0),1)</f>
        <v>-133.1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-7.511172869643595E-3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294.12</v>
      </c>
      <c r="AA3396" s="11">
        <f t="shared" si="118"/>
        <v>32.700000000000003</v>
      </c>
      <c r="AB3396" s="5">
        <f>IFERROR(VLOOKUP(C3396,[2]Sheet1!$B:$F,5,FALSE),0)</f>
        <v>7739550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3.0599755201958383E-2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718</v>
      </c>
      <c r="AA3397" s="11">
        <f t="shared" si="118"/>
        <v>34.200000000000003</v>
      </c>
      <c r="AB3397" s="5">
        <f>IFERROR(VLOOKUP(C3397,[2]Sheet1!$B:$F,5,FALSE),0)</f>
        <v>3881967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2.9247910863509748E-2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752.34</v>
      </c>
      <c r="AA3398" s="11">
        <f t="shared" si="118"/>
        <v>41.8</v>
      </c>
      <c r="AB3398" s="5">
        <f>IFERROR(VLOOKUP(C3398,[2]Sheet1!$B:$F,5,FALSE),0)</f>
        <v>18389793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2.3925352898955258E-2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580.21</v>
      </c>
      <c r="AA3399" s="11">
        <f t="shared" si="118"/>
        <v>44.6</v>
      </c>
      <c r="AB3399" s="5">
        <f>IFERROR(VLOOKUP(C3399,[2]Sheet1!$B:$F,5,FALSE),0)</f>
        <v>9339495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2.240568070181486E-2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392.77</v>
      </c>
      <c r="AA3401" s="11">
        <f t="shared" si="118"/>
        <v>56.1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1.7822135091783996E-2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203.78</v>
      </c>
      <c r="AA3402" s="11">
        <f t="shared" si="118"/>
        <v>-101.9</v>
      </c>
      <c r="AB3402" s="5">
        <f>IFERROR(VLOOKUP(C3402,[2]Sheet1!$B:$F,5,FALSE),0)</f>
        <v>20000000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-9.8145058396309753E-3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238.68</v>
      </c>
      <c r="AA3403" s="11">
        <f t="shared" si="118"/>
        <v>-47.7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-2.0948550360315066E-2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335.1</v>
      </c>
      <c r="AA3404" s="11">
        <f t="shared" si="118"/>
        <v>19.7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5.0731125037302295E-2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193.12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381.02</v>
      </c>
      <c r="AA3406" s="11">
        <f t="shared" si="118"/>
        <v>127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7.8736024355676865E-3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627.65</v>
      </c>
      <c r="AA3407" s="11">
        <f t="shared" si="118"/>
        <v>104.6</v>
      </c>
      <c r="AB3407" s="5">
        <f>IFERROR(VLOOKUP(C3407,[2]Sheet1!$B:$F,5,FALSE),0)</f>
        <v>26027157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9.5594678562893332E-3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606.85</v>
      </c>
      <c r="AA3408" s="11">
        <f t="shared" si="118"/>
        <v>-86.7</v>
      </c>
      <c r="AB3408" s="5">
        <f>IFERROR(VLOOKUP(C3408,[2]Sheet1!$B:$F,5,FALSE),0)</f>
        <v>4608240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-1.1534975694158359E-2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290.89</v>
      </c>
      <c r="AA3409" s="11">
        <f t="shared" si="118"/>
        <v>36.4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2.7501804805940392E-2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804.94</v>
      </c>
      <c r="AA3410" s="11">
        <f t="shared" si="118"/>
        <v>17.899999999999999</v>
      </c>
      <c r="AB3410" s="5">
        <f>IFERROR(VLOOKUP(C3410,[2]Sheet1!$B:$F,5,FALSE),0)</f>
        <v>34090650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5.590478793450443E-2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505.9</v>
      </c>
      <c r="AA3411" s="11">
        <f t="shared" si="118"/>
        <v>42.2</v>
      </c>
      <c r="AB3411" s="5">
        <f>IFERROR(VLOOKUP(C3411,[2]Sheet1!$B:$F,5,FALSE),0)</f>
        <v>87823969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2.372010278711208E-2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207.95</v>
      </c>
      <c r="AA3412" s="11">
        <f t="shared" si="118"/>
        <v>0</v>
      </c>
      <c r="AB3412" s="5">
        <f>IFERROR(VLOOKUP(C3412,[2]Sheet1!$B:$F,5,FALSE),0)</f>
        <v>24671629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553.44000000000005</v>
      </c>
      <c r="AA3413" s="11">
        <f t="shared" si="118"/>
        <v>30.7</v>
      </c>
      <c r="AB3413" s="5">
        <f>IFERROR(VLOOKUP(C3413,[2]Sheet1!$B:$F,5,FALSE),0)</f>
        <v>37379937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3.252385082393755E-2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234.34</v>
      </c>
      <c r="AA3415" s="11">
        <f t="shared" si="118"/>
        <v>234.3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4.2673039173849962E-3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255.89</v>
      </c>
      <c r="AA3416" s="11">
        <f t="shared" si="118"/>
        <v>64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1.5631716753292432E-2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355.57</v>
      </c>
      <c r="AA3417" s="11">
        <f t="shared" si="118"/>
        <v>59.3</v>
      </c>
      <c r="AB3417" s="5">
        <f>IFERROR(VLOOKUP(C3417,[2]Sheet1!$B:$F,5,FALSE),0)</f>
        <v>10716300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1.687431448097421E-2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291.02999999999997</v>
      </c>
      <c r="AA3418" s="11">
        <f t="shared" si="118"/>
        <v>41.6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2.4052503178366495E-2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395.61</v>
      </c>
      <c r="AA3419" s="11">
        <f t="shared" si="118"/>
        <v>33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3.0332903617198755E-2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301.8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309.22000000000003</v>
      </c>
      <c r="AA3421" s="11">
        <f t="shared" si="118"/>
        <v>-309.2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-3.2339434706681325E-3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573.4</v>
      </c>
      <c r="AA3422" s="11">
        <f t="shared" si="118"/>
        <v>114.7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8.719916288803628E-3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382.97</v>
      </c>
      <c r="AA3423" s="11">
        <f t="shared" si="118"/>
        <v>127.7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7.8335117633234978E-3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392.98</v>
      </c>
      <c r="AA3424" s="11">
        <f t="shared" si="118"/>
        <v>28.1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3.5625222657641606E-2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488.07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311.74</v>
      </c>
      <c r="AA3426" s="11">
        <f t="shared" si="118"/>
        <v>-19.5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-5.1324821967023801E-2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266.27</v>
      </c>
      <c r="AA3427" s="11">
        <f t="shared" si="118"/>
        <v>-53.3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-1.8777932174108988E-2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294.12</v>
      </c>
      <c r="AA3428" s="11">
        <f t="shared" si="118"/>
        <v>49</v>
      </c>
      <c r="AB3428" s="5">
        <f>IFERROR(VLOOKUP(C3428,[2]Sheet1!$B:$F,5,FALSE),0)</f>
        <v>7739550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2.0399836801305589E-2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718</v>
      </c>
      <c r="AA3429" s="11">
        <f t="shared" si="118"/>
        <v>42.2</v>
      </c>
      <c r="AB3429" s="5">
        <f>IFERROR(VLOOKUP(C3429,[2]Sheet1!$B:$F,5,FALSE),0)</f>
        <v>3881967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2.3676880222841225E-2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752.34</v>
      </c>
      <c r="AA3430" s="11">
        <f t="shared" si="118"/>
        <v>47</v>
      </c>
      <c r="AB3430" s="5">
        <f>IFERROR(VLOOKUP(C3430,[2]Sheet1!$B:$F,5,FALSE),0)</f>
        <v>18389793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2.1266980354626895E-2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580.21</v>
      </c>
      <c r="AA3431" s="11">
        <f t="shared" si="118"/>
        <v>44.6</v>
      </c>
      <c r="AB3431" s="5">
        <f>IFERROR(VLOOKUP(C3431,[2]Sheet1!$B:$F,5,FALSE),0)</f>
        <v>9339495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2.240568070181486E-2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392.77</v>
      </c>
      <c r="AA3433" s="11">
        <f t="shared" si="118"/>
        <v>-196.4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-5.0920385976525708E-3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263.07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203.78</v>
      </c>
      <c r="AA3435" s="11">
        <f t="shared" si="118"/>
        <v>-203.8</v>
      </c>
      <c r="AB3435" s="5">
        <f>IFERROR(VLOOKUP(C3435,[2]Sheet1!$B:$F,5,FALSE),0)</f>
        <v>20000000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-4.9072529198154876E-3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238.68</v>
      </c>
      <c r="AA3436" s="11">
        <f t="shared" si="118"/>
        <v>-59.7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-1.6758840288252051E-2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335.1</v>
      </c>
      <c r="AA3437" s="11">
        <f t="shared" si="118"/>
        <v>37.200000000000003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2.685765443151298E-2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193.12</v>
      </c>
      <c r="AA3438" s="11">
        <f t="shared" si="118"/>
        <v>-193.1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-5.1781275890637945E-3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381.02</v>
      </c>
      <c r="AA3439" s="11">
        <f t="shared" si="118"/>
        <v>381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2.6245341451892291E-3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290.89</v>
      </c>
      <c r="AA3440" s="11">
        <f t="shared" si="118"/>
        <v>41.6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2.4064079205197843E-2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804.94</v>
      </c>
      <c r="AA3441" s="11">
        <f t="shared" si="118"/>
        <v>29.8</v>
      </c>
      <c r="AB3441" s="5">
        <f>IFERROR(VLOOKUP(C3441,[2]Sheet1!$B:$F,5,FALSE),0)</f>
        <v>34090650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3.3542872760702662E-2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505.9</v>
      </c>
      <c r="AA3442" s="11">
        <f t="shared" si="118"/>
        <v>38.9</v>
      </c>
      <c r="AB3442" s="5">
        <f>IFERROR(VLOOKUP(C3442,[2]Sheet1!$B:$F,5,FALSE),0)</f>
        <v>87823969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2.5696778019371418E-2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207.95</v>
      </c>
      <c r="AA3443" s="11">
        <f t="shared" si="118"/>
        <v>208</v>
      </c>
      <c r="AB3443" s="5">
        <f>IFERROR(VLOOKUP(C3443,[2]Sheet1!$B:$F,5,FALSE),0)</f>
        <v>24671629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4.8088482808367403E-3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553.44000000000005</v>
      </c>
      <c r="AA3444" s="11">
        <f t="shared" si="118"/>
        <v>39.5</v>
      </c>
      <c r="AB3444" s="5">
        <f>IFERROR(VLOOKUP(C3444,[2]Sheet1!$B:$F,5,FALSE),0)</f>
        <v>37379937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2.5296328418618095E-2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234.34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255.89</v>
      </c>
      <c r="AA3447" s="11">
        <f t="shared" si="118"/>
        <v>36.6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2.7355504318261753E-2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355.57</v>
      </c>
      <c r="AA3448" s="11">
        <f t="shared" si="118"/>
        <v>177.8</v>
      </c>
      <c r="AB3448" s="5">
        <f>IFERROR(VLOOKUP(C3448,[2]Sheet1!$B:$F,5,FALSE),0)</f>
        <v>10716300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5.6247714936580699E-3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291.02999999999997</v>
      </c>
      <c r="AA3449" s="11">
        <f t="shared" si="118"/>
        <v>36.4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2.748857506099028E-2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395.61</v>
      </c>
      <c r="AA3450" s="11">
        <f t="shared" si="118"/>
        <v>36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2.780516164909886E-2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301.8</v>
      </c>
      <c r="AA3451" s="11">
        <f t="shared" si="118"/>
        <v>-301.8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-3.3134526176275677E-3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309.22000000000003</v>
      </c>
      <c r="AA3452" s="11">
        <f t="shared" si="118"/>
        <v>-309.2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-3.2339434706681325E-3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573.4</v>
      </c>
      <c r="AA3453" s="11">
        <f t="shared" si="118"/>
        <v>114.7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8.719916288803628E-3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382.97</v>
      </c>
      <c r="AA3454" s="11">
        <f t="shared" si="118"/>
        <v>127.7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7.8335117633234978E-3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392.98</v>
      </c>
      <c r="AA3455" s="11">
        <f t="shared" si="118"/>
        <v>24.6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4.0714540180161837E-2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488.07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311.74</v>
      </c>
      <c r="AA3457" s="11">
        <f t="shared" si="118"/>
        <v>-19.5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-5.1324821967023801E-2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266.27</v>
      </c>
      <c r="AA3458" s="11">
        <f t="shared" si="118"/>
        <v>-53.3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-1.8777932174108988E-2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294.12</v>
      </c>
      <c r="AA3459" s="11">
        <f t="shared" ref="AA3459:AA3522" si="121">ROUND(IFERROR(Z3459/M3459,0),1)</f>
        <v>58.8</v>
      </c>
      <c r="AB3459" s="5">
        <f>IFERROR(VLOOKUP(C3459,[2]Sheet1!$B:$F,5,FALSE),0)</f>
        <v>7739550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1.6999864001087991E-2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718</v>
      </c>
      <c r="AA3460" s="11">
        <f t="shared" si="121"/>
        <v>65.3</v>
      </c>
      <c r="AB3460" s="5">
        <f>IFERROR(VLOOKUP(C3460,[2]Sheet1!$B:$F,5,FALSE),0)</f>
        <v>3881967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1.532033426183844E-2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752.34</v>
      </c>
      <c r="AA3461" s="11">
        <f t="shared" si="121"/>
        <v>47</v>
      </c>
      <c r="AB3461" s="5">
        <f>IFERROR(VLOOKUP(C3461,[2]Sheet1!$B:$F,5,FALSE),0)</f>
        <v>18389793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2.1266980354626895E-2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580.21</v>
      </c>
      <c r="AA3462" s="11">
        <f t="shared" si="121"/>
        <v>64.5</v>
      </c>
      <c r="AB3462" s="5">
        <f>IFERROR(VLOOKUP(C3462,[2]Sheet1!$B:$F,5,FALSE),0)</f>
        <v>9339495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1.551162510125644E-2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237.62</v>
      </c>
      <c r="AA3464" s="11">
        <f t="shared" si="121"/>
        <v>-47.5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-2.1041999831664E-2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392.77</v>
      </c>
      <c r="AA3465" s="11">
        <f t="shared" si="121"/>
        <v>-98.2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-1.0184077195305142E-2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263.07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203.78</v>
      </c>
      <c r="AA3467" s="11">
        <f t="shared" si="121"/>
        <v>-50.9</v>
      </c>
      <c r="AB3467" s="5">
        <f>IFERROR(VLOOKUP(C3467,[2]Sheet1!$B:$F,5,FALSE),0)</f>
        <v>20000000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-1.9629011679261951E-2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302.92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335.1</v>
      </c>
      <c r="AA3469" s="11">
        <f t="shared" si="121"/>
        <v>37.200000000000003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2.685765443151298E-2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193.12</v>
      </c>
      <c r="AA3470" s="11">
        <f t="shared" si="121"/>
        <v>-193.1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-5.1781275890637945E-3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381.02</v>
      </c>
      <c r="AA3471" s="11">
        <f t="shared" si="121"/>
        <v>190.5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5.2490682903784582E-3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197.27</v>
      </c>
      <c r="AA3472" s="11">
        <f t="shared" si="121"/>
        <v>197.3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5.0691945049931566E-3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290.89</v>
      </c>
      <c r="AA3473" s="11">
        <f t="shared" si="121"/>
        <v>22.4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4.4690432809653138E-2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804.94</v>
      </c>
      <c r="AA3474" s="11">
        <f t="shared" si="121"/>
        <v>100.6</v>
      </c>
      <c r="AB3474" s="5">
        <f>IFERROR(VLOOKUP(C3474,[2]Sheet1!$B:$F,5,FALSE),0)</f>
        <v>34090650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9.9386289661341203E-3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505.9</v>
      </c>
      <c r="AA3475" s="11">
        <f t="shared" si="121"/>
        <v>31.6</v>
      </c>
      <c r="AB3475" s="5">
        <f>IFERROR(VLOOKUP(C3475,[2]Sheet1!$B:$F,5,FALSE),0)</f>
        <v>87823969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3.162680371614944E-2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207.95</v>
      </c>
      <c r="AA3476" s="11">
        <f t="shared" si="121"/>
        <v>69.3</v>
      </c>
      <c r="AB3476" s="5">
        <f>IFERROR(VLOOKUP(C3476,[2]Sheet1!$B:$F,5,FALSE),0)</f>
        <v>24671629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1.4426544842510219E-2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553.44000000000005</v>
      </c>
      <c r="AA3477" s="11">
        <f t="shared" si="121"/>
        <v>15.8</v>
      </c>
      <c r="AB3477" s="5">
        <f>IFERROR(VLOOKUP(C3477,[2]Sheet1!$B:$F,5,FALSE),0)</f>
        <v>37379937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6.3240821046545243E-2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234.34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255.89</v>
      </c>
      <c r="AA3480" s="11">
        <f t="shared" si="121"/>
        <v>8.5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0.11723787564969324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355.57</v>
      </c>
      <c r="AA3481" s="11">
        <f t="shared" si="121"/>
        <v>118.5</v>
      </c>
      <c r="AB3481" s="5">
        <f>IFERROR(VLOOKUP(C3481,[2]Sheet1!$B:$F,5,FALSE),0)</f>
        <v>10716300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8.4371572404871049E-3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291.02999999999997</v>
      </c>
      <c r="AA3482" s="11">
        <f t="shared" si="121"/>
        <v>8.1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0.12369858777445625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395.61</v>
      </c>
      <c r="AA3483" s="11">
        <f t="shared" si="121"/>
        <v>30.4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3.2860645585298651E-2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301.8</v>
      </c>
      <c r="AA3484" s="11">
        <f t="shared" si="121"/>
        <v>-301.8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-3.3134526176275677E-3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309.22000000000003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573.4</v>
      </c>
      <c r="AA3486" s="11">
        <f t="shared" si="121"/>
        <v>47.8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2.0927799093128707E-2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382.97</v>
      </c>
      <c r="AA3487" s="11">
        <f t="shared" si="121"/>
        <v>191.5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5.2223411755489982E-3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392.98</v>
      </c>
      <c r="AA3488" s="11">
        <f t="shared" si="121"/>
        <v>11.9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8.397373912158379E-2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488.07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311.74</v>
      </c>
      <c r="AA3490" s="11">
        <f t="shared" si="121"/>
        <v>-39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-2.56624109835119E-2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266.27</v>
      </c>
      <c r="AA3491" s="11">
        <f t="shared" si="121"/>
        <v>10.199999999999999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9.7645247305366736E-2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294.12</v>
      </c>
      <c r="AA3492" s="11">
        <f t="shared" si="121"/>
        <v>49</v>
      </c>
      <c r="AB3492" s="5">
        <f>IFERROR(VLOOKUP(C3492,[2]Sheet1!$B:$F,5,FALSE),0)</f>
        <v>7739550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2.0399836801305589E-2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718</v>
      </c>
      <c r="AA3493" s="11">
        <f t="shared" si="121"/>
        <v>59.8</v>
      </c>
      <c r="AB3493" s="5">
        <f>IFERROR(VLOOKUP(C3493,[2]Sheet1!$B:$F,5,FALSE),0)</f>
        <v>3881967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1.6713091922005572E-2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752.34</v>
      </c>
      <c r="AA3494" s="11">
        <f t="shared" si="121"/>
        <v>34.200000000000003</v>
      </c>
      <c r="AB3494" s="5">
        <f>IFERROR(VLOOKUP(C3494,[2]Sheet1!$B:$F,5,FALSE),0)</f>
        <v>18389793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2.9242097987611983E-2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580.21</v>
      </c>
      <c r="AA3495" s="11">
        <f t="shared" si="121"/>
        <v>24.2</v>
      </c>
      <c r="AB3495" s="5">
        <f>IFERROR(VLOOKUP(C3495,[2]Sheet1!$B:$F,5,FALSE),0)</f>
        <v>9339495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4.1364333603350512E-2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392.77</v>
      </c>
      <c r="AA3497" s="11">
        <f t="shared" si="121"/>
        <v>35.700000000000003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2.8006212287089136E-2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203.78</v>
      </c>
      <c r="AA3498" s="11">
        <f t="shared" si="121"/>
        <v>20.399999999999999</v>
      </c>
      <c r="AB3498" s="5">
        <f>IFERROR(VLOOKUP(C3498,[2]Sheet1!$B:$F,5,FALSE),0)</f>
        <v>20000000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4.9072529198154871E-2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238.68</v>
      </c>
      <c r="AA3499" s="11">
        <f t="shared" si="121"/>
        <v>-39.799999999999997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-2.513826043237808E-2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335.1</v>
      </c>
      <c r="AA3500" s="11">
        <f t="shared" si="121"/>
        <v>11.2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8.9525514771709933E-2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305.64</v>
      </c>
      <c r="AA3501" s="11">
        <f t="shared" si="121"/>
        <v>305.60000000000002</v>
      </c>
      <c r="AB3501" s="5">
        <f>IFERROR(VLOOKUP(C3501,[2]Sheet1!$B:$F,5,FALSE),0)</f>
        <v>6128100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3.2718230598089257E-3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193.12</v>
      </c>
      <c r="AA3502" s="11">
        <f t="shared" si="121"/>
        <v>-193.1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-5.1781275890637945E-3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381.02</v>
      </c>
      <c r="AA3503" s="11">
        <f t="shared" si="121"/>
        <v>95.3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1.0498136580756916E-2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197.27</v>
      </c>
      <c r="AA3504" s="11">
        <f t="shared" si="121"/>
        <v>98.6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1.0138389009986313E-2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627.65</v>
      </c>
      <c r="AA3505" s="11">
        <f t="shared" si="121"/>
        <v>78.5</v>
      </c>
      <c r="AB3505" s="5">
        <f>IFERROR(VLOOKUP(C3505,[2]Sheet1!$B:$F,5,FALSE),0)</f>
        <v>26027157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1.2745957141719111E-2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606.85</v>
      </c>
      <c r="AA3506" s="11">
        <f t="shared" si="121"/>
        <v>-606.9</v>
      </c>
      <c r="AB3506" s="5">
        <f>IFERROR(VLOOKUP(C3506,[2]Sheet1!$B:$F,5,FALSE),0)</f>
        <v>4608240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-1.6478536705940511E-3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740.32</v>
      </c>
      <c r="AA3507" s="11">
        <f t="shared" si="121"/>
        <v>19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5.2679922195807215E-2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290.89</v>
      </c>
      <c r="AA3508" s="11">
        <f t="shared" si="121"/>
        <v>20.8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4.8128158410395687E-2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804.94</v>
      </c>
      <c r="AA3509" s="11">
        <f t="shared" si="121"/>
        <v>89.4</v>
      </c>
      <c r="AB3509" s="5">
        <f>IFERROR(VLOOKUP(C3509,[2]Sheet1!$B:$F,5,FALSE),0)</f>
        <v>34090650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1.1180957586900886E-2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505.9</v>
      </c>
      <c r="AA3510" s="11">
        <f t="shared" si="121"/>
        <v>42.2</v>
      </c>
      <c r="AB3510" s="5">
        <f>IFERROR(VLOOKUP(C3510,[2]Sheet1!$B:$F,5,FALSE),0)</f>
        <v>87823969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2.372010278711208E-2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207.95</v>
      </c>
      <c r="AA3511" s="11">
        <f t="shared" si="121"/>
        <v>104</v>
      </c>
      <c r="AB3511" s="5">
        <f>IFERROR(VLOOKUP(C3511,[2]Sheet1!$B:$F,5,FALSE),0)</f>
        <v>24671629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9.6176965616734805E-3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553.44000000000005</v>
      </c>
      <c r="AA3512" s="11">
        <f t="shared" si="121"/>
        <v>24.1</v>
      </c>
      <c r="AB3512" s="5">
        <f>IFERROR(VLOOKUP(C3512,[2]Sheet1!$B:$F,5,FALSE),0)</f>
        <v>37379937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4.1558253830586873E-2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234.34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255.89</v>
      </c>
      <c r="AA3515" s="11">
        <f t="shared" si="121"/>
        <v>10.7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9.3790300519754594E-2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355.57</v>
      </c>
      <c r="AA3516" s="11">
        <f t="shared" si="121"/>
        <v>50.8</v>
      </c>
      <c r="AB3516" s="5">
        <f>IFERROR(VLOOKUP(C3516,[2]Sheet1!$B:$F,5,FALSE),0)</f>
        <v>10716300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1.9686700227803246E-2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291.02999999999997</v>
      </c>
      <c r="AA3517" s="11">
        <f t="shared" si="121"/>
        <v>19.399999999999999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5.1541078239356775E-2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395.61</v>
      </c>
      <c r="AA3518" s="11">
        <f t="shared" si="121"/>
        <v>39.6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2.5277419680998964E-2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301.8</v>
      </c>
      <c r="AA3519" s="11">
        <f t="shared" si="121"/>
        <v>-301.8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-3.3134526176275677E-3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309.22000000000003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573.4</v>
      </c>
      <c r="AA3521" s="11">
        <f t="shared" si="121"/>
        <v>191.1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5.2319497732821766E-3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382.97</v>
      </c>
      <c r="AA3522" s="11">
        <f t="shared" si="121"/>
        <v>191.5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5.2223411755489982E-3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392.98</v>
      </c>
      <c r="AA3523" s="11">
        <f t="shared" ref="AA3523:AA3586" si="124">ROUND(IFERROR(Z3523/M3523,0),1)</f>
        <v>21.8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4.5803857702682069E-2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561.12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639.66</v>
      </c>
      <c r="AA3525" s="11">
        <f t="shared" si="124"/>
        <v>35.5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2.8139949348091175E-2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488.07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311.74</v>
      </c>
      <c r="AA3527" s="11">
        <f t="shared" si="124"/>
        <v>-28.3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-3.5285815102328866E-2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266.27</v>
      </c>
      <c r="AA3528" s="11">
        <f t="shared" si="124"/>
        <v>-53.3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-1.8777932174108988E-2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294.12</v>
      </c>
      <c r="AA3529" s="11">
        <f t="shared" si="124"/>
        <v>49</v>
      </c>
      <c r="AB3529" s="5">
        <f>IFERROR(VLOOKUP(C3529,[2]Sheet1!$B:$F,5,FALSE),0)</f>
        <v>7739550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2.0399836801305589E-2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718</v>
      </c>
      <c r="AA3530" s="11">
        <f t="shared" si="124"/>
        <v>79.8</v>
      </c>
      <c r="AB3530" s="5">
        <f>IFERROR(VLOOKUP(C3530,[2]Sheet1!$B:$F,5,FALSE),0)</f>
        <v>3881967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1.2534818941504178E-2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752.34</v>
      </c>
      <c r="AA3531" s="11">
        <f t="shared" si="124"/>
        <v>35.799999999999997</v>
      </c>
      <c r="AB3531" s="5">
        <f>IFERROR(VLOOKUP(C3531,[2]Sheet1!$B:$F,5,FALSE),0)</f>
        <v>18389793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2.79129117154478E-2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580.21</v>
      </c>
      <c r="AA3532" s="11">
        <f t="shared" si="124"/>
        <v>32.200000000000003</v>
      </c>
      <c r="AB3532" s="5">
        <f>IFERROR(VLOOKUP(C3532,[2]Sheet1!$B:$F,5,FALSE),0)</f>
        <v>9339495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3.102325020251288E-2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237.62</v>
      </c>
      <c r="AA3534" s="11">
        <f t="shared" si="124"/>
        <v>-26.4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-3.7875599696995201E-2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392.77</v>
      </c>
      <c r="AA3535" s="11">
        <f t="shared" si="124"/>
        <v>-78.599999999999994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-1.2730096494131427E-2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309.08</v>
      </c>
      <c r="AA3536" s="11">
        <f t="shared" si="124"/>
        <v>-309.10000000000002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-3.2354083085285364E-3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263.07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203.78</v>
      </c>
      <c r="AA3538" s="11">
        <f t="shared" si="124"/>
        <v>203.8</v>
      </c>
      <c r="AB3538" s="5">
        <f>IFERROR(VLOOKUP(C3538,[2]Sheet1!$B:$F,5,FALSE),0)</f>
        <v>20000000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4.9072529198154876E-3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238.68</v>
      </c>
      <c r="AA3539" s="11">
        <f t="shared" si="124"/>
        <v>-59.7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-1.6758840288252051E-2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363.68</v>
      </c>
      <c r="AA3540" s="11">
        <f t="shared" si="124"/>
        <v>-18.2</v>
      </c>
      <c r="AB3540" s="5">
        <f>IFERROR(VLOOKUP(C3540,[2]Sheet1!$B:$F,5,FALSE),0)</f>
        <v>8000000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-5.499340079190497E-2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335.1</v>
      </c>
      <c r="AA3541" s="11">
        <f t="shared" si="124"/>
        <v>17.600000000000001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5.6699492688749624E-2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190.2</v>
      </c>
      <c r="AA3542" s="11">
        <f t="shared" si="124"/>
        <v>0</v>
      </c>
      <c r="AB3542" s="5">
        <f>IFERROR(VLOOKUP(C3542,[2]Sheet1!$B:$F,5,FALSE),0)</f>
        <v>29528000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305.64</v>
      </c>
      <c r="AA3543" s="11">
        <f t="shared" si="124"/>
        <v>0</v>
      </c>
      <c r="AB3543" s="5">
        <f>IFERROR(VLOOKUP(C3543,[2]Sheet1!$B:$F,5,FALSE),0)</f>
        <v>6128100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193.12</v>
      </c>
      <c r="AA3544" s="11">
        <f t="shared" si="124"/>
        <v>-193.1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-5.1781275890637945E-3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381.02</v>
      </c>
      <c r="AA3545" s="11">
        <f t="shared" si="124"/>
        <v>127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7.8736024355676865E-3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527.44000000000005</v>
      </c>
      <c r="AA3546" s="11">
        <f t="shared" si="124"/>
        <v>52.7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1.8959502502654327E-2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197.27</v>
      </c>
      <c r="AA3547" s="11">
        <f t="shared" si="124"/>
        <v>197.3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5.0691945049931566E-3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627.65</v>
      </c>
      <c r="AA3548" s="11">
        <f t="shared" si="124"/>
        <v>125.5</v>
      </c>
      <c r="AB3548" s="5">
        <f>IFERROR(VLOOKUP(C3548,[2]Sheet1!$B:$F,5,FALSE),0)</f>
        <v>26027157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7.9662232135744443E-3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606.85</v>
      </c>
      <c r="AA3549" s="11">
        <f t="shared" si="124"/>
        <v>606.9</v>
      </c>
      <c r="AB3549" s="5">
        <f>IFERROR(VLOOKUP(C3549,[2]Sheet1!$B:$F,5,FALSE),0)</f>
        <v>4608240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1.6478536705940511E-3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290.89</v>
      </c>
      <c r="AA3550" s="11">
        <f t="shared" si="124"/>
        <v>32.299999999999997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3.0939530406682941E-2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804.94</v>
      </c>
      <c r="AA3551" s="11">
        <f t="shared" si="124"/>
        <v>38.299999999999997</v>
      </c>
      <c r="AB3551" s="5">
        <f>IFERROR(VLOOKUP(C3551,[2]Sheet1!$B:$F,5,FALSE),0)</f>
        <v>34090650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2.6088901036102067E-2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505.9</v>
      </c>
      <c r="AA3552" s="11">
        <f t="shared" si="124"/>
        <v>46</v>
      </c>
      <c r="AB3552" s="5">
        <f>IFERROR(VLOOKUP(C3552,[2]Sheet1!$B:$F,5,FALSE),0)</f>
        <v>87823969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2.1743427554852739E-2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207.95</v>
      </c>
      <c r="AA3553" s="11">
        <f t="shared" si="124"/>
        <v>-208</v>
      </c>
      <c r="AB3553" s="5">
        <f>IFERROR(VLOOKUP(C3553,[2]Sheet1!$B:$F,5,FALSE),0)</f>
        <v>24671629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-4.8088482808367403E-3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553.44000000000005</v>
      </c>
      <c r="AA3554" s="11">
        <f t="shared" si="124"/>
        <v>34.6</v>
      </c>
      <c r="AB3554" s="5">
        <f>IFERROR(VLOOKUP(C3554,[2]Sheet1!$B:$F,5,FALSE),0)</f>
        <v>37379937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2.8910089621277824E-2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234.34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255.89</v>
      </c>
      <c r="AA3557" s="11">
        <f t="shared" si="124"/>
        <v>15.1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6.6434796201492827E-2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355.57</v>
      </c>
      <c r="AA3558" s="11">
        <f t="shared" si="124"/>
        <v>118.5</v>
      </c>
      <c r="AB3558" s="5">
        <f>IFERROR(VLOOKUP(C3558,[2]Sheet1!$B:$F,5,FALSE),0)</f>
        <v>10716300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8.4371572404871049E-3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291.02999999999997</v>
      </c>
      <c r="AA3559" s="11">
        <f t="shared" si="124"/>
        <v>32.299999999999997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3.0924646943614062E-2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395.61</v>
      </c>
      <c r="AA3560" s="11">
        <f t="shared" si="124"/>
        <v>65.900000000000006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1.5166451808599378E-2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301.8</v>
      </c>
      <c r="AA3561" s="11">
        <f t="shared" si="124"/>
        <v>-301.8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-3.3134526176275677E-3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309.22000000000003</v>
      </c>
      <c r="AA3562" s="11">
        <f t="shared" si="124"/>
        <v>-309.2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-3.2339434706681325E-3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573.4</v>
      </c>
      <c r="AA3563" s="11">
        <f t="shared" si="124"/>
        <v>95.6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1.0463899546564353E-2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382.97</v>
      </c>
      <c r="AA3564" s="11">
        <f t="shared" si="124"/>
        <v>383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2.6111705877744991E-3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392.98</v>
      </c>
      <c r="AA3565" s="11">
        <f t="shared" si="124"/>
        <v>35.700000000000003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2.7991246373861262E-2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261.36</v>
      </c>
      <c r="AA3566" s="11">
        <f t="shared" si="124"/>
        <v>-9.3000000000000007</v>
      </c>
      <c r="AB3566" s="5">
        <f>IFERROR(VLOOKUP(C3566,[2]Sheet1!$B:$F,5,FALSE),0)</f>
        <v>9314286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-0.10713192531374349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488.07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311.74</v>
      </c>
      <c r="AA3568" s="11">
        <f t="shared" si="124"/>
        <v>-34.6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-2.8870212356450889E-2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266.27</v>
      </c>
      <c r="AA3569" s="11">
        <f t="shared" si="124"/>
        <v>133.1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7.511172869643595E-3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294.12</v>
      </c>
      <c r="AA3570" s="11">
        <f t="shared" si="124"/>
        <v>58.8</v>
      </c>
      <c r="AB3570" s="5">
        <f>IFERROR(VLOOKUP(C3570,[2]Sheet1!$B:$F,5,FALSE),0)</f>
        <v>7739550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1.6999864001087991E-2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718</v>
      </c>
      <c r="AA3571" s="11">
        <f t="shared" si="124"/>
        <v>143.6</v>
      </c>
      <c r="AB3571" s="5">
        <f>IFERROR(VLOOKUP(C3571,[2]Sheet1!$B:$F,5,FALSE),0)</f>
        <v>3881967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6.9637883008356544E-3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752.34</v>
      </c>
      <c r="AA3572" s="11">
        <f t="shared" si="124"/>
        <v>41.8</v>
      </c>
      <c r="AB3572" s="5">
        <f>IFERROR(VLOOKUP(C3572,[2]Sheet1!$B:$F,5,FALSE),0)</f>
        <v>18389793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2.3925352898955258E-2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580.21</v>
      </c>
      <c r="AA3573" s="11">
        <f t="shared" si="124"/>
        <v>41.4</v>
      </c>
      <c r="AB3573" s="5">
        <f>IFERROR(VLOOKUP(C3573,[2]Sheet1!$B:$F,5,FALSE),0)</f>
        <v>9339495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2.4129194601954462E-2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237.62</v>
      </c>
      <c r="AA3575" s="11">
        <f t="shared" si="124"/>
        <v>-39.6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-2.52503997979968E-2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392.77</v>
      </c>
      <c r="AA3576" s="11">
        <f t="shared" si="124"/>
        <v>-392.8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-2.5460192988262854E-3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263.07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203.78</v>
      </c>
      <c r="AA3578" s="11">
        <f t="shared" si="124"/>
        <v>-40.799999999999997</v>
      </c>
      <c r="AB3578" s="5">
        <f>IFERROR(VLOOKUP(C3578,[2]Sheet1!$B:$F,5,FALSE),0)</f>
        <v>20000000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-2.4536264599077436E-2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238.68</v>
      </c>
      <c r="AA3579" s="11">
        <f t="shared" si="124"/>
        <v>-79.599999999999994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-1.256913021618904E-2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302.92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335.1</v>
      </c>
      <c r="AA3581" s="11">
        <f t="shared" si="124"/>
        <v>83.8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1.1936735302894658E-2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190.2</v>
      </c>
      <c r="AA3582" s="11">
        <f t="shared" si="124"/>
        <v>0</v>
      </c>
      <c r="AB3582" s="5">
        <f>IFERROR(VLOOKUP(C3582,[2]Sheet1!$B:$F,5,FALSE),0)</f>
        <v>29528000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305.64</v>
      </c>
      <c r="AA3583" s="11">
        <f t="shared" si="124"/>
        <v>-152.80000000000001</v>
      </c>
      <c r="AB3583" s="5">
        <f>IFERROR(VLOOKUP(C3583,[2]Sheet1!$B:$F,5,FALSE),0)</f>
        <v>6128100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-6.5436461196178514E-3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193.12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381.02</v>
      </c>
      <c r="AA3585" s="11">
        <f t="shared" si="124"/>
        <v>190.5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5.2490682903784582E-3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197.27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627.65</v>
      </c>
      <c r="AA3587" s="11">
        <f t="shared" ref="AA3587:AA3650" si="127">ROUND(IFERROR(Z3587/M3587,0),1)</f>
        <v>209.2</v>
      </c>
      <c r="AB3587" s="5">
        <f>IFERROR(VLOOKUP(C3587,[2]Sheet1!$B:$F,5,FALSE),0)</f>
        <v>26027157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4.7797339281446666E-3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606.85</v>
      </c>
      <c r="AA3588" s="11">
        <f t="shared" si="127"/>
        <v>101.1</v>
      </c>
      <c r="AB3588" s="5">
        <f>IFERROR(VLOOKUP(C3588,[2]Sheet1!$B:$F,5,FALSE),0)</f>
        <v>4608240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9.8871220235643067E-3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740.32</v>
      </c>
      <c r="AA3589" s="11">
        <f t="shared" si="127"/>
        <v>37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2.7015344715798573E-2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290.89</v>
      </c>
      <c r="AA3590" s="11">
        <f t="shared" si="127"/>
        <v>58.2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1.7188628003712743E-2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804.94</v>
      </c>
      <c r="AA3591" s="11">
        <f t="shared" si="127"/>
        <v>47.3</v>
      </c>
      <c r="AB3591" s="5">
        <f>IFERROR(VLOOKUP(C3591,[2]Sheet1!$B:$F,5,FALSE),0)</f>
        <v>34090650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2.1119586553035006E-2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505.9</v>
      </c>
      <c r="AA3592" s="11">
        <f t="shared" si="127"/>
        <v>46</v>
      </c>
      <c r="AB3592" s="5">
        <f>IFERROR(VLOOKUP(C3592,[2]Sheet1!$B:$F,5,FALSE),0)</f>
        <v>87823969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2.1743427554852739E-2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207.95</v>
      </c>
      <c r="AA3593" s="11">
        <f t="shared" si="127"/>
        <v>-104</v>
      </c>
      <c r="AB3593" s="5">
        <f>IFERROR(VLOOKUP(C3593,[2]Sheet1!$B:$F,5,FALSE),0)</f>
        <v>24671629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-9.6176965616734805E-3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553.44000000000005</v>
      </c>
      <c r="AA3594" s="11">
        <f t="shared" si="127"/>
        <v>39.5</v>
      </c>
      <c r="AB3594" s="5">
        <f>IFERROR(VLOOKUP(C3594,[2]Sheet1!$B:$F,5,FALSE),0)</f>
        <v>37379937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2.5296328418618095E-2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234.34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255.89</v>
      </c>
      <c r="AA3597" s="11">
        <f t="shared" si="127"/>
        <v>14.2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7.0342725389815938E-2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355.57</v>
      </c>
      <c r="AA3598" s="11">
        <f t="shared" si="127"/>
        <v>355.6</v>
      </c>
      <c r="AB3598" s="5">
        <f>IFERROR(VLOOKUP(C3598,[2]Sheet1!$B:$F,5,FALSE),0)</f>
        <v>10716300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2.812385746829035E-3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291.02999999999997</v>
      </c>
      <c r="AA3599" s="11">
        <f t="shared" si="127"/>
        <v>58.2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1.7180359413118924E-2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395.61</v>
      </c>
      <c r="AA3600" s="11">
        <f t="shared" si="127"/>
        <v>18.8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5.3082581330097821E-2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301.8</v>
      </c>
      <c r="AA3601" s="11">
        <f t="shared" si="127"/>
        <v>-301.8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-3.3134526176275677E-3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309.22000000000003</v>
      </c>
      <c r="AA3602" s="11">
        <f t="shared" si="127"/>
        <v>-309.2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-3.2339434706681325E-3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573.4</v>
      </c>
      <c r="AA3603" s="11">
        <f t="shared" si="127"/>
        <v>95.6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1.0463899546564353E-2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382.97</v>
      </c>
      <c r="AA3604" s="11">
        <f t="shared" si="127"/>
        <v>191.5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5.2223411755489982E-3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392.98</v>
      </c>
      <c r="AA3605" s="11">
        <f t="shared" si="127"/>
        <v>35.700000000000003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2.7991246373861262E-2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261.36</v>
      </c>
      <c r="AA3606" s="11">
        <f t="shared" si="127"/>
        <v>3.7</v>
      </c>
      <c r="AB3606" s="5">
        <f>IFERROR(VLOOKUP(C3606,[2]Sheet1!$B:$F,5,FALSE),0)</f>
        <v>9314286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0.27165595347413529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488.07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311.74</v>
      </c>
      <c r="AA3608" s="11">
        <f t="shared" si="127"/>
        <v>-28.3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-3.5285815102328866E-2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266.27</v>
      </c>
      <c r="AA3609" s="11">
        <f t="shared" si="127"/>
        <v>266.3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3.7555864348217975E-3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294.12</v>
      </c>
      <c r="AA3610" s="11">
        <f t="shared" si="127"/>
        <v>98</v>
      </c>
      <c r="AB3610" s="5">
        <f>IFERROR(VLOOKUP(C3610,[2]Sheet1!$B:$F,5,FALSE),0)</f>
        <v>7739550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1.0199918400652794E-2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718</v>
      </c>
      <c r="AA3611" s="11">
        <f t="shared" si="127"/>
        <v>102.6</v>
      </c>
      <c r="AB3611" s="5">
        <f>IFERROR(VLOOKUP(C3611,[2]Sheet1!$B:$F,5,FALSE),0)</f>
        <v>3881967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9.7493036211699167E-3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752.34</v>
      </c>
      <c r="AA3612" s="11">
        <f t="shared" si="127"/>
        <v>75.2</v>
      </c>
      <c r="AB3612" s="5">
        <f>IFERROR(VLOOKUP(C3612,[2]Sheet1!$B:$F,5,FALSE),0)</f>
        <v>18389793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1.329186272164181E-2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580.21</v>
      </c>
      <c r="AA3613" s="11">
        <f t="shared" si="127"/>
        <v>41.4</v>
      </c>
      <c r="AB3613" s="5">
        <f>IFERROR(VLOOKUP(C3613,[2]Sheet1!$B:$F,5,FALSE),0)</f>
        <v>9339495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2.4129194601954462E-2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237.62</v>
      </c>
      <c r="AA3615" s="11">
        <f t="shared" si="127"/>
        <v>-79.2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-1.26251998989984E-2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392.77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263.07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203.78</v>
      </c>
      <c r="AA3618" s="11">
        <f t="shared" si="127"/>
        <v>0</v>
      </c>
      <c r="AB3618" s="5">
        <f>IFERROR(VLOOKUP(C3618,[2]Sheet1!$B:$F,5,FALSE),0)</f>
        <v>20000000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238.68</v>
      </c>
      <c r="AA3619" s="11">
        <f t="shared" si="127"/>
        <v>-79.599999999999994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-1.256913021618904E-2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302.92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335.1</v>
      </c>
      <c r="AA3621" s="11">
        <f t="shared" si="127"/>
        <v>83.8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1.1936735302894658E-2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190.2</v>
      </c>
      <c r="AA3622" s="11">
        <f t="shared" si="127"/>
        <v>190.2</v>
      </c>
      <c r="AB3622" s="5">
        <f>IFERROR(VLOOKUP(C3622,[2]Sheet1!$B:$F,5,FALSE),0)</f>
        <v>29528000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5.2576235541535229E-3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305.64</v>
      </c>
      <c r="AA3623" s="11">
        <f t="shared" si="127"/>
        <v>-305.60000000000002</v>
      </c>
      <c r="AB3623" s="5">
        <f>IFERROR(VLOOKUP(C3623,[2]Sheet1!$B:$F,5,FALSE),0)</f>
        <v>6128100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-3.2718230598089257E-3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193.12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381.02</v>
      </c>
      <c r="AA3625" s="11">
        <f t="shared" si="127"/>
        <v>381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2.6245341451892291E-3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197.27</v>
      </c>
      <c r="AA3626" s="11">
        <f t="shared" si="127"/>
        <v>-197.3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-5.0691945049931566E-3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627.65</v>
      </c>
      <c r="AA3627" s="11">
        <f t="shared" si="127"/>
        <v>156.9</v>
      </c>
      <c r="AB3627" s="5">
        <f>IFERROR(VLOOKUP(C3627,[2]Sheet1!$B:$F,5,FALSE),0)</f>
        <v>26027157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6.3729785708595554E-3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606.85</v>
      </c>
      <c r="AA3628" s="11">
        <f t="shared" si="127"/>
        <v>55.2</v>
      </c>
      <c r="AB3628" s="5">
        <f>IFERROR(VLOOKUP(C3628,[2]Sheet1!$B:$F,5,FALSE),0)</f>
        <v>4608240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1.8126390376534563E-2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740.32</v>
      </c>
      <c r="AA3629" s="11">
        <f t="shared" si="127"/>
        <v>41.1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2.4313810244218713E-2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290.89</v>
      </c>
      <c r="AA3630" s="11">
        <f t="shared" si="127"/>
        <v>22.4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4.4690432809653138E-2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804.94</v>
      </c>
      <c r="AA3631" s="11">
        <f t="shared" si="127"/>
        <v>80.5</v>
      </c>
      <c r="AB3631" s="5">
        <f>IFERROR(VLOOKUP(C3631,[2]Sheet1!$B:$F,5,FALSE),0)</f>
        <v>34090650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1.2423286207667651E-2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505.9</v>
      </c>
      <c r="AA3632" s="11">
        <f t="shared" si="127"/>
        <v>38.9</v>
      </c>
      <c r="AB3632" s="5">
        <f>IFERROR(VLOOKUP(C3632,[2]Sheet1!$B:$F,5,FALSE),0)</f>
        <v>87823969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2.5696778019371418E-2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207.95</v>
      </c>
      <c r="AA3633" s="11">
        <f t="shared" si="127"/>
        <v>1.2</v>
      </c>
      <c r="AB3633" s="5">
        <f>IFERROR(VLOOKUP(C3633,[2]Sheet1!$B:$F,5,FALSE),0)</f>
        <v>24671629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0.81750420774224575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553.44000000000005</v>
      </c>
      <c r="AA3634" s="11">
        <f t="shared" si="127"/>
        <v>15.8</v>
      </c>
      <c r="AB3634" s="5">
        <f>IFERROR(VLOOKUP(C3634,[2]Sheet1!$B:$F,5,FALSE),0)</f>
        <v>37379937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6.3240821046545243E-2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234.34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255.89</v>
      </c>
      <c r="AA3637" s="11">
        <f t="shared" si="127"/>
        <v>7.5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0.13286959240298565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355.57</v>
      </c>
      <c r="AA3638" s="11">
        <f t="shared" si="127"/>
        <v>23.7</v>
      </c>
      <c r="AB3638" s="5">
        <f>IFERROR(VLOOKUP(C3638,[2]Sheet1!$B:$F,5,FALSE),0)</f>
        <v>10716300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4.218578620243553E-2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291.02999999999997</v>
      </c>
      <c r="AA3639" s="11">
        <f t="shared" si="127"/>
        <v>26.5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3.7796790708861633E-2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395.61</v>
      </c>
      <c r="AA3640" s="11">
        <f t="shared" si="127"/>
        <v>36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2.780516164909886E-2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426.82</v>
      </c>
      <c r="AA3641" s="11">
        <f t="shared" si="127"/>
        <v>-426.8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-2.3429080174312356E-3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301.8</v>
      </c>
      <c r="AA3642" s="11">
        <f t="shared" si="127"/>
        <v>-301.8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-3.3134526176275677E-3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309.22000000000003</v>
      </c>
      <c r="AA3643" s="11">
        <f t="shared" si="127"/>
        <v>-309.2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-3.2339434706681325E-3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573.4</v>
      </c>
      <c r="AA3644" s="11">
        <f t="shared" si="127"/>
        <v>-114.7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-8.719916288803628E-3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382.97</v>
      </c>
      <c r="AA3645" s="11">
        <f t="shared" si="127"/>
        <v>191.5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5.2223411755489982E-3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392.98</v>
      </c>
      <c r="AA3646" s="11">
        <f t="shared" si="127"/>
        <v>26.2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3.8169881418901722E-2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561.12</v>
      </c>
      <c r="AA3647" s="11">
        <f t="shared" si="127"/>
        <v>70.099999999999994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1.4257199885942401E-2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639.66</v>
      </c>
      <c r="AA3648" s="11">
        <f t="shared" si="127"/>
        <v>27.8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3.5956601944783166E-2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261.36</v>
      </c>
      <c r="AA3649" s="11">
        <f t="shared" si="127"/>
        <v>43.6</v>
      </c>
      <c r="AB3649" s="5">
        <f>IFERROR(VLOOKUP(C3649,[2]Sheet1!$B:$F,5,FALSE),0)</f>
        <v>9314286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2.2956841138659319E-2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488.07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311.74</v>
      </c>
      <c r="AA3651" s="11">
        <f t="shared" ref="AA3651:AA3714" si="130">ROUND(IFERROR(Z3651/M3651,0),1)</f>
        <v>77.900000000000006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1.283120549175595E-2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266.27</v>
      </c>
      <c r="AA3652" s="11">
        <f t="shared" si="130"/>
        <v>7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0.14271228452322832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294.12</v>
      </c>
      <c r="AA3653" s="11">
        <f t="shared" si="130"/>
        <v>29.4</v>
      </c>
      <c r="AB3653" s="5">
        <f>IFERROR(VLOOKUP(C3653,[2]Sheet1!$B:$F,5,FALSE),0)</f>
        <v>7739550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3.3999728002175982E-2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718</v>
      </c>
      <c r="AA3654" s="11">
        <f t="shared" si="130"/>
        <v>65.3</v>
      </c>
      <c r="AB3654" s="5">
        <f>IFERROR(VLOOKUP(C3654,[2]Sheet1!$B:$F,5,FALSE),0)</f>
        <v>3881967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1.532033426183844E-2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752.34</v>
      </c>
      <c r="AA3655" s="11">
        <f t="shared" si="130"/>
        <v>68.400000000000006</v>
      </c>
      <c r="AB3655" s="5">
        <f>IFERROR(VLOOKUP(C3655,[2]Sheet1!$B:$F,5,FALSE),0)</f>
        <v>18389793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1.4621048993805992E-2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580.21</v>
      </c>
      <c r="AA3656" s="11">
        <f t="shared" si="130"/>
        <v>21.5</v>
      </c>
      <c r="AB3656" s="5">
        <f>IFERROR(VLOOKUP(C3656,[2]Sheet1!$B:$F,5,FALSE),0)</f>
        <v>9339495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4.6534875303769319E-2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237.62</v>
      </c>
      <c r="AA3658" s="11">
        <f t="shared" si="130"/>
        <v>-14.9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-6.7334399461324801E-2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392.77</v>
      </c>
      <c r="AA3659" s="11">
        <f t="shared" si="130"/>
        <v>17.100000000000001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5.8558443873004559E-2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309.08</v>
      </c>
      <c r="AA3660" s="11">
        <f t="shared" si="130"/>
        <v>-309.10000000000002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-3.2354083085285364E-3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263.07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203.78</v>
      </c>
      <c r="AA3662" s="11">
        <f t="shared" si="130"/>
        <v>12.7</v>
      </c>
      <c r="AB3662" s="5">
        <f>IFERROR(VLOOKUP(C3662,[2]Sheet1!$B:$F,5,FALSE),0)</f>
        <v>20000000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7.8516046717047802E-2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238.68</v>
      </c>
      <c r="AA3663" s="11">
        <f t="shared" si="130"/>
        <v>-119.3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-8.3794201441260256E-3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363.68</v>
      </c>
      <c r="AA3664" s="11">
        <f t="shared" si="130"/>
        <v>30.3</v>
      </c>
      <c r="AB3664" s="5">
        <f>IFERROR(VLOOKUP(C3664,[2]Sheet1!$B:$F,5,FALSE),0)</f>
        <v>8000000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3.2996040475142985E-2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302.92</v>
      </c>
      <c r="AA3665" s="11">
        <f t="shared" si="130"/>
        <v>23.3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4.2915621286148155E-2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335.1</v>
      </c>
      <c r="AA3666" s="11">
        <f t="shared" si="130"/>
        <v>7.8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0.12831990450611758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190.2</v>
      </c>
      <c r="AA3667" s="11">
        <f t="shared" si="130"/>
        <v>-6.6</v>
      </c>
      <c r="AB3667" s="5">
        <f>IFERROR(VLOOKUP(C3667,[2]Sheet1!$B:$F,5,FALSE),0)</f>
        <v>29528000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-0.15247108307045215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193.12</v>
      </c>
      <c r="AA3668" s="11">
        <f t="shared" si="130"/>
        <v>6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0.16570008285004142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381.02</v>
      </c>
      <c r="AA3669" s="11">
        <f t="shared" si="130"/>
        <v>54.4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1.8371739016324603E-2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527.44000000000005</v>
      </c>
      <c r="AA3670" s="11">
        <f t="shared" si="130"/>
        <v>-26.4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-3.7919005005308655E-2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627.65</v>
      </c>
      <c r="AA3671" s="11">
        <f t="shared" si="130"/>
        <v>10.5</v>
      </c>
      <c r="AB3671" s="5">
        <f>IFERROR(VLOOKUP(C3671,[2]Sheet1!$B:$F,5,FALSE),0)</f>
        <v>26027157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9.5594678562893332E-2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606.85</v>
      </c>
      <c r="AA3672" s="11">
        <f t="shared" si="130"/>
        <v>20.2</v>
      </c>
      <c r="AB3672" s="5">
        <f>IFERROR(VLOOKUP(C3672,[2]Sheet1!$B:$F,5,FALSE),0)</f>
        <v>4608240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4.9435610117821535E-2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740.32</v>
      </c>
      <c r="AA3673" s="11">
        <f t="shared" si="130"/>
        <v>24.7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4.0523017073697855E-2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290.89</v>
      </c>
      <c r="AA3674" s="11">
        <f t="shared" si="130"/>
        <v>58.2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1.7188628003712743E-2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804.94</v>
      </c>
      <c r="AA3675" s="11">
        <f t="shared" si="130"/>
        <v>61.9</v>
      </c>
      <c r="AB3675" s="5">
        <f>IFERROR(VLOOKUP(C3675,[2]Sheet1!$B:$F,5,FALSE),0)</f>
        <v>34090650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1.6150272069967948E-2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505.9</v>
      </c>
      <c r="AA3676" s="11">
        <f t="shared" si="130"/>
        <v>46</v>
      </c>
      <c r="AB3676" s="5">
        <f>IFERROR(VLOOKUP(C3676,[2]Sheet1!$B:$F,5,FALSE),0)</f>
        <v>87823969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2.1743427554852739E-2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207.95</v>
      </c>
      <c r="AA3677" s="11">
        <f t="shared" si="130"/>
        <v>208</v>
      </c>
      <c r="AB3677" s="5">
        <f>IFERROR(VLOOKUP(C3677,[2]Sheet1!$B:$F,5,FALSE),0)</f>
        <v>24671629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4.8088482808367403E-3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553.44000000000005</v>
      </c>
      <c r="AA3678" s="11">
        <f t="shared" si="130"/>
        <v>26.4</v>
      </c>
      <c r="AB3678" s="5">
        <f>IFERROR(VLOOKUP(C3678,[2]Sheet1!$B:$F,5,FALSE),0)</f>
        <v>37379937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3.7944492627927144E-2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234.34</v>
      </c>
      <c r="AA3679" s="11">
        <f t="shared" si="130"/>
        <v>-21.3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-4.694034309123496E-2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255.89</v>
      </c>
      <c r="AA3680" s="11">
        <f t="shared" si="130"/>
        <v>16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6.2526867013169729E-2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355.57</v>
      </c>
      <c r="AA3681" s="11">
        <f t="shared" si="130"/>
        <v>59.3</v>
      </c>
      <c r="AB3681" s="5">
        <f>IFERROR(VLOOKUP(C3681,[2]Sheet1!$B:$F,5,FALSE),0)</f>
        <v>10716300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1.687431448097421E-2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291.02999999999997</v>
      </c>
      <c r="AA3682" s="11">
        <f t="shared" si="130"/>
        <v>97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1.0308215647871355E-2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395.61</v>
      </c>
      <c r="AA3683" s="11">
        <f t="shared" si="130"/>
        <v>131.9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7.5832259042996888E-3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Power</v>
      </c>
      <c r="Z3684">
        <f>IFERROR(VLOOKUP(C3684,[1]LP!$B:$C,2,FALSE),0)</f>
        <v>530.9</v>
      </c>
      <c r="AA3684" s="11">
        <f t="shared" si="130"/>
        <v>132.69999999999999</v>
      </c>
      <c r="AB3684" s="5">
        <f>IFERROR(VLOOKUP(C3684,[2]Sheet1!$B:$F,5,FALSE),0)</f>
        <v>6467671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7.5343755886230932E-3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426.82</v>
      </c>
      <c r="AA3685" s="11">
        <f t="shared" si="130"/>
        <v>-28.5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-3.5143620261468535E-2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301.8</v>
      </c>
      <c r="AA3686" s="11">
        <f t="shared" si="130"/>
        <v>-301.8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-3.3134526176275677E-3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309.22000000000003</v>
      </c>
      <c r="AA3687" s="11">
        <f t="shared" si="130"/>
        <v>-309.2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-3.2339434706681325E-3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573.4</v>
      </c>
      <c r="AA3688" s="11">
        <f t="shared" si="130"/>
        <v>191.1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5.2319497732821766E-3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282.2</v>
      </c>
      <c r="AA3689" s="11">
        <f t="shared" si="130"/>
        <v>94.1</v>
      </c>
      <c r="AB3689" s="5">
        <f>IFERROR(VLOOKUP(C3689,[2]Sheet1!$B:$F,5,FALSE),0)</f>
        <v>20991579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1.0630758327427357E-2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471.44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357.83</v>
      </c>
      <c r="AA3691" s="11">
        <f t="shared" si="130"/>
        <v>357.8</v>
      </c>
      <c r="AB3691" s="5">
        <f>IFERROR(VLOOKUP(C3691,[2]Sheet1!$B:$F,5,FALSE),0)</f>
        <v>3605820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2.7946231450688874E-3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382.97</v>
      </c>
      <c r="AA3692" s="11">
        <f t="shared" si="130"/>
        <v>47.9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2.0889364702195993E-2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392.98</v>
      </c>
      <c r="AA3693" s="11">
        <f t="shared" si="130"/>
        <v>43.7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2.2901928851341034E-2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561.12</v>
      </c>
      <c r="AA3694" s="11">
        <f t="shared" si="130"/>
        <v>62.3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1.6039349871685201E-2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639.66</v>
      </c>
      <c r="AA3695" s="11">
        <f t="shared" si="130"/>
        <v>53.3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1.8759966232060783E-2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261.36</v>
      </c>
      <c r="AA3696" s="11">
        <f t="shared" si="130"/>
        <v>26.1</v>
      </c>
      <c r="AB3696" s="5">
        <f>IFERROR(VLOOKUP(C3696,[2]Sheet1!$B:$F,5,FALSE),0)</f>
        <v>9314286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3.8261401897765529E-2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488.07</v>
      </c>
      <c r="AA3697" s="11">
        <f t="shared" si="130"/>
        <v>-48.8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-2.0488864302251726E-2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311.74</v>
      </c>
      <c r="AA3698" s="11">
        <f t="shared" si="130"/>
        <v>-52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-1.9246808237633924E-2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774.69</v>
      </c>
      <c r="AA3699" s="11">
        <f t="shared" si="130"/>
        <v>-193.7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-5.1633556648465837E-3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266.27</v>
      </c>
      <c r="AA3700" s="11">
        <f t="shared" si="130"/>
        <v>14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7.1356142261614158E-2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294.12</v>
      </c>
      <c r="AA3701" s="11">
        <f t="shared" si="130"/>
        <v>42</v>
      </c>
      <c r="AB3701" s="5">
        <f>IFERROR(VLOOKUP(C3701,[2]Sheet1!$B:$F,5,FALSE),0)</f>
        <v>7739550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2.3799809601523187E-2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Power</v>
      </c>
      <c r="Z3702">
        <f>IFERROR(VLOOKUP(C3702,[1]LP!$B:$C,2,FALSE),0)</f>
        <v>571.24</v>
      </c>
      <c r="AA3702" s="11">
        <f t="shared" si="130"/>
        <v>63.5</v>
      </c>
      <c r="AB3702" s="5">
        <f>IFERROR(VLOOKUP(C3702,[2]Sheet1!$B:$F,5,FALSE),0)</f>
        <v>3000000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1.5755199215741193E-2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718</v>
      </c>
      <c r="AA3703" s="11">
        <f t="shared" si="130"/>
        <v>35.9</v>
      </c>
      <c r="AB3703" s="5">
        <f>IFERROR(VLOOKUP(C3703,[2]Sheet1!$B:$F,5,FALSE),0)</f>
        <v>3881967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2.7855153203342618E-2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752.34</v>
      </c>
      <c r="AA3704" s="11">
        <f t="shared" si="130"/>
        <v>125.4</v>
      </c>
      <c r="AB3704" s="5">
        <f>IFERROR(VLOOKUP(C3704,[2]Sheet1!$B:$F,5,FALSE),0)</f>
        <v>18389793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7.9751176329850865E-3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519</v>
      </c>
      <c r="AA3705" s="11">
        <f t="shared" si="130"/>
        <v>129.80000000000001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7.7071290944123313E-3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Power</v>
      </c>
      <c r="Z3706">
        <f>IFERROR(VLOOKUP(C3706,[1]LP!$B:$C,2,FALSE),0)</f>
        <v>299.66000000000003</v>
      </c>
      <c r="AA3706" s="11">
        <f t="shared" si="130"/>
        <v>0</v>
      </c>
      <c r="AB3706" s="5">
        <f>IFERROR(VLOOKUP(C3706,[2]Sheet1!$B:$F,5,FALSE),0)</f>
        <v>11551765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580.21</v>
      </c>
      <c r="AA3707" s="11">
        <f t="shared" si="130"/>
        <v>36.299999999999997</v>
      </c>
      <c r="AB3707" s="5">
        <f>IFERROR(VLOOKUP(C3707,[2]Sheet1!$B:$F,5,FALSE),0)</f>
        <v>9339495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2.7576222402233671E-2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237.62</v>
      </c>
      <c r="AA3708" s="11">
        <f t="shared" si="130"/>
        <v>-33.9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-2.94587997643296E-2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392.77</v>
      </c>
      <c r="AA3709" s="11">
        <f t="shared" si="130"/>
        <v>43.6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2.2914173689436566E-2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309.08</v>
      </c>
      <c r="AA3710" s="11">
        <f t="shared" si="130"/>
        <v>-309.10000000000002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-3.2354083085285364E-3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263.07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Power</v>
      </c>
      <c r="Z3712">
        <f>IFERROR(VLOOKUP(C3712,[1]LP!$B:$C,2,FALSE),0)</f>
        <v>457.75</v>
      </c>
      <c r="AA3712" s="11">
        <f t="shared" si="130"/>
        <v>57.2</v>
      </c>
      <c r="AB3712" s="5">
        <f>IFERROR(VLOOKUP(C3712,[2]Sheet1!$B:$F,5,FALSE),0)</f>
        <v>13500000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1.7476788640087382E-2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203.78</v>
      </c>
      <c r="AA3713" s="11">
        <f t="shared" si="130"/>
        <v>29.1</v>
      </c>
      <c r="AB3713" s="5">
        <f>IFERROR(VLOOKUP(C3713,[2]Sheet1!$B:$F,5,FALSE),0)</f>
        <v>20000000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3.4350770438708413E-2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238.68</v>
      </c>
      <c r="AA3714" s="11">
        <f t="shared" si="130"/>
        <v>119.3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8.3794201441260256E-3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363.68</v>
      </c>
      <c r="AA3715" s="11">
        <f t="shared" ref="AA3715:AA3778" si="133">ROUND(IFERROR(Z3715/M3715,0),1)</f>
        <v>0</v>
      </c>
      <c r="AB3715" s="5">
        <f>IFERROR(VLOOKUP(C3715,[2]Sheet1!$B:$F,5,FALSE),0)</f>
        <v>8000000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302.92</v>
      </c>
      <c r="AA3716" s="11">
        <f t="shared" si="133"/>
        <v>-50.5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-1.9807209824376074E-2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335.1</v>
      </c>
      <c r="AA3717" s="11">
        <f t="shared" si="133"/>
        <v>16.8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5.9683676514473288E-2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190.2</v>
      </c>
      <c r="AA3718" s="11">
        <f t="shared" si="133"/>
        <v>-10.6</v>
      </c>
      <c r="AB3718" s="5">
        <f>IFERROR(VLOOKUP(C3718,[2]Sheet1!$B:$F,5,FALSE),0)</f>
        <v>29528000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-9.4637223974763415E-2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193.12</v>
      </c>
      <c r="AA3719" s="11">
        <f t="shared" si="133"/>
        <v>-12.1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-8.2850041425020712E-2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381.02</v>
      </c>
      <c r="AA3720" s="11">
        <f t="shared" si="133"/>
        <v>76.2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1.3122670725946145E-2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527.44000000000005</v>
      </c>
      <c r="AA3721" s="11">
        <f t="shared" si="133"/>
        <v>65.900000000000006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1.5167602002123463E-2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Power</v>
      </c>
      <c r="Z3722">
        <f>IFERROR(VLOOKUP(C3722,[1]LP!$B:$C,2,FALSE),0)</f>
        <v>374.33</v>
      </c>
      <c r="AA3722" s="11">
        <f t="shared" si="133"/>
        <v>-187.2</v>
      </c>
      <c r="AB3722" s="5">
        <f>IFERROR(VLOOKUP(C3722,[2]Sheet1!$B:$F,5,FALSE),0)</f>
        <v>15930000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-5.3428792776427222E-3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Power</v>
      </c>
      <c r="Z3723">
        <f>IFERROR(VLOOKUP(C3723,[1]LP!$B:$C,2,FALSE),0)</f>
        <v>574.84</v>
      </c>
      <c r="AA3723" s="11">
        <f t="shared" si="133"/>
        <v>27.4</v>
      </c>
      <c r="AB3723" s="5">
        <f>IFERROR(VLOOKUP(C3723,[2]Sheet1!$B:$F,5,FALSE),0)</f>
        <v>11298000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3.6531904529956159E-2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Power</v>
      </c>
      <c r="Z3724">
        <f>IFERROR(VLOOKUP(C3724,[1]LP!$B:$C,2,FALSE),0)</f>
        <v>379.71</v>
      </c>
      <c r="AA3724" s="11">
        <f t="shared" si="133"/>
        <v>-189.9</v>
      </c>
      <c r="AB3724" s="5">
        <f>IFERROR(VLOOKUP(C3724,[2]Sheet1!$B:$F,5,FALSE),0)</f>
        <v>14000000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-5.2671775828922072E-3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627.65</v>
      </c>
      <c r="AA3725" s="11">
        <f t="shared" si="133"/>
        <v>17.399999999999999</v>
      </c>
      <c r="AB3725" s="5">
        <f>IFERROR(VLOOKUP(C3725,[2]Sheet1!$B:$F,5,FALSE),0)</f>
        <v>26027157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5.7356807137735999E-2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Power</v>
      </c>
      <c r="Z3726">
        <f>IFERROR(VLOOKUP(C3726,[1]LP!$B:$C,2,FALSE),0)</f>
        <v>593.38</v>
      </c>
      <c r="AA3726" s="11">
        <f t="shared" si="133"/>
        <v>31.2</v>
      </c>
      <c r="AB3726" s="5">
        <f>IFERROR(VLOOKUP(C3726,[2]Sheet1!$B:$F,5,FALSE),0)</f>
        <v>5000000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3.2019953486804406E-2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Power</v>
      </c>
      <c r="Z3727">
        <f>IFERROR(VLOOKUP(C3727,[1]LP!$B:$C,2,FALSE),0)</f>
        <v>371.75</v>
      </c>
      <c r="AA3727" s="11">
        <f t="shared" si="133"/>
        <v>28.6</v>
      </c>
      <c r="AB3727" s="5">
        <f>IFERROR(VLOOKUP(C3727,[2]Sheet1!$B:$F,5,FALSE),0)</f>
        <v>10950000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3.496973772696705E-2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606.85</v>
      </c>
      <c r="AA3728" s="11">
        <f t="shared" si="133"/>
        <v>46.7</v>
      </c>
      <c r="AB3728" s="5">
        <f>IFERROR(VLOOKUP(C3728,[2]Sheet1!$B:$F,5,FALSE),0)</f>
        <v>4608240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2.1422097717722667E-2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898.63</v>
      </c>
      <c r="AA3729" s="11">
        <f t="shared" si="133"/>
        <v>59.9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1.6692075715255446E-2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740.32</v>
      </c>
      <c r="AA3730" s="11">
        <f t="shared" si="133"/>
        <v>30.8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3.2418413658958284E-2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Power</v>
      </c>
      <c r="Z3731">
        <f>IFERROR(VLOOKUP(C3731,[1]LP!$B:$C,2,FALSE),0)</f>
        <v>197.31</v>
      </c>
      <c r="AA3731" s="11">
        <f t="shared" si="133"/>
        <v>-17.899999999999999</v>
      </c>
      <c r="AB3731" s="5">
        <f>IFERROR(VLOOKUP(C3731,[2]Sheet1!$B:$F,5,FALSE),0)</f>
        <v>36559400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-5.5749835284577567E-2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250.4</v>
      </c>
      <c r="AA3732" s="11">
        <f t="shared" si="133"/>
        <v>62.6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1.5974440894568689E-2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290.89</v>
      </c>
      <c r="AA3733" s="11">
        <f t="shared" si="133"/>
        <v>32.299999999999997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3.0939530406682941E-2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804.94</v>
      </c>
      <c r="AA3734" s="11">
        <f t="shared" si="133"/>
        <v>73.2</v>
      </c>
      <c r="AB3734" s="5">
        <f>IFERROR(VLOOKUP(C3734,[2]Sheet1!$B:$F,5,FALSE),0)</f>
        <v>34090650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1.3665614828434416E-2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505.9</v>
      </c>
      <c r="AA3735" s="11">
        <f t="shared" si="133"/>
        <v>42.2</v>
      </c>
      <c r="AB3735" s="5">
        <f>IFERROR(VLOOKUP(C3735,[2]Sheet1!$B:$F,5,FALSE),0)</f>
        <v>87823969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2.372010278711208E-2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207.95</v>
      </c>
      <c r="AA3736" s="11">
        <f t="shared" si="133"/>
        <v>208</v>
      </c>
      <c r="AB3736" s="5">
        <f>IFERROR(VLOOKUP(C3736,[2]Sheet1!$B:$F,5,FALSE),0)</f>
        <v>24671629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4.8088482808367403E-3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553.44000000000005</v>
      </c>
      <c r="AA3737" s="11">
        <f t="shared" si="133"/>
        <v>23.1</v>
      </c>
      <c r="AB3737" s="5">
        <f>IFERROR(VLOOKUP(C3737,[2]Sheet1!$B:$F,5,FALSE),0)</f>
        <v>37379937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4.3365134431916738E-2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234.34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255.89</v>
      </c>
      <c r="AA3740" s="11">
        <f t="shared" si="133"/>
        <v>11.6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8.5974442143108371E-2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355.57</v>
      </c>
      <c r="AA3741" s="11">
        <f t="shared" si="133"/>
        <v>23.7</v>
      </c>
      <c r="AB3741" s="5">
        <f>IFERROR(VLOOKUP(C3741,[2]Sheet1!$B:$F,5,FALSE),0)</f>
        <v>10716300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4.218578620243553E-2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291.02999999999997</v>
      </c>
      <c r="AA3742" s="11">
        <f t="shared" si="133"/>
        <v>29.1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3.4360718826237847E-2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395.61</v>
      </c>
      <c r="AA3743" s="11">
        <f t="shared" si="133"/>
        <v>36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2.780516164909886E-2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426.82</v>
      </c>
      <c r="AA3744" s="11">
        <f t="shared" si="133"/>
        <v>-213.4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-4.6858160348624712E-3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301.8</v>
      </c>
      <c r="AA3745" s="11">
        <f t="shared" si="133"/>
        <v>-301.8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-3.3134526176275677E-3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309.22000000000003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573.4</v>
      </c>
      <c r="AA3747" s="11">
        <f t="shared" si="133"/>
        <v>143.4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6.9759330310429019E-3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382.97</v>
      </c>
      <c r="AA3748" s="11">
        <f t="shared" si="133"/>
        <v>191.5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5.2223411755489982E-3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392.98</v>
      </c>
      <c r="AA3749" s="11">
        <f t="shared" si="133"/>
        <v>32.700000000000003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3.0535905135121378E-2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561.12</v>
      </c>
      <c r="AA3750" s="11">
        <f t="shared" si="133"/>
        <v>112.2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8.9107499287140006E-3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639.66</v>
      </c>
      <c r="AA3751" s="11">
        <f t="shared" si="133"/>
        <v>32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3.1266610386767972E-2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261.36</v>
      </c>
      <c r="AA3752" s="11">
        <f t="shared" si="133"/>
        <v>21.8</v>
      </c>
      <c r="AB3752" s="5">
        <f>IFERROR(VLOOKUP(C3752,[2]Sheet1!$B:$F,5,FALSE),0)</f>
        <v>9314286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4.5913682277318638E-2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488.07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311.74</v>
      </c>
      <c r="AA3754" s="11">
        <f t="shared" si="133"/>
        <v>-311.7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-3.2078013729389876E-3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266.27</v>
      </c>
      <c r="AA3755" s="11">
        <f t="shared" si="133"/>
        <v>11.6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8.6378488000901352E-2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294.12</v>
      </c>
      <c r="AA3756" s="11">
        <f t="shared" si="133"/>
        <v>73.5</v>
      </c>
      <c r="AB3756" s="5">
        <f>IFERROR(VLOOKUP(C3756,[2]Sheet1!$B:$F,5,FALSE),0)</f>
        <v>7739550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1.3599891200870393E-2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718</v>
      </c>
      <c r="AA3757" s="11">
        <f t="shared" si="133"/>
        <v>51.3</v>
      </c>
      <c r="AB3757" s="5">
        <f>IFERROR(VLOOKUP(C3757,[2]Sheet1!$B:$F,5,FALSE),0)</f>
        <v>3881967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1.9498607242339833E-2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752.34</v>
      </c>
      <c r="AA3758" s="11">
        <f t="shared" si="133"/>
        <v>75.2</v>
      </c>
      <c r="AB3758" s="5">
        <f>IFERROR(VLOOKUP(C3758,[2]Sheet1!$B:$F,5,FALSE),0)</f>
        <v>18389793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1.329186272164181E-2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580.21</v>
      </c>
      <c r="AA3759" s="11">
        <f t="shared" si="133"/>
        <v>27.6</v>
      </c>
      <c r="AB3759" s="5">
        <f>IFERROR(VLOOKUP(C3759,[2]Sheet1!$B:$F,5,FALSE),0)</f>
        <v>9339495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3.6193791902931698E-2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237.62</v>
      </c>
      <c r="AA3761" s="11">
        <f t="shared" si="133"/>
        <v>237.6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4.2083999663328001E-3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392.77</v>
      </c>
      <c r="AA3762" s="11">
        <f t="shared" si="133"/>
        <v>28.1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3.5644270183567993E-2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309.08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263.07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203.78</v>
      </c>
      <c r="AA3765" s="11">
        <f t="shared" si="133"/>
        <v>22.6</v>
      </c>
      <c r="AB3765" s="5">
        <f>IFERROR(VLOOKUP(C3765,[2]Sheet1!$B:$F,5,FALSE),0)</f>
        <v>20000000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4.4165276278339383E-2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238.68</v>
      </c>
      <c r="AA3766" s="11">
        <f t="shared" si="133"/>
        <v>-119.3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-8.3794201441260256E-3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363.68</v>
      </c>
      <c r="AA3767" s="11">
        <f t="shared" si="133"/>
        <v>40.4</v>
      </c>
      <c r="AB3767" s="5">
        <f>IFERROR(VLOOKUP(C3767,[2]Sheet1!$B:$F,5,FALSE),0)</f>
        <v>8000000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2.4747030356357235E-2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302.92</v>
      </c>
      <c r="AA3768" s="11">
        <f t="shared" si="133"/>
        <v>101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9.9036049121880368E-3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335.1</v>
      </c>
      <c r="AA3769" s="11">
        <f t="shared" si="133"/>
        <v>10.8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9.250969859743359E-2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190.2</v>
      </c>
      <c r="AA3770" s="11">
        <f t="shared" si="133"/>
        <v>-7.9</v>
      </c>
      <c r="AB3770" s="5">
        <f>IFERROR(VLOOKUP(C3770,[2]Sheet1!$B:$F,5,FALSE),0)</f>
        <v>29528000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-0.12618296529968456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193.12</v>
      </c>
      <c r="AA3771" s="11">
        <f t="shared" si="133"/>
        <v>-32.200000000000003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-3.1068765534382765E-2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381.02</v>
      </c>
      <c r="AA3772" s="11">
        <f t="shared" si="133"/>
        <v>76.2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1.3122670725946145E-2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527.44000000000005</v>
      </c>
      <c r="AA3773" s="11">
        <f t="shared" si="133"/>
        <v>-22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-4.550280600637039E-2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197.27</v>
      </c>
      <c r="AA3774" s="11">
        <f t="shared" si="133"/>
        <v>-32.9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-3.0415167029958938E-2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627.65</v>
      </c>
      <c r="AA3775" s="11">
        <f t="shared" si="133"/>
        <v>14.6</v>
      </c>
      <c r="AB3775" s="5">
        <f>IFERROR(VLOOKUP(C3775,[2]Sheet1!$B:$F,5,FALSE),0)</f>
        <v>26027157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6.8509519636740221E-2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Power</v>
      </c>
      <c r="Z3776">
        <f>IFERROR(VLOOKUP(C3776,[1]LP!$B:$C,2,FALSE),0)</f>
        <v>371.75</v>
      </c>
      <c r="AA3776" s="11">
        <f t="shared" si="133"/>
        <v>-24.8</v>
      </c>
      <c r="AB3776" s="5">
        <f>IFERROR(VLOOKUP(C3776,[2]Sheet1!$B:$F,5,FALSE),0)</f>
        <v>10950000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-4.0349697377269671E-2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606.85</v>
      </c>
      <c r="AA3777" s="11">
        <f t="shared" si="133"/>
        <v>26.4</v>
      </c>
      <c r="AB3777" s="5">
        <f>IFERROR(VLOOKUP(C3777,[2]Sheet1!$B:$F,5,FALSE),0)</f>
        <v>4608240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3.7900634423663176E-2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740.32</v>
      </c>
      <c r="AA3778" s="11">
        <f t="shared" si="133"/>
        <v>25.5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3.917224983790793E-2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Power</v>
      </c>
      <c r="Z3779">
        <f>IFERROR(VLOOKUP(C3779,[1]LP!$B:$C,2,FALSE),0)</f>
        <v>540.80999999999995</v>
      </c>
      <c r="AA3779" s="11">
        <f t="shared" ref="AA3779:AA3842" si="136">ROUND(IFERROR(Z3779/M3779,0),1)</f>
        <v>90.1</v>
      </c>
      <c r="AB3779" s="5">
        <f>IFERROR(VLOOKUP(C3779,[2]Sheet1!$B:$F,5,FALSE),0)</f>
        <v>34375000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1.1094469407000611E-2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290.89</v>
      </c>
      <c r="AA3780" s="11">
        <f t="shared" si="136"/>
        <v>36.4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2.7501804805940392E-2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804.94</v>
      </c>
      <c r="AA3781" s="11">
        <f t="shared" si="136"/>
        <v>80.5</v>
      </c>
      <c r="AB3781" s="5">
        <f>IFERROR(VLOOKUP(C3781,[2]Sheet1!$B:$F,5,FALSE),0)</f>
        <v>34090650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1.2423286207667651E-2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505.9</v>
      </c>
      <c r="AA3782" s="11">
        <f t="shared" si="136"/>
        <v>50.6</v>
      </c>
      <c r="AB3782" s="5">
        <f>IFERROR(VLOOKUP(C3782,[2]Sheet1!$B:$F,5,FALSE),0)</f>
        <v>87823969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1.9766752322593398E-2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207.95</v>
      </c>
      <c r="AA3783" s="11">
        <f t="shared" si="136"/>
        <v>69.3</v>
      </c>
      <c r="AB3783" s="5">
        <f>IFERROR(VLOOKUP(C3783,[2]Sheet1!$B:$F,5,FALSE),0)</f>
        <v>24671629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1.4426544842510219E-2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553.44000000000005</v>
      </c>
      <c r="AA3784" s="11">
        <f t="shared" si="136"/>
        <v>29.1</v>
      </c>
      <c r="AB3784" s="5">
        <f>IFERROR(VLOOKUP(C3784,[2]Sheet1!$B:$F,5,FALSE),0)</f>
        <v>37379937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3.4330731425267415E-2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234.34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255.89</v>
      </c>
      <c r="AA3787" s="11">
        <f t="shared" si="136"/>
        <v>16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6.2526867013169729E-2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355.57</v>
      </c>
      <c r="AA3788" s="11">
        <f t="shared" si="136"/>
        <v>29.6</v>
      </c>
      <c r="AB3788" s="5">
        <f>IFERROR(VLOOKUP(C3788,[2]Sheet1!$B:$F,5,FALSE),0)</f>
        <v>10716300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3.3748628961948419E-2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291.02999999999997</v>
      </c>
      <c r="AA3789" s="11">
        <f t="shared" si="136"/>
        <v>36.4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2.748857506099028E-2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395.61</v>
      </c>
      <c r="AA3790" s="11">
        <f t="shared" si="136"/>
        <v>39.6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2.5277419680998964E-2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426.82</v>
      </c>
      <c r="AA3791" s="11">
        <f t="shared" si="136"/>
        <v>-213.4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-4.6858160348624712E-3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301.8</v>
      </c>
      <c r="AA3792" s="11">
        <f t="shared" si="136"/>
        <v>-301.8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-3.3134526176275677E-3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309.22000000000003</v>
      </c>
      <c r="AA3793" s="11">
        <f t="shared" si="136"/>
        <v>-309.2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-3.2339434706681325E-3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573.4</v>
      </c>
      <c r="AA3794" s="11">
        <f t="shared" si="136"/>
        <v>191.1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5.2319497732821766E-3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382.97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392.98</v>
      </c>
      <c r="AA3796" s="11">
        <f t="shared" si="136"/>
        <v>65.5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1.5267952567560689E-2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561.12</v>
      </c>
      <c r="AA3797" s="11">
        <f t="shared" si="136"/>
        <v>140.30000000000001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7.1285999429712005E-3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639.66</v>
      </c>
      <c r="AA3798" s="11">
        <f t="shared" si="136"/>
        <v>29.1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3.4393271425444766E-2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261.36</v>
      </c>
      <c r="AA3799" s="11">
        <f t="shared" si="136"/>
        <v>43.6</v>
      </c>
      <c r="AB3799" s="5">
        <f>IFERROR(VLOOKUP(C3799,[2]Sheet1!$B:$F,5,FALSE),0)</f>
        <v>9314286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2.2956841138659319E-2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488.07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311.74</v>
      </c>
      <c r="AA3801" s="11">
        <f t="shared" si="136"/>
        <v>-52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-1.9246808237633924E-2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266.27</v>
      </c>
      <c r="AA3802" s="11">
        <f t="shared" si="136"/>
        <v>22.2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4.5067037217861573E-2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294.12</v>
      </c>
      <c r="AA3803" s="11">
        <f t="shared" si="136"/>
        <v>-147.1</v>
      </c>
      <c r="AB3803" s="5">
        <f>IFERROR(VLOOKUP(C3803,[2]Sheet1!$B:$F,5,FALSE),0)</f>
        <v>7739550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-6.7999456004351963E-3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718</v>
      </c>
      <c r="AA3804" s="11">
        <f t="shared" si="136"/>
        <v>59.8</v>
      </c>
      <c r="AB3804" s="5">
        <f>IFERROR(VLOOKUP(C3804,[2]Sheet1!$B:$F,5,FALSE),0)</f>
        <v>3881967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1.6713091922005572E-2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752.34</v>
      </c>
      <c r="AA3805" s="11">
        <f t="shared" si="136"/>
        <v>75.2</v>
      </c>
      <c r="AB3805" s="5">
        <f>IFERROR(VLOOKUP(C3805,[2]Sheet1!$B:$F,5,FALSE),0)</f>
        <v>18389793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1.329186272164181E-2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580.21</v>
      </c>
      <c r="AA3806" s="11">
        <f t="shared" si="136"/>
        <v>44.6</v>
      </c>
      <c r="AB3806" s="5">
        <f>IFERROR(VLOOKUP(C3806,[2]Sheet1!$B:$F,5,FALSE),0)</f>
        <v>9339495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2.240568070181486E-2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237.62</v>
      </c>
      <c r="AA3808" s="11">
        <f t="shared" si="136"/>
        <v>-79.2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-1.26251998989984E-2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392.77</v>
      </c>
      <c r="AA3809" s="11">
        <f t="shared" si="136"/>
        <v>65.5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1.5276115792957711E-2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309.08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263.07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Power</v>
      </c>
      <c r="Z3812">
        <f>IFERROR(VLOOKUP(C3812,[1]LP!$B:$C,2,FALSE),0)</f>
        <v>457.75</v>
      </c>
      <c r="AA3812" s="11">
        <f t="shared" si="136"/>
        <v>65.400000000000006</v>
      </c>
      <c r="AB3812" s="5">
        <f>IFERROR(VLOOKUP(C3812,[2]Sheet1!$B:$F,5,FALSE),0)</f>
        <v>13500000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1.5292190060076462E-2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203.78</v>
      </c>
      <c r="AA3813" s="11">
        <f t="shared" si="136"/>
        <v>40.799999999999997</v>
      </c>
      <c r="AB3813" s="5">
        <f>IFERROR(VLOOKUP(C3813,[2]Sheet1!$B:$F,5,FALSE),0)</f>
        <v>20000000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2.4536264599077436E-2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238.68</v>
      </c>
      <c r="AA3814" s="11">
        <f t="shared" si="136"/>
        <v>-119.3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-8.3794201441260256E-3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363.68</v>
      </c>
      <c r="AA3815" s="11">
        <f t="shared" si="136"/>
        <v>0</v>
      </c>
      <c r="AB3815" s="5">
        <f>IFERROR(VLOOKUP(C3815,[2]Sheet1!$B:$F,5,FALSE),0)</f>
        <v>8000000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302.92</v>
      </c>
      <c r="AA3816" s="11">
        <f t="shared" si="136"/>
        <v>-60.6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-1.6506008186980059E-2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335.1</v>
      </c>
      <c r="AA3817" s="11">
        <f t="shared" si="136"/>
        <v>17.600000000000001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5.6699492688749624E-2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190.2</v>
      </c>
      <c r="AA3818" s="11">
        <f t="shared" si="136"/>
        <v>-7.3</v>
      </c>
      <c r="AB3818" s="5">
        <f>IFERROR(VLOOKUP(C3818,[2]Sheet1!$B:$F,5,FALSE),0)</f>
        <v>29528000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-0.1366982124079916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193.12</v>
      </c>
      <c r="AA3819" s="11">
        <f t="shared" si="136"/>
        <v>-9.1999999999999993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-0.10874067937033968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381.02</v>
      </c>
      <c r="AA3820" s="11">
        <f t="shared" si="136"/>
        <v>76.2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1.3122670725946145E-2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527.44000000000005</v>
      </c>
      <c r="AA3821" s="11">
        <f t="shared" si="136"/>
        <v>-27.8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-3.6023054755043221E-2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Power</v>
      </c>
      <c r="Z3822">
        <f>IFERROR(VLOOKUP(C3822,[1]LP!$B:$C,2,FALSE),0)</f>
        <v>374.33</v>
      </c>
      <c r="AA3822" s="11">
        <f t="shared" si="136"/>
        <v>-187.2</v>
      </c>
      <c r="AB3822" s="5">
        <f>IFERROR(VLOOKUP(C3822,[2]Sheet1!$B:$F,5,FALSE),0)</f>
        <v>15930000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-5.3428792776427222E-3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Power</v>
      </c>
      <c r="Z3823">
        <f>IFERROR(VLOOKUP(C3823,[1]LP!$B:$C,2,FALSE),0)</f>
        <v>574.84</v>
      </c>
      <c r="AA3823" s="11">
        <f t="shared" si="136"/>
        <v>26.1</v>
      </c>
      <c r="AB3823" s="5">
        <f>IFERROR(VLOOKUP(C3823,[2]Sheet1!$B:$F,5,FALSE),0)</f>
        <v>11298000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3.8271519031382643E-2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197.27</v>
      </c>
      <c r="AA3824" s="11">
        <f t="shared" si="136"/>
        <v>-65.8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-1.5207583514979469E-2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Power</v>
      </c>
      <c r="Z3825">
        <f>IFERROR(VLOOKUP(C3825,[1]LP!$B:$C,2,FALSE),0)</f>
        <v>379.71</v>
      </c>
      <c r="AA3825" s="11">
        <f t="shared" si="136"/>
        <v>-126.6</v>
      </c>
      <c r="AB3825" s="5">
        <f>IFERROR(VLOOKUP(C3825,[2]Sheet1!$B:$F,5,FALSE),0)</f>
        <v>14000000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-7.9007663743383104E-3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627.65</v>
      </c>
      <c r="AA3826" s="11">
        <f t="shared" si="136"/>
        <v>21.6</v>
      </c>
      <c r="AB3826" s="5">
        <f>IFERROR(VLOOKUP(C3826,[2]Sheet1!$B:$F,5,FALSE),0)</f>
        <v>26027157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4.6204094638731777E-2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606.85</v>
      </c>
      <c r="AA3827" s="11">
        <f t="shared" si="136"/>
        <v>35.700000000000003</v>
      </c>
      <c r="AB3827" s="5">
        <f>IFERROR(VLOOKUP(C3827,[2]Sheet1!$B:$F,5,FALSE),0)</f>
        <v>4608240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2.8013512400098872E-2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740.32</v>
      </c>
      <c r="AA3828" s="11">
        <f t="shared" si="136"/>
        <v>30.8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3.2418413658958284E-2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Power</v>
      </c>
      <c r="Z3829">
        <f>IFERROR(VLOOKUP(C3829,[1]LP!$B:$C,2,FALSE),0)</f>
        <v>197.31</v>
      </c>
      <c r="AA3829" s="11">
        <f t="shared" si="136"/>
        <v>0</v>
      </c>
      <c r="AB3829" s="5">
        <f>IFERROR(VLOOKUP(C3829,[2]Sheet1!$B:$F,5,FALSE),0)</f>
        <v>36559400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Power</v>
      </c>
      <c r="Z3830">
        <f>IFERROR(VLOOKUP(C3830,[1]LP!$B:$C,2,FALSE),0)</f>
        <v>540.80999999999995</v>
      </c>
      <c r="AA3830" s="11">
        <f t="shared" si="136"/>
        <v>180.3</v>
      </c>
      <c r="AB3830" s="5">
        <f>IFERROR(VLOOKUP(C3830,[2]Sheet1!$B:$F,5,FALSE),0)</f>
        <v>34375000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5.5472347035003056E-3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250.4</v>
      </c>
      <c r="AA3831" s="11">
        <f t="shared" si="136"/>
        <v>2.2999999999999998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0.43929712460063897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290.89</v>
      </c>
      <c r="AA3832" s="11">
        <f t="shared" si="136"/>
        <v>58.2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1.7188628003712743E-2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804.94</v>
      </c>
      <c r="AA3833" s="11">
        <f t="shared" si="136"/>
        <v>100.6</v>
      </c>
      <c r="AB3833" s="5">
        <f>IFERROR(VLOOKUP(C3833,[2]Sheet1!$B:$F,5,FALSE),0)</f>
        <v>34090650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9.9386289661341203E-3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505.9</v>
      </c>
      <c r="AA3834" s="11">
        <f t="shared" si="136"/>
        <v>46</v>
      </c>
      <c r="AB3834" s="5">
        <f>IFERROR(VLOOKUP(C3834,[2]Sheet1!$B:$F,5,FALSE),0)</f>
        <v>87823969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2.1743427554852739E-2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207.95</v>
      </c>
      <c r="AA3835" s="11">
        <f t="shared" si="136"/>
        <v>-208</v>
      </c>
      <c r="AB3835" s="5">
        <f>IFERROR(VLOOKUP(C3835,[2]Sheet1!$B:$F,5,FALSE),0)</f>
        <v>24671629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-4.8088482808367403E-3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553.44000000000005</v>
      </c>
      <c r="AA3836" s="11">
        <f t="shared" si="136"/>
        <v>32.6</v>
      </c>
      <c r="AB3836" s="5">
        <f>IFERROR(VLOOKUP(C3836,[2]Sheet1!$B:$F,5,FALSE),0)</f>
        <v>37379937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3.0716970222607685E-2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234.34</v>
      </c>
      <c r="AA3837" s="11">
        <f t="shared" si="136"/>
        <v>-117.2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-8.5346078347699923E-3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255.89</v>
      </c>
      <c r="AA3838" s="11">
        <f t="shared" si="136"/>
        <v>19.7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5.0803079448200401E-2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355.57</v>
      </c>
      <c r="AA3839" s="11">
        <f t="shared" si="136"/>
        <v>355.6</v>
      </c>
      <c r="AB3839" s="5">
        <f>IFERROR(VLOOKUP(C3839,[2]Sheet1!$B:$F,5,FALSE),0)</f>
        <v>10716300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2.812385746829035E-3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291.02999999999997</v>
      </c>
      <c r="AA3840" s="11">
        <f t="shared" si="136"/>
        <v>72.8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1.374428753049514E-2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395.61</v>
      </c>
      <c r="AA3841" s="11">
        <f t="shared" si="136"/>
        <v>98.9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1.0110967872399585E-2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Power</v>
      </c>
      <c r="Z3842">
        <f>IFERROR(VLOOKUP(C3842,[1]LP!$B:$C,2,FALSE),0)</f>
        <v>530.9</v>
      </c>
      <c r="AA3842" s="11">
        <f t="shared" si="136"/>
        <v>106.2</v>
      </c>
      <c r="AB3842" s="5">
        <f>IFERROR(VLOOKUP(C3842,[2]Sheet1!$B:$F,5,FALSE),0)</f>
        <v>6467671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9.4179694857788668E-3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426.82</v>
      </c>
      <c r="AA3843" s="11">
        <f t="shared" ref="AA3843:AA3906" si="139">ROUND(IFERROR(Z3843/M3843,0),1)</f>
        <v>426.8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2.3429080174312356E-3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301.8</v>
      </c>
      <c r="AA3844" s="11">
        <f t="shared" si="139"/>
        <v>-301.8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-3.3134526176275677E-3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309.22000000000003</v>
      </c>
      <c r="AA3845" s="11">
        <f t="shared" si="139"/>
        <v>-309.2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-3.2339434706681325E-3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573.4</v>
      </c>
      <c r="AA3846" s="11">
        <f t="shared" si="139"/>
        <v>573.4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1.7439832577607255E-3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282.2</v>
      </c>
      <c r="AA3847" s="11">
        <f t="shared" si="139"/>
        <v>0</v>
      </c>
      <c r="AB3847" s="5">
        <f>IFERROR(VLOOKUP(C3847,[2]Sheet1!$B:$F,5,FALSE),0)</f>
        <v>20991579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357.83</v>
      </c>
      <c r="AA3848" s="11">
        <f t="shared" si="139"/>
        <v>-357.8</v>
      </c>
      <c r="AB3848" s="5">
        <f>IFERROR(VLOOKUP(C3848,[2]Sheet1!$B:$F,5,FALSE),0)</f>
        <v>3605820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-2.7946231450688874E-3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382.97</v>
      </c>
      <c r="AA3849" s="11">
        <f t="shared" si="139"/>
        <v>383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2.6111705877744991E-3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392.98</v>
      </c>
      <c r="AA3850" s="11">
        <f t="shared" si="139"/>
        <v>65.5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1.5267952567560689E-2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561.12</v>
      </c>
      <c r="AA3851" s="11">
        <f t="shared" si="139"/>
        <v>112.2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8.9107499287140006E-3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639.66</v>
      </c>
      <c r="AA3852" s="11">
        <f t="shared" si="139"/>
        <v>32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3.1266610386767972E-2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261.36</v>
      </c>
      <c r="AA3853" s="11">
        <f t="shared" si="139"/>
        <v>261.39999999999998</v>
      </c>
      <c r="AB3853" s="5">
        <f>IFERROR(VLOOKUP(C3853,[2]Sheet1!$B:$F,5,FALSE),0)</f>
        <v>9314286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3.8261401897765534E-3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488.07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311.74</v>
      </c>
      <c r="AA3855" s="11">
        <f t="shared" si="139"/>
        <v>-44.5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-2.2454609610572912E-2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266.27</v>
      </c>
      <c r="AA3856" s="11">
        <f t="shared" si="139"/>
        <v>22.2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4.5067037217861573E-2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294.12</v>
      </c>
      <c r="AA3857" s="11">
        <f t="shared" si="139"/>
        <v>-32.700000000000003</v>
      </c>
      <c r="AB3857" s="5">
        <f>IFERROR(VLOOKUP(C3857,[2]Sheet1!$B:$F,5,FALSE),0)</f>
        <v>7739550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-3.0599755201958383E-2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Power</v>
      </c>
      <c r="Z3858">
        <f>IFERROR(VLOOKUP(C3858,[1]LP!$B:$C,2,FALSE),0)</f>
        <v>571.24</v>
      </c>
      <c r="AA3858" s="11">
        <f t="shared" si="139"/>
        <v>81.599999999999994</v>
      </c>
      <c r="AB3858" s="5">
        <f>IFERROR(VLOOKUP(C3858,[2]Sheet1!$B:$F,5,FALSE),0)</f>
        <v>3000000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1.2254043834465373E-2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718</v>
      </c>
      <c r="AA3859" s="11">
        <f t="shared" si="139"/>
        <v>71.8</v>
      </c>
      <c r="AB3859" s="5">
        <f>IFERROR(VLOOKUP(C3859,[2]Sheet1!$B:$F,5,FALSE),0)</f>
        <v>3881967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1.3927576601671309E-2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752.34</v>
      </c>
      <c r="AA3860" s="11">
        <f t="shared" si="139"/>
        <v>250.8</v>
      </c>
      <c r="AB3860" s="5">
        <f>IFERROR(VLOOKUP(C3860,[2]Sheet1!$B:$F,5,FALSE),0)</f>
        <v>18389793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3.9875588164925433E-3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519</v>
      </c>
      <c r="AA3861" s="11">
        <f t="shared" si="139"/>
        <v>-129.80000000000001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-7.7071290944123313E-3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580.21</v>
      </c>
      <c r="AA3862" s="11">
        <f t="shared" si="139"/>
        <v>48.4</v>
      </c>
      <c r="AB3862" s="5">
        <f>IFERROR(VLOOKUP(C3862,[2]Sheet1!$B:$F,5,FALSE),0)</f>
        <v>9339495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2.0682166801675256E-2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237.62</v>
      </c>
      <c r="AA3863" s="11">
        <f t="shared" si="139"/>
        <v>-33.9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-2.94587997643296E-2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392.77</v>
      </c>
      <c r="AA3864" s="11">
        <f t="shared" si="139"/>
        <v>-130.9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-7.6380578964788557E-3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309.08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263.07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Power</v>
      </c>
      <c r="Z3867">
        <f>IFERROR(VLOOKUP(C3867,[1]LP!$B:$C,2,FALSE),0)</f>
        <v>457.75</v>
      </c>
      <c r="AA3867" s="11">
        <f t="shared" si="139"/>
        <v>152.6</v>
      </c>
      <c r="AB3867" s="5">
        <f>IFERROR(VLOOKUP(C3867,[2]Sheet1!$B:$F,5,FALSE),0)</f>
        <v>13500000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6.5537957400327689E-3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203.78</v>
      </c>
      <c r="AA3868" s="11">
        <f t="shared" si="139"/>
        <v>67.900000000000006</v>
      </c>
      <c r="AB3868" s="5">
        <f>IFERROR(VLOOKUP(C3868,[2]Sheet1!$B:$F,5,FALSE),0)</f>
        <v>20000000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1.4721758759446462E-2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238.68</v>
      </c>
      <c r="AA3869" s="11">
        <f t="shared" si="139"/>
        <v>-119.3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-8.3794201441260256E-3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363.68</v>
      </c>
      <c r="AA3870" s="11">
        <f t="shared" si="139"/>
        <v>-363.7</v>
      </c>
      <c r="AB3870" s="5">
        <f>IFERROR(VLOOKUP(C3870,[2]Sheet1!$B:$F,5,FALSE),0)</f>
        <v>8000000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-2.7496700395952486E-3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302.92</v>
      </c>
      <c r="AA3871" s="11">
        <f t="shared" si="139"/>
        <v>-75.7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-1.3204806549584048E-2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335.1</v>
      </c>
      <c r="AA3872" s="11">
        <f t="shared" si="139"/>
        <v>19.7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5.0731125037302295E-2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190.2</v>
      </c>
      <c r="AA3873" s="11">
        <f t="shared" si="139"/>
        <v>-7.6</v>
      </c>
      <c r="AB3873" s="5">
        <f>IFERROR(VLOOKUP(C3873,[2]Sheet1!$B:$F,5,FALSE),0)</f>
        <v>29528000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-0.13144058885383808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193.12</v>
      </c>
      <c r="AA3874" s="11">
        <f t="shared" si="139"/>
        <v>-10.7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-9.3206296603148303E-2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381.02</v>
      </c>
      <c r="AA3875" s="11">
        <f t="shared" si="139"/>
        <v>95.3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1.0498136580756916E-2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527.44000000000005</v>
      </c>
      <c r="AA3876" s="11">
        <f t="shared" si="139"/>
        <v>-37.700000000000003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-2.6543303503716059E-2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Power</v>
      </c>
      <c r="Z3877">
        <f>IFERROR(VLOOKUP(C3877,[1]LP!$B:$C,2,FALSE),0)</f>
        <v>374.33</v>
      </c>
      <c r="AA3877" s="11">
        <f t="shared" si="139"/>
        <v>-374.3</v>
      </c>
      <c r="AB3877" s="5">
        <f>IFERROR(VLOOKUP(C3877,[2]Sheet1!$B:$F,5,FALSE),0)</f>
        <v>15930000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-2.6714396388213611E-3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Power</v>
      </c>
      <c r="Z3878">
        <f>IFERROR(VLOOKUP(C3878,[1]LP!$B:$C,2,FALSE),0)</f>
        <v>574.84</v>
      </c>
      <c r="AA3878" s="11">
        <f t="shared" si="139"/>
        <v>44.2</v>
      </c>
      <c r="AB3878" s="5">
        <f>IFERROR(VLOOKUP(C3878,[2]Sheet1!$B:$F,5,FALSE),0)</f>
        <v>11298000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2.261498851854429E-2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197.27</v>
      </c>
      <c r="AA3879" s="11">
        <f t="shared" si="139"/>
        <v>-39.5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-2.5345972524965781E-2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Power</v>
      </c>
      <c r="Z3880">
        <f>IFERROR(VLOOKUP(C3880,[1]LP!$B:$C,2,FALSE),0)</f>
        <v>379.71</v>
      </c>
      <c r="AA3880" s="11">
        <f t="shared" si="139"/>
        <v>-379.7</v>
      </c>
      <c r="AB3880" s="5">
        <f>IFERROR(VLOOKUP(C3880,[2]Sheet1!$B:$F,5,FALSE),0)</f>
        <v>14000000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-2.6335887914461036E-3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627.65</v>
      </c>
      <c r="AA3881" s="11">
        <f t="shared" si="139"/>
        <v>20.2</v>
      </c>
      <c r="AB3881" s="5">
        <f>IFERROR(VLOOKUP(C3881,[2]Sheet1!$B:$F,5,FALSE),0)</f>
        <v>26027157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4.9390583924161555E-2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Power</v>
      </c>
      <c r="Z3882">
        <f>IFERROR(VLOOKUP(C3882,[1]LP!$B:$C,2,FALSE),0)</f>
        <v>593.38</v>
      </c>
      <c r="AA3882" s="11">
        <f t="shared" si="139"/>
        <v>0</v>
      </c>
      <c r="AB3882" s="5">
        <f>IFERROR(VLOOKUP(C3882,[2]Sheet1!$B:$F,5,FALSE),0)</f>
        <v>5000000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Power</v>
      </c>
      <c r="Z3883">
        <f>IFERROR(VLOOKUP(C3883,[1]LP!$B:$C,2,FALSE),0)</f>
        <v>371.75</v>
      </c>
      <c r="AA3883" s="11">
        <f t="shared" si="139"/>
        <v>-74.400000000000006</v>
      </c>
      <c r="AB3883" s="5">
        <f>IFERROR(VLOOKUP(C3883,[2]Sheet1!$B:$F,5,FALSE),0)</f>
        <v>10950000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-1.3449899125756557E-2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606.85</v>
      </c>
      <c r="AA3884" s="11">
        <f t="shared" si="139"/>
        <v>50.6</v>
      </c>
      <c r="AB3884" s="5">
        <f>IFERROR(VLOOKUP(C3884,[2]Sheet1!$B:$F,5,FALSE),0)</f>
        <v>4608240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1.9774244047128613E-2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898.63</v>
      </c>
      <c r="AA3885" s="11">
        <f t="shared" si="139"/>
        <v>89.9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1.1128050476836963E-2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740.32</v>
      </c>
      <c r="AA3886" s="11">
        <f t="shared" si="139"/>
        <v>35.299999999999997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2.8366111951588502E-2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Power</v>
      </c>
      <c r="Z3887">
        <f>IFERROR(VLOOKUP(C3887,[1]LP!$B:$C,2,FALSE),0)</f>
        <v>197.31</v>
      </c>
      <c r="AA3887" s="11">
        <f t="shared" si="139"/>
        <v>0</v>
      </c>
      <c r="AB3887" s="5">
        <f>IFERROR(VLOOKUP(C3887,[2]Sheet1!$B:$F,5,FALSE),0)</f>
        <v>36559400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Power</v>
      </c>
      <c r="Z3888">
        <f>IFERROR(VLOOKUP(C3888,[1]LP!$B:$C,2,FALSE),0)</f>
        <v>540.80999999999995</v>
      </c>
      <c r="AA3888" s="11">
        <f t="shared" si="139"/>
        <v>180.3</v>
      </c>
      <c r="AB3888" s="5">
        <f>IFERROR(VLOOKUP(C3888,[2]Sheet1!$B:$F,5,FALSE),0)</f>
        <v>34375000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5.5472347035003056E-3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250.4</v>
      </c>
      <c r="AA3889" s="11">
        <f t="shared" si="139"/>
        <v>5.0999999999999996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0.19568690095846644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290.89</v>
      </c>
      <c r="AA3890" s="11">
        <f t="shared" si="139"/>
        <v>48.5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2.0626353604455295E-2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804.94</v>
      </c>
      <c r="AA3891" s="11">
        <f t="shared" si="139"/>
        <v>80.5</v>
      </c>
      <c r="AB3891" s="5">
        <f>IFERROR(VLOOKUP(C3891,[2]Sheet1!$B:$F,5,FALSE),0)</f>
        <v>34090650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1.2423286207667651E-2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505.9</v>
      </c>
      <c r="AA3892" s="11">
        <f t="shared" si="139"/>
        <v>42.2</v>
      </c>
      <c r="AB3892" s="5">
        <f>IFERROR(VLOOKUP(C3892,[2]Sheet1!$B:$F,5,FALSE),0)</f>
        <v>87823969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2.372010278711208E-2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207.95</v>
      </c>
      <c r="AA3893" s="11">
        <f t="shared" si="139"/>
        <v>104</v>
      </c>
      <c r="AB3893" s="5">
        <f>IFERROR(VLOOKUP(C3893,[2]Sheet1!$B:$F,5,FALSE),0)</f>
        <v>24671629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9.6176965616734805E-3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553.44000000000005</v>
      </c>
      <c r="AA3894" s="11">
        <f t="shared" si="139"/>
        <v>18.399999999999999</v>
      </c>
      <c r="AB3894" s="5">
        <f>IFERROR(VLOOKUP(C3894,[2]Sheet1!$B:$F,5,FALSE),0)</f>
        <v>37379937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5.4206418039895919E-2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234.34</v>
      </c>
      <c r="AA3895" s="11">
        <f t="shared" si="139"/>
        <v>-9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-0.1109499018520099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255.89</v>
      </c>
      <c r="AA3896" s="11">
        <f t="shared" si="139"/>
        <v>13.5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7.425065457813905E-2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355.57</v>
      </c>
      <c r="AA3897" s="11">
        <f t="shared" si="139"/>
        <v>50.8</v>
      </c>
      <c r="AB3897" s="5">
        <f>IFERROR(VLOOKUP(C3897,[2]Sheet1!$B:$F,5,FALSE),0)</f>
        <v>10716300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1.9686700227803246E-2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291.02999999999997</v>
      </c>
      <c r="AA3898" s="11">
        <f t="shared" si="139"/>
        <v>58.2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1.7180359413118924E-2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395.61</v>
      </c>
      <c r="AA3899" s="11">
        <f t="shared" si="139"/>
        <v>18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5.561032329819772E-2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Power</v>
      </c>
      <c r="Z3900">
        <f>IFERROR(VLOOKUP(C3900,[1]LP!$B:$C,2,FALSE),0)</f>
        <v>530.9</v>
      </c>
      <c r="AA3900" s="11">
        <f t="shared" si="139"/>
        <v>75.8</v>
      </c>
      <c r="AB3900" s="5">
        <f>IFERROR(VLOOKUP(C3900,[2]Sheet1!$B:$F,5,FALSE),0)</f>
        <v>6467671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1.3185157280090414E-2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426.82</v>
      </c>
      <c r="AA3901" s="11">
        <f t="shared" si="139"/>
        <v>-47.4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-2.1086172156881119E-2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301.8</v>
      </c>
      <c r="AA3902" s="11">
        <f t="shared" si="139"/>
        <v>-150.9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-6.6269052352551355E-3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309.22000000000003</v>
      </c>
      <c r="AA3903" s="11">
        <f t="shared" si="139"/>
        <v>-309.2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-3.2339434706681325E-3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573.4</v>
      </c>
      <c r="AA3904" s="11">
        <f t="shared" si="139"/>
        <v>95.6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1.0463899546564353E-2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282.2</v>
      </c>
      <c r="AA3905" s="11">
        <f t="shared" si="139"/>
        <v>0</v>
      </c>
      <c r="AB3905" s="5">
        <f>IFERROR(VLOOKUP(C3905,[2]Sheet1!$B:$F,5,FALSE),0)</f>
        <v>20991579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357.83</v>
      </c>
      <c r="AA3906" s="11">
        <f t="shared" si="139"/>
        <v>0</v>
      </c>
      <c r="AB3906" s="5">
        <f>IFERROR(VLOOKUP(C3906,[2]Sheet1!$B:$F,5,FALSE),0)</f>
        <v>3605820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382.97</v>
      </c>
      <c r="AA3907" s="11">
        <f t="shared" ref="AA3907:AA3970" si="142">ROUND(IFERROR(Z3907/M3907,0),1)</f>
        <v>34.799999999999997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2.8722876465519489E-2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392.98</v>
      </c>
      <c r="AA3908" s="11">
        <f t="shared" si="142"/>
        <v>19.600000000000001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5.08931752252023E-2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561.12</v>
      </c>
      <c r="AA3909" s="11">
        <f t="shared" si="142"/>
        <v>37.4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2.6732249786142002E-2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639.66</v>
      </c>
      <c r="AA3910" s="11">
        <f t="shared" si="142"/>
        <v>53.3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1.8759966232060783E-2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261.36</v>
      </c>
      <c r="AA3911" s="11">
        <f t="shared" si="142"/>
        <v>11.9</v>
      </c>
      <c r="AB3911" s="5">
        <f>IFERROR(VLOOKUP(C3911,[2]Sheet1!$B:$F,5,FALSE),0)</f>
        <v>9314286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8.4175084175084167E-2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488.07</v>
      </c>
      <c r="AA3912" s="11">
        <f t="shared" si="142"/>
        <v>-69.7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-1.4342205011576209E-2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311.74</v>
      </c>
      <c r="AA3913" s="11">
        <f t="shared" si="142"/>
        <v>311.7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3.2078013729389876E-3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266.27</v>
      </c>
      <c r="AA3914" s="11">
        <f t="shared" si="142"/>
        <v>6.8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0.14646787095805011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294.12</v>
      </c>
      <c r="AA3915" s="11">
        <f t="shared" si="142"/>
        <v>147.1</v>
      </c>
      <c r="AB3915" s="5">
        <f>IFERROR(VLOOKUP(C3915,[2]Sheet1!$B:$F,5,FALSE),0)</f>
        <v>7739550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6.7999456004351963E-3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Power</v>
      </c>
      <c r="Z3916">
        <f>IFERROR(VLOOKUP(C3916,[1]LP!$B:$C,2,FALSE),0)</f>
        <v>571.24</v>
      </c>
      <c r="AA3916" s="11">
        <f t="shared" si="142"/>
        <v>28.6</v>
      </c>
      <c r="AB3916" s="5">
        <f>IFERROR(VLOOKUP(C3916,[2]Sheet1!$B:$F,5,FALSE),0)</f>
        <v>3000000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3.5011553812758209E-2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718</v>
      </c>
      <c r="AA3917" s="11">
        <f t="shared" si="142"/>
        <v>27.6</v>
      </c>
      <c r="AB3917" s="5">
        <f>IFERROR(VLOOKUP(C3917,[2]Sheet1!$B:$F,5,FALSE),0)</f>
        <v>3881967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3.6211699164345405E-2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752.34</v>
      </c>
      <c r="AA3918" s="11">
        <f t="shared" si="142"/>
        <v>150.5</v>
      </c>
      <c r="AB3918" s="5">
        <f>IFERROR(VLOOKUP(C3918,[2]Sheet1!$B:$F,5,FALSE),0)</f>
        <v>18389793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6.6459313608209052E-3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519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Power</v>
      </c>
      <c r="Z3920">
        <f>IFERROR(VLOOKUP(C3920,[1]LP!$B:$C,2,FALSE),0)</f>
        <v>299.66000000000003</v>
      </c>
      <c r="AA3920" s="11">
        <f t="shared" si="142"/>
        <v>0</v>
      </c>
      <c r="AB3920" s="5">
        <f>IFERROR(VLOOKUP(C3920,[2]Sheet1!$B:$F,5,FALSE),0)</f>
        <v>11551765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580.21</v>
      </c>
      <c r="AA3921" s="11">
        <f t="shared" si="142"/>
        <v>32.200000000000003</v>
      </c>
      <c r="AB3921" s="5">
        <f>IFERROR(VLOOKUP(C3921,[2]Sheet1!$B:$F,5,FALSE),0)</f>
        <v>9339495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3.102325020251288E-2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237.62</v>
      </c>
      <c r="AA3922" s="11">
        <f t="shared" si="142"/>
        <v>-9.9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-0.1010015991919872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392.77</v>
      </c>
      <c r="AA3923" s="11">
        <f t="shared" si="142"/>
        <v>19.600000000000001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5.0920385976525706E-2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309.08</v>
      </c>
      <c r="AA3924" s="11">
        <f t="shared" si="142"/>
        <v>-309.10000000000002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-3.2354083085285364E-3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263.07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Power</v>
      </c>
      <c r="Z3926">
        <f>IFERROR(VLOOKUP(C3926,[1]LP!$B:$C,2,FALSE),0)</f>
        <v>457.75</v>
      </c>
      <c r="AA3926" s="11">
        <f t="shared" si="142"/>
        <v>32.700000000000003</v>
      </c>
      <c r="AB3926" s="5">
        <f>IFERROR(VLOOKUP(C3926,[2]Sheet1!$B:$F,5,FALSE),0)</f>
        <v>13500000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3.0584380120152924E-2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203.78</v>
      </c>
      <c r="AA3927" s="11">
        <f t="shared" si="142"/>
        <v>20.399999999999999</v>
      </c>
      <c r="AB3927" s="5">
        <f>IFERROR(VLOOKUP(C3927,[2]Sheet1!$B:$F,5,FALSE),0)</f>
        <v>20000000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4.9072529198154871E-2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238.68</v>
      </c>
      <c r="AA3928" s="11">
        <f t="shared" si="142"/>
        <v>-119.3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-8.3794201441260256E-3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363.68</v>
      </c>
      <c r="AA3929" s="11">
        <f t="shared" si="142"/>
        <v>21.4</v>
      </c>
      <c r="AB3929" s="5">
        <f>IFERROR(VLOOKUP(C3929,[2]Sheet1!$B:$F,5,FALSE),0)</f>
        <v>8000000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4.6744390673119224E-2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302.92</v>
      </c>
      <c r="AA3930" s="11">
        <f t="shared" si="142"/>
        <v>25.2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3.9614419648752147E-2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335.1</v>
      </c>
      <c r="AA3931" s="11">
        <f t="shared" si="142"/>
        <v>9.3000000000000007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0.10743061772605192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190.2</v>
      </c>
      <c r="AA3932" s="11">
        <f t="shared" si="142"/>
        <v>-21.1</v>
      </c>
      <c r="AB3932" s="5">
        <f>IFERROR(VLOOKUP(C3932,[2]Sheet1!$B:$F,5,FALSE),0)</f>
        <v>29528000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-4.7318611987381708E-2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193.12</v>
      </c>
      <c r="AA3933" s="11">
        <f t="shared" si="142"/>
        <v>6.4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0.15534382767191382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381.02</v>
      </c>
      <c r="AA3934" s="11">
        <f t="shared" si="142"/>
        <v>47.6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2.0996273161513833E-2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527.44000000000005</v>
      </c>
      <c r="AA3935" s="11">
        <f t="shared" si="142"/>
        <v>24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4.1710905505839523E-2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Power</v>
      </c>
      <c r="Z3936">
        <f>IFERROR(VLOOKUP(C3936,[1]LP!$B:$C,2,FALSE),0)</f>
        <v>374.33</v>
      </c>
      <c r="AA3936" s="11">
        <f t="shared" si="142"/>
        <v>-374.3</v>
      </c>
      <c r="AB3936" s="5">
        <f>IFERROR(VLOOKUP(C3936,[2]Sheet1!$B:$F,5,FALSE),0)</f>
        <v>15930000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-2.6714396388213611E-3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Power</v>
      </c>
      <c r="Z3937">
        <f>IFERROR(VLOOKUP(C3937,[1]LP!$B:$C,2,FALSE),0)</f>
        <v>574.84</v>
      </c>
      <c r="AA3937" s="11">
        <f t="shared" si="142"/>
        <v>41.1</v>
      </c>
      <c r="AB3937" s="5">
        <f>IFERROR(VLOOKUP(C3937,[2]Sheet1!$B:$F,5,FALSE),0)</f>
        <v>11298000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2.4354603019970774E-2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197.27</v>
      </c>
      <c r="AA3938" s="11">
        <f t="shared" si="142"/>
        <v>-12.3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-8.1107112079890506E-2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Power</v>
      </c>
      <c r="Z3939">
        <f>IFERROR(VLOOKUP(C3939,[1]LP!$B:$C,2,FALSE),0)</f>
        <v>379.71</v>
      </c>
      <c r="AA3939" s="11">
        <f t="shared" si="142"/>
        <v>-126.6</v>
      </c>
      <c r="AB3939" s="5">
        <f>IFERROR(VLOOKUP(C3939,[2]Sheet1!$B:$F,5,FALSE),0)</f>
        <v>14000000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-7.9007663743383104E-3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627.65</v>
      </c>
      <c r="AA3940" s="11">
        <f t="shared" si="142"/>
        <v>11.2</v>
      </c>
      <c r="AB3940" s="5">
        <f>IFERROR(VLOOKUP(C3940,[2]Sheet1!$B:$F,5,FALSE),0)</f>
        <v>26027157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8.9221699992033776E-2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Power</v>
      </c>
      <c r="Z3941">
        <f>IFERROR(VLOOKUP(C3941,[1]LP!$B:$C,2,FALSE),0)</f>
        <v>593.38</v>
      </c>
      <c r="AA3941" s="11">
        <f t="shared" si="142"/>
        <v>20.5</v>
      </c>
      <c r="AB3941" s="5">
        <f>IFERROR(VLOOKUP(C3941,[2]Sheet1!$B:$F,5,FALSE),0)</f>
        <v>5000000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4.8872560585122522E-2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Power</v>
      </c>
      <c r="Z3942">
        <f>IFERROR(VLOOKUP(C3942,[1]LP!$B:$C,2,FALSE),0)</f>
        <v>371.75</v>
      </c>
      <c r="AA3942" s="11">
        <f t="shared" si="142"/>
        <v>-6.1</v>
      </c>
      <c r="AB3942" s="5">
        <f>IFERROR(VLOOKUP(C3942,[2]Sheet1!$B:$F,5,FALSE),0)</f>
        <v>10950000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-0.16408876933423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606.85</v>
      </c>
      <c r="AA3943" s="11">
        <f t="shared" si="142"/>
        <v>27.6</v>
      </c>
      <c r="AB3943" s="5">
        <f>IFERROR(VLOOKUP(C3943,[2]Sheet1!$B:$F,5,FALSE),0)</f>
        <v>4608240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3.6252780753069126E-2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898.63</v>
      </c>
      <c r="AA3944" s="11">
        <f t="shared" si="142"/>
        <v>32.1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3.1158541335143498E-2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740.32</v>
      </c>
      <c r="AA3945" s="11">
        <f t="shared" si="142"/>
        <v>26.4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3.7821482602117998E-2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Power</v>
      </c>
      <c r="Z3946">
        <f>IFERROR(VLOOKUP(C3946,[1]LP!$B:$C,2,FALSE),0)</f>
        <v>197.31</v>
      </c>
      <c r="AA3946" s="11">
        <f t="shared" si="142"/>
        <v>0</v>
      </c>
      <c r="AB3946" s="5">
        <f>IFERROR(VLOOKUP(C3946,[2]Sheet1!$B:$F,5,FALSE),0)</f>
        <v>36559400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Power</v>
      </c>
      <c r="Z3947">
        <f>IFERROR(VLOOKUP(C3947,[1]LP!$B:$C,2,FALSE),0)</f>
        <v>540.80999999999995</v>
      </c>
      <c r="AA3947" s="11">
        <f t="shared" si="142"/>
        <v>21.6</v>
      </c>
      <c r="AB3947" s="5">
        <f>IFERROR(VLOOKUP(C3947,[2]Sheet1!$B:$F,5,FALSE),0)</f>
        <v>34375000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4.6226955862502549E-2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250.4</v>
      </c>
      <c r="AA3948" s="11">
        <f t="shared" si="142"/>
        <v>62.6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1.5974440894568689E-2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486.1</v>
      </c>
      <c r="AA3949" s="11">
        <f t="shared" si="142"/>
        <v>54</v>
      </c>
      <c r="AB3949" s="5">
        <f>IFERROR(VLOOKUP(C3949,[2]Sheet1!$B:$F,5,FALSE),0)</f>
        <v>24505679.59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1.8514708907632172E-2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859.81</v>
      </c>
      <c r="AA3951" s="11">
        <f t="shared" si="142"/>
        <v>286.60000000000002</v>
      </c>
      <c r="AB3951" s="5">
        <f>IFERROR(VLOOKUP(C3951,[2]Sheet1!$B:$F,5,FALSE),0)</f>
        <v>18150000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3.4891429501866696E-3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771.15</v>
      </c>
      <c r="AA3952" s="11">
        <f t="shared" si="142"/>
        <v>70.099999999999994</v>
      </c>
      <c r="AB3952" s="5">
        <f>IFERROR(VLOOKUP(C3952,[2]Sheet1!$B:$F,5,FALSE),0)</f>
        <v>44240939.68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1.4264410296310705E-2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601.79</v>
      </c>
      <c r="AA3953" s="11">
        <f t="shared" si="142"/>
        <v>30.1</v>
      </c>
      <c r="AB3953" s="5">
        <f>IFERROR(VLOOKUP(C3953,[2]Sheet1!$B:$F,5,FALSE),0)</f>
        <v>19154588.949999999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3.3234184682364283E-2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486.1</v>
      </c>
      <c r="AA3956" s="11">
        <f t="shared" si="142"/>
        <v>81</v>
      </c>
      <c r="AB3956" s="5">
        <f>IFERROR(VLOOKUP(C3956,[2]Sheet1!$B:$F,5,FALSE),0)</f>
        <v>24505679.59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1.2343139271754783E-2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859.81</v>
      </c>
      <c r="AA3958" s="11">
        <f t="shared" si="142"/>
        <v>429.9</v>
      </c>
      <c r="AB3958" s="5">
        <f>IFERROR(VLOOKUP(C3958,[2]Sheet1!$B:$F,5,FALSE),0)</f>
        <v>18150000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2.3260953001244464E-3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771.15</v>
      </c>
      <c r="AA3959" s="11">
        <f t="shared" si="142"/>
        <v>55.1</v>
      </c>
      <c r="AB3959" s="5">
        <f>IFERROR(VLOOKUP(C3959,[2]Sheet1!$B:$F,5,FALSE),0)</f>
        <v>44240939.68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1.8154704013486352E-2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601.79</v>
      </c>
      <c r="AA3960" s="11">
        <f t="shared" si="142"/>
        <v>46.3</v>
      </c>
      <c r="AB3960" s="5">
        <f>IFERROR(VLOOKUP(C3960,[2]Sheet1!$B:$F,5,FALSE),0)</f>
        <v>19154588.949999999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2.1602220043536784E-2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486.1</v>
      </c>
      <c r="AA3963" s="11">
        <f t="shared" si="142"/>
        <v>97.2</v>
      </c>
      <c r="AB3963" s="5">
        <f>IFERROR(VLOOKUP(C3963,[2]Sheet1!$B:$F,5,FALSE),0)</f>
        <v>24505679.59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1.0285949393128985E-2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859.81</v>
      </c>
      <c r="AA3965" s="11">
        <f t="shared" si="142"/>
        <v>143.30000000000001</v>
      </c>
      <c r="AB3965" s="5">
        <f>IFERROR(VLOOKUP(C3965,[2]Sheet1!$B:$F,5,FALSE),0)</f>
        <v>18150000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6.9782859003733391E-3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771.15</v>
      </c>
      <c r="AA3966" s="11">
        <f t="shared" si="142"/>
        <v>42.8</v>
      </c>
      <c r="AB3966" s="5">
        <f>IFERROR(VLOOKUP(C3966,[2]Sheet1!$B:$F,5,FALSE),0)</f>
        <v>44240939.68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2.3341762303053883E-2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601.79</v>
      </c>
      <c r="AA3967" s="11">
        <f t="shared" si="142"/>
        <v>33.4</v>
      </c>
      <c r="AB3967" s="5">
        <f>IFERROR(VLOOKUP(C3967,[2]Sheet1!$B:$F,5,FALSE),0)</f>
        <v>19154588.949999999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2.9910766214127853E-2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486.1</v>
      </c>
      <c r="AA3970" s="11">
        <f t="shared" si="142"/>
        <v>97.2</v>
      </c>
      <c r="AB3970" s="5">
        <f>IFERROR(VLOOKUP(C3970,[2]Sheet1!$B:$F,5,FALSE),0)</f>
        <v>24505679.59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1.0285949393128985E-2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859.81</v>
      </c>
      <c r="AA3972" s="11">
        <f t="shared" si="145"/>
        <v>95.5</v>
      </c>
      <c r="AB3972" s="5">
        <f>IFERROR(VLOOKUP(C3972,[2]Sheet1!$B:$F,5,FALSE),0)</f>
        <v>18150000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1.0467428850560009E-2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771.15</v>
      </c>
      <c r="AA3973" s="11">
        <f t="shared" si="145"/>
        <v>59.3</v>
      </c>
      <c r="AB3973" s="5">
        <f>IFERROR(VLOOKUP(C3973,[2]Sheet1!$B:$F,5,FALSE),0)</f>
        <v>44240939.68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1.6857939441094469E-2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601.79</v>
      </c>
      <c r="AA3974" s="11">
        <f t="shared" si="145"/>
        <v>43</v>
      </c>
      <c r="AB3974" s="5">
        <f>IFERROR(VLOOKUP(C3974,[2]Sheet1!$B:$F,5,FALSE),0)</f>
        <v>19154588.949999999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2.3263929277654999E-2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486.1</v>
      </c>
      <c r="AA3977" s="11">
        <f t="shared" si="145"/>
        <v>60.8</v>
      </c>
      <c r="AB3977" s="5">
        <f>IFERROR(VLOOKUP(C3977,[2]Sheet1!$B:$F,5,FALSE),0)</f>
        <v>24505679.59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1.6457519029006377E-2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859.81</v>
      </c>
      <c r="AA3979" s="11">
        <f t="shared" si="145"/>
        <v>78.2</v>
      </c>
      <c r="AB3979" s="5">
        <f>IFERROR(VLOOKUP(C3979,[2]Sheet1!$B:$F,5,FALSE),0)</f>
        <v>18150000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1.2793524150684455E-2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771.15</v>
      </c>
      <c r="AA3980" s="11">
        <f t="shared" si="145"/>
        <v>33.5</v>
      </c>
      <c r="AB3980" s="5">
        <f>IFERROR(VLOOKUP(C3980,[2]Sheet1!$B:$F,5,FALSE),0)</f>
        <v>44240939.68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2.9825585165013293E-2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601.79</v>
      </c>
      <c r="AA3981" s="11">
        <f t="shared" si="145"/>
        <v>30.1</v>
      </c>
      <c r="AB3981" s="5">
        <f>IFERROR(VLOOKUP(C3981,[2]Sheet1!$B:$F,5,FALSE),0)</f>
        <v>19154588.949999999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3.3234184682364283E-2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486.1</v>
      </c>
      <c r="AA3984" s="11">
        <f t="shared" si="145"/>
        <v>81</v>
      </c>
      <c r="AB3984" s="5">
        <f>IFERROR(VLOOKUP(C3984,[2]Sheet1!$B:$F,5,FALSE),0)</f>
        <v>24505679.59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1.2343139271754783E-2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859.81</v>
      </c>
      <c r="AA3986" s="11">
        <f t="shared" si="145"/>
        <v>86</v>
      </c>
      <c r="AB3986" s="5">
        <f>IFERROR(VLOOKUP(C3986,[2]Sheet1!$B:$F,5,FALSE),0)</f>
        <v>18150000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1.1630476500622232E-2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771.15</v>
      </c>
      <c r="AA3987" s="11">
        <f t="shared" si="145"/>
        <v>59.3</v>
      </c>
      <c r="AB3987" s="5">
        <f>IFERROR(VLOOKUP(C3987,[2]Sheet1!$B:$F,5,FALSE),0)</f>
        <v>44240939.68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1.6857939441094469E-2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601.79</v>
      </c>
      <c r="AA3988" s="11">
        <f t="shared" si="145"/>
        <v>28.7</v>
      </c>
      <c r="AB3988" s="5">
        <f>IFERROR(VLOOKUP(C3988,[2]Sheet1!$B:$F,5,FALSE),0)</f>
        <v>19154588.949999999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3.4895893916482498E-2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486.1</v>
      </c>
      <c r="AA3991" s="11">
        <f t="shared" si="145"/>
        <v>121.5</v>
      </c>
      <c r="AB3991" s="5">
        <f>IFERROR(VLOOKUP(C3991,[2]Sheet1!$B:$F,5,FALSE),0)</f>
        <v>24505679.59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8.2287595145031887E-3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859.81</v>
      </c>
      <c r="AA3993" s="11">
        <f t="shared" si="145"/>
        <v>86</v>
      </c>
      <c r="AB3993" s="5">
        <f>IFERROR(VLOOKUP(C3993,[2]Sheet1!$B:$F,5,FALSE),0)</f>
        <v>18150000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1.1630476500622232E-2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771.15</v>
      </c>
      <c r="AA3994" s="11">
        <f t="shared" si="145"/>
        <v>59.3</v>
      </c>
      <c r="AB3994" s="5">
        <f>IFERROR(VLOOKUP(C3994,[2]Sheet1!$B:$F,5,FALSE),0)</f>
        <v>44240939.68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1.6857939441094469E-2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601.79</v>
      </c>
      <c r="AA3995" s="11">
        <f t="shared" si="145"/>
        <v>33.4</v>
      </c>
      <c r="AB3995" s="5">
        <f>IFERROR(VLOOKUP(C3995,[2]Sheet1!$B:$F,5,FALSE),0)</f>
        <v>19154588.949999999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2.9910766214127853E-2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486.1</v>
      </c>
      <c r="AA3999" s="11">
        <f t="shared" si="145"/>
        <v>121.5</v>
      </c>
      <c r="AB3999" s="5">
        <f>IFERROR(VLOOKUP(C3999,[2]Sheet1!$B:$F,5,FALSE),0)</f>
        <v>24505679.59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8.2287595145031887E-3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859.81</v>
      </c>
      <c r="AA4001" s="11">
        <f t="shared" si="145"/>
        <v>107.5</v>
      </c>
      <c r="AB4001" s="5">
        <f>IFERROR(VLOOKUP(C4001,[2]Sheet1!$B:$F,5,FALSE),0)</f>
        <v>18150000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9.3043812004977855E-3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771.15</v>
      </c>
      <c r="AA4002" s="11">
        <f t="shared" si="145"/>
        <v>70.099999999999994</v>
      </c>
      <c r="AB4002" s="5">
        <f>IFERROR(VLOOKUP(C4002,[2]Sheet1!$B:$F,5,FALSE),0)</f>
        <v>44240939.68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1.4264410296310705E-2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601.79</v>
      </c>
      <c r="AA4003" s="11">
        <f t="shared" si="145"/>
        <v>33.4</v>
      </c>
      <c r="AB4003" s="5">
        <f>IFERROR(VLOOKUP(C4003,[2]Sheet1!$B:$F,5,FALSE),0)</f>
        <v>19154588.949999999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2.9910766214127853E-2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486.1</v>
      </c>
      <c r="AA4007" s="11">
        <f t="shared" si="145"/>
        <v>121.5</v>
      </c>
      <c r="AB4007" s="5">
        <f>IFERROR(VLOOKUP(C4007,[2]Sheet1!$B:$F,5,FALSE),0)</f>
        <v>24505679.59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8.2287595145031887E-3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859.81</v>
      </c>
      <c r="AA4009" s="11">
        <f t="shared" si="145"/>
        <v>107.5</v>
      </c>
      <c r="AB4009" s="5">
        <f>IFERROR(VLOOKUP(C4009,[2]Sheet1!$B:$F,5,FALSE),0)</f>
        <v>18150000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9.3043812004977855E-3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771.15</v>
      </c>
      <c r="AA4010" s="11">
        <f t="shared" si="145"/>
        <v>70.099999999999994</v>
      </c>
      <c r="AB4010" s="5">
        <f>IFERROR(VLOOKUP(C4010,[2]Sheet1!$B:$F,5,FALSE),0)</f>
        <v>44240939.68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1.4264410296310705E-2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601.79</v>
      </c>
      <c r="AA4011" s="11">
        <f t="shared" si="145"/>
        <v>33.4</v>
      </c>
      <c r="AB4011" s="5">
        <f>IFERROR(VLOOKUP(C4011,[2]Sheet1!$B:$F,5,FALSE),0)</f>
        <v>19154588.949999999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2.9910766214127853E-2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486.1</v>
      </c>
      <c r="AA4015" s="11">
        <f t="shared" si="145"/>
        <v>97.2</v>
      </c>
      <c r="AB4015" s="5">
        <f>IFERROR(VLOOKUP(C4015,[2]Sheet1!$B:$F,5,FALSE),0)</f>
        <v>24505679.59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1.0285949393128985E-2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859.81</v>
      </c>
      <c r="AA4017" s="11">
        <f t="shared" si="145"/>
        <v>86</v>
      </c>
      <c r="AB4017" s="5">
        <f>IFERROR(VLOOKUP(C4017,[2]Sheet1!$B:$F,5,FALSE),0)</f>
        <v>18150000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1.1630476500622232E-2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771.15</v>
      </c>
      <c r="AA4018" s="11">
        <f t="shared" si="145"/>
        <v>59.3</v>
      </c>
      <c r="AB4018" s="5">
        <f>IFERROR(VLOOKUP(C4018,[2]Sheet1!$B:$F,5,FALSE),0)</f>
        <v>44240939.68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1.6857939441094469E-2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601.79</v>
      </c>
      <c r="AA4019" s="11">
        <f t="shared" si="145"/>
        <v>54.7</v>
      </c>
      <c r="AB4019" s="5">
        <f>IFERROR(VLOOKUP(C4019,[2]Sheet1!$B:$F,5,FALSE),0)</f>
        <v>19154588.949999999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1.8278801575300357E-2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486.1</v>
      </c>
      <c r="AA4023" s="11">
        <f t="shared" si="145"/>
        <v>121.5</v>
      </c>
      <c r="AB4023" s="5">
        <f>IFERROR(VLOOKUP(C4023,[2]Sheet1!$B:$F,5,FALSE),0)</f>
        <v>24505679.59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8.2287595145031887E-3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859.81</v>
      </c>
      <c r="AA4025" s="11">
        <f t="shared" si="145"/>
        <v>86</v>
      </c>
      <c r="AB4025" s="5">
        <f>IFERROR(VLOOKUP(C4025,[2]Sheet1!$B:$F,5,FALSE),0)</f>
        <v>18150000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1.1630476500622232E-2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771.15</v>
      </c>
      <c r="AA4026" s="11">
        <f t="shared" si="145"/>
        <v>70.099999999999994</v>
      </c>
      <c r="AB4026" s="5">
        <f>IFERROR(VLOOKUP(C4026,[2]Sheet1!$B:$F,5,FALSE),0)</f>
        <v>44240939.68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1.4264410296310705E-2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601.79</v>
      </c>
      <c r="AA4027" s="11">
        <f t="shared" si="145"/>
        <v>43</v>
      </c>
      <c r="AB4027" s="5">
        <f>IFERROR(VLOOKUP(C4027,[2]Sheet1!$B:$F,5,FALSE),0)</f>
        <v>19154588.949999999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2.3263929277654999E-2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486.1</v>
      </c>
      <c r="AA4031" s="11">
        <f t="shared" si="145"/>
        <v>162</v>
      </c>
      <c r="AB4031" s="5">
        <f>IFERROR(VLOOKUP(C4031,[2]Sheet1!$B:$F,5,FALSE),0)</f>
        <v>24505679.59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6.1715696358773916E-3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859.81</v>
      </c>
      <c r="AA4033" s="11">
        <f t="shared" si="145"/>
        <v>78.2</v>
      </c>
      <c r="AB4033" s="5">
        <f>IFERROR(VLOOKUP(C4033,[2]Sheet1!$B:$F,5,FALSE),0)</f>
        <v>18150000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1.2793524150684455E-2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771.15</v>
      </c>
      <c r="AA4034" s="11">
        <f t="shared" si="145"/>
        <v>77.099999999999994</v>
      </c>
      <c r="AB4034" s="5">
        <f>IFERROR(VLOOKUP(C4034,[2]Sheet1!$B:$F,5,FALSE),0)</f>
        <v>44240939.68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1.2967645723918822E-2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601.79</v>
      </c>
      <c r="AA4035" s="11">
        <f t="shared" ref="AA4035:AA4098" si="148">ROUND(IFERROR(Z4035/M4035,0),1)</f>
        <v>54.7</v>
      </c>
      <c r="AB4035" s="5">
        <f>IFERROR(VLOOKUP(C4035,[2]Sheet1!$B:$F,5,FALSE),0)</f>
        <v>19154588.949999999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1.8278801575300357E-2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486.1</v>
      </c>
      <c r="AA4040" s="11">
        <f t="shared" si="148"/>
        <v>60.8</v>
      </c>
      <c r="AB4040" s="5">
        <f>IFERROR(VLOOKUP(C4040,[2]Sheet1!$B:$F,5,FALSE),0)</f>
        <v>24505679.59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1.6457519029006377E-2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859.81</v>
      </c>
      <c r="AA4042" s="11">
        <f t="shared" si="148"/>
        <v>172</v>
      </c>
      <c r="AB4042" s="5">
        <f>IFERROR(VLOOKUP(C4042,[2]Sheet1!$B:$F,5,FALSE),0)</f>
        <v>18150000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5.8152382503111159E-3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771.15</v>
      </c>
      <c r="AA4043" s="11">
        <f t="shared" si="148"/>
        <v>51.4</v>
      </c>
      <c r="AB4043" s="5">
        <f>IFERROR(VLOOKUP(C4043,[2]Sheet1!$B:$F,5,FALSE),0)</f>
        <v>44240939.68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1.9451468585878234E-2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601.79</v>
      </c>
      <c r="AA4044" s="11">
        <f t="shared" si="148"/>
        <v>40.1</v>
      </c>
      <c r="AB4044" s="5">
        <f>IFERROR(VLOOKUP(C4044,[2]Sheet1!$B:$F,5,FALSE),0)</f>
        <v>19154588.949999999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2.4925638511773211E-2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486.1</v>
      </c>
      <c r="AA4051" s="11">
        <f t="shared" si="148"/>
        <v>40.5</v>
      </c>
      <c r="AB4051" s="5">
        <f>IFERROR(VLOOKUP(C4051,[2]Sheet1!$B:$F,5,FALSE),0)</f>
        <v>24505679.59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2.4686278543509566E-2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859.81</v>
      </c>
      <c r="AA4053" s="11">
        <f t="shared" si="148"/>
        <v>107.5</v>
      </c>
      <c r="AB4053" s="5">
        <f>IFERROR(VLOOKUP(C4053,[2]Sheet1!$B:$F,5,FALSE),0)</f>
        <v>18150000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9.3043812004977855E-3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771.15</v>
      </c>
      <c r="AA4054" s="11">
        <f t="shared" si="148"/>
        <v>59.3</v>
      </c>
      <c r="AB4054" s="5">
        <f>IFERROR(VLOOKUP(C4054,[2]Sheet1!$B:$F,5,FALSE),0)</f>
        <v>44240939.68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1.6857939441094469E-2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601.79</v>
      </c>
      <c r="AA4055" s="11">
        <f t="shared" si="148"/>
        <v>40.1</v>
      </c>
      <c r="AB4055" s="5">
        <f>IFERROR(VLOOKUP(C4055,[2]Sheet1!$B:$F,5,FALSE),0)</f>
        <v>19154588.949999999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2.4925638511773211E-2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486.1</v>
      </c>
      <c r="AA4061" s="11">
        <f t="shared" si="148"/>
        <v>54</v>
      </c>
      <c r="AB4061" s="5">
        <f>IFERROR(VLOOKUP(C4061,[2]Sheet1!$B:$F,5,FALSE),0)</f>
        <v>24505679.59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1.8514708907632172E-2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859.81</v>
      </c>
      <c r="AA4063" s="11">
        <f t="shared" si="148"/>
        <v>122.8</v>
      </c>
      <c r="AB4063" s="5">
        <f>IFERROR(VLOOKUP(C4063,[2]Sheet1!$B:$F,5,FALSE),0)</f>
        <v>18150000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8.1413335504355623E-3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771.15</v>
      </c>
      <c r="AA4064" s="11">
        <f t="shared" si="148"/>
        <v>70.099999999999994</v>
      </c>
      <c r="AB4064" s="5">
        <f>IFERROR(VLOOKUP(C4064,[2]Sheet1!$B:$F,5,FALSE),0)</f>
        <v>44240939.68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1.4264410296310705E-2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601.79</v>
      </c>
      <c r="AA4065" s="11">
        <f t="shared" si="148"/>
        <v>43</v>
      </c>
      <c r="AB4065" s="5">
        <f>IFERROR(VLOOKUP(C4065,[2]Sheet1!$B:$F,5,FALSE),0)</f>
        <v>19154588.949999999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2.3263929277654999E-2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486.1</v>
      </c>
      <c r="AA4072" s="11">
        <f t="shared" si="148"/>
        <v>54</v>
      </c>
      <c r="AB4072" s="5">
        <f>IFERROR(VLOOKUP(C4072,[2]Sheet1!$B:$F,5,FALSE),0)</f>
        <v>24505679.59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1.8514708907632172E-2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859.81</v>
      </c>
      <c r="AA4074" s="11">
        <f t="shared" si="148"/>
        <v>143.30000000000001</v>
      </c>
      <c r="AB4074" s="5">
        <f>IFERROR(VLOOKUP(C4074,[2]Sheet1!$B:$F,5,FALSE),0)</f>
        <v>18150000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6.9782859003733391E-3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771.15</v>
      </c>
      <c r="AA4075" s="11">
        <f t="shared" si="148"/>
        <v>77.099999999999994</v>
      </c>
      <c r="AB4075" s="5">
        <f>IFERROR(VLOOKUP(C4075,[2]Sheet1!$B:$F,5,FALSE),0)</f>
        <v>44240939.68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1.2967645723918822E-2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601.79</v>
      </c>
      <c r="AA4076" s="11">
        <f t="shared" si="148"/>
        <v>46.3</v>
      </c>
      <c r="AB4076" s="5">
        <f>IFERROR(VLOOKUP(C4076,[2]Sheet1!$B:$F,5,FALSE),0)</f>
        <v>19154588.949999999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2.1602220043536784E-2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486.1</v>
      </c>
      <c r="AA4083" s="11">
        <f t="shared" si="148"/>
        <v>25.6</v>
      </c>
      <c r="AB4083" s="5">
        <f>IFERROR(VLOOKUP(C4083,[2]Sheet1!$B:$F,5,FALSE),0)</f>
        <v>24505679.59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3.9086607693890142E-2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859.81</v>
      </c>
      <c r="AA4085" s="11">
        <f t="shared" si="148"/>
        <v>71.7</v>
      </c>
      <c r="AB4085" s="5">
        <f>IFERROR(VLOOKUP(C4085,[2]Sheet1!$B:$F,5,FALSE),0)</f>
        <v>18150000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1.3956571800746678E-2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771.15</v>
      </c>
      <c r="AA4086" s="11">
        <f t="shared" si="148"/>
        <v>45.4</v>
      </c>
      <c r="AB4086" s="5">
        <f>IFERROR(VLOOKUP(C4086,[2]Sheet1!$B:$F,5,FALSE),0)</f>
        <v>44240939.68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2.2044997730662E-2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601.79</v>
      </c>
      <c r="AA4087" s="11">
        <f t="shared" si="148"/>
        <v>40.1</v>
      </c>
      <c r="AB4087" s="5">
        <f>IFERROR(VLOOKUP(C4087,[2]Sheet1!$B:$F,5,FALSE),0)</f>
        <v>19154588.949999999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2.4925638511773211E-2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486.1</v>
      </c>
      <c r="AA4094" s="11">
        <f t="shared" si="148"/>
        <v>27</v>
      </c>
      <c r="AB4094" s="5">
        <f>IFERROR(VLOOKUP(C4094,[2]Sheet1!$B:$F,5,FALSE),0)</f>
        <v>24505679.59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3.7029417815264344E-2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859.81</v>
      </c>
      <c r="AA4096" s="11">
        <f t="shared" si="148"/>
        <v>71.7</v>
      </c>
      <c r="AB4096" s="5">
        <f>IFERROR(VLOOKUP(C4096,[2]Sheet1!$B:$F,5,FALSE),0)</f>
        <v>18150000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1.3956571800746678E-2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771.15</v>
      </c>
      <c r="AA4097" s="11">
        <f t="shared" si="148"/>
        <v>64.3</v>
      </c>
      <c r="AB4097" s="5">
        <f>IFERROR(VLOOKUP(C4097,[2]Sheet1!$B:$F,5,FALSE),0)</f>
        <v>44240939.68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1.5561174868702588E-2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601.79</v>
      </c>
      <c r="AA4098" s="11">
        <f t="shared" si="148"/>
        <v>40.1</v>
      </c>
      <c r="AB4098" s="5">
        <f>IFERROR(VLOOKUP(C4098,[2]Sheet1!$B:$F,5,FALSE),0)</f>
        <v>19154588.949999999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2.4925638511773211E-2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486.1</v>
      </c>
      <c r="AA4105" s="11">
        <f t="shared" si="151"/>
        <v>40.5</v>
      </c>
      <c r="AB4105" s="5">
        <f>IFERROR(VLOOKUP(C4105,[2]Sheet1!$B:$F,5,FALSE),0)</f>
        <v>24505679.59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2.4686278543509566E-2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859.81</v>
      </c>
      <c r="AA4107" s="11">
        <f t="shared" si="151"/>
        <v>95.5</v>
      </c>
      <c r="AB4107" s="5">
        <f>IFERROR(VLOOKUP(C4107,[2]Sheet1!$B:$F,5,FALSE),0)</f>
        <v>18150000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1.0467428850560009E-2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771.15</v>
      </c>
      <c r="AA4108" s="11">
        <f t="shared" si="151"/>
        <v>85.7</v>
      </c>
      <c r="AB4108" s="5">
        <f>IFERROR(VLOOKUP(C4108,[2]Sheet1!$B:$F,5,FALSE),0)</f>
        <v>44240939.68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1.1670881151526941E-2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601.79</v>
      </c>
      <c r="AA4109" s="11">
        <f t="shared" si="151"/>
        <v>46.3</v>
      </c>
      <c r="AB4109" s="5">
        <f>IFERROR(VLOOKUP(C4109,[2]Sheet1!$B:$F,5,FALSE),0)</f>
        <v>19154588.949999999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2.1602220043536784E-2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486.1</v>
      </c>
      <c r="AA4117" s="11">
        <f t="shared" si="151"/>
        <v>37.4</v>
      </c>
      <c r="AB4117" s="5">
        <f>IFERROR(VLOOKUP(C4117,[2]Sheet1!$B:$F,5,FALSE),0)</f>
        <v>24505679.59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2.6743468422135361E-2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859.81</v>
      </c>
      <c r="AA4119" s="11">
        <f t="shared" si="151"/>
        <v>95.5</v>
      </c>
      <c r="AB4119" s="5">
        <f>IFERROR(VLOOKUP(C4119,[2]Sheet1!$B:$F,5,FALSE),0)</f>
        <v>18150000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1.0467428850560009E-2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771.15</v>
      </c>
      <c r="AA4120" s="11">
        <f t="shared" si="151"/>
        <v>110.2</v>
      </c>
      <c r="AB4120" s="5">
        <f>IFERROR(VLOOKUP(C4120,[2]Sheet1!$B:$F,5,FALSE),0)</f>
        <v>44240939.68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9.0773520067431758E-3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601.79</v>
      </c>
      <c r="AA4121" s="11">
        <f t="shared" si="151"/>
        <v>50.1</v>
      </c>
      <c r="AB4121" s="5">
        <f>IFERROR(VLOOKUP(C4121,[2]Sheet1!$B:$F,5,FALSE),0)</f>
        <v>19154588.949999999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1.9940510809418568E-2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486.1</v>
      </c>
      <c r="AA4129" s="11">
        <f t="shared" si="151"/>
        <v>25.6</v>
      </c>
      <c r="AB4129" s="5">
        <f>IFERROR(VLOOKUP(C4129,[2]Sheet1!$B:$F,5,FALSE),0)</f>
        <v>24505679.59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3.9086607693890142E-2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859.81</v>
      </c>
      <c r="AA4131" s="11">
        <f t="shared" si="151"/>
        <v>172</v>
      </c>
      <c r="AB4131" s="5">
        <f>IFERROR(VLOOKUP(C4131,[2]Sheet1!$B:$F,5,FALSE),0)</f>
        <v>18150000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5.8152382503111159E-3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771.15</v>
      </c>
      <c r="AA4132" s="11">
        <f t="shared" si="151"/>
        <v>0</v>
      </c>
      <c r="AB4132" s="5">
        <f>IFERROR(VLOOKUP(C4132,[2]Sheet1!$B:$F,5,FALSE),0)</f>
        <v>44240939.68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601.79</v>
      </c>
      <c r="AA4133" s="11">
        <f t="shared" si="151"/>
        <v>60.2</v>
      </c>
      <c r="AB4133" s="5">
        <f>IFERROR(VLOOKUP(C4133,[2]Sheet1!$B:$F,5,FALSE),0)</f>
        <v>19154588.949999999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1.6617092341182142E-2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486.1</v>
      </c>
      <c r="AA4141" s="11">
        <f t="shared" si="151"/>
        <v>44.2</v>
      </c>
      <c r="AB4141" s="5">
        <f>IFERROR(VLOOKUP(C4141,[2]Sheet1!$B:$F,5,FALSE),0)</f>
        <v>24505679.59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2.2629088664883768E-2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859.81</v>
      </c>
      <c r="AA4143" s="11">
        <f t="shared" si="151"/>
        <v>122.8</v>
      </c>
      <c r="AB4143" s="5">
        <f>IFERROR(VLOOKUP(C4143,[2]Sheet1!$B:$F,5,FALSE),0)</f>
        <v>18150000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8.1413335504355623E-3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771.15</v>
      </c>
      <c r="AA4144" s="11">
        <f t="shared" si="151"/>
        <v>257.10000000000002</v>
      </c>
      <c r="AB4144" s="5">
        <f>IFERROR(VLOOKUP(C4144,[2]Sheet1!$B:$F,5,FALSE),0)</f>
        <v>44240939.68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3.890293717175647E-3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601.79</v>
      </c>
      <c r="AA4145" s="11">
        <f t="shared" si="151"/>
        <v>86</v>
      </c>
      <c r="AB4145" s="5">
        <f>IFERROR(VLOOKUP(C4145,[2]Sheet1!$B:$F,5,FALSE),0)</f>
        <v>19154588.949999999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1.1631964638827499E-2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601.54999999999995</v>
      </c>
      <c r="AA4156" s="11">
        <f t="shared" si="151"/>
        <v>20.100000000000001</v>
      </c>
      <c r="AB4156" s="5">
        <f>IFERROR(VLOOKUP(C4156,[2]Sheet1!$B:$F,5,FALSE),0)</f>
        <v>12488017.5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4.9871166154101906E-2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699.73</v>
      </c>
      <c r="AA4157" s="11">
        <f t="shared" si="151"/>
        <v>22.6</v>
      </c>
      <c r="AB4157" s="5">
        <f>IFERROR(VLOOKUP(C4157,[2]Sheet1!$B:$F,5,FALSE),0)</f>
        <v>10766129.200000001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4.4302802509539392E-2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802.77</v>
      </c>
      <c r="AA4158" s="11">
        <f t="shared" si="151"/>
        <v>18.7</v>
      </c>
      <c r="AB4158" s="5">
        <f>IFERROR(VLOOKUP(C4158,[2]Sheet1!$B:$F,5,FALSE),0)</f>
        <v>12569599.07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5.3564532805162129E-2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732.45</v>
      </c>
      <c r="AA4162" s="11">
        <f t="shared" si="151"/>
        <v>10.8</v>
      </c>
      <c r="AB4162" s="5">
        <f>IFERROR(VLOOKUP(C4162,[2]Sheet1!$B:$F,5,FALSE),0)</f>
        <v>14323185.1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9.2839101645163485E-2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765.03</v>
      </c>
      <c r="AA4165" s="11">
        <f t="shared" si="154"/>
        <v>31.9</v>
      </c>
      <c r="AB4165" s="5">
        <f>IFERROR(VLOOKUP(C4165,[2]Sheet1!$B:$F,5,FALSE),0)</f>
        <v>8334685.3799999999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3.1371318771812873E-2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15426</v>
      </c>
      <c r="AA4166" s="11">
        <f t="shared" si="154"/>
        <v>20.399999999999999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4.8943342408920003E-2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529.12</v>
      </c>
      <c r="AA4167" s="11">
        <f t="shared" si="154"/>
        <v>29.4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3.4018748110069552E-2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601.54999999999995</v>
      </c>
      <c r="AA4171" s="11">
        <f t="shared" si="154"/>
        <v>23.1</v>
      </c>
      <c r="AB4171" s="5">
        <f>IFERROR(VLOOKUP(C4171,[2]Sheet1!$B:$F,5,FALSE),0)</f>
        <v>12488017.5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4.3221677333554989E-2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699.73</v>
      </c>
      <c r="AA4172" s="11">
        <f t="shared" si="154"/>
        <v>15.5</v>
      </c>
      <c r="AB4172" s="5">
        <f>IFERROR(VLOOKUP(C4172,[2]Sheet1!$B:$F,5,FALSE),0)</f>
        <v>10766129.200000001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6.4310519771912017E-2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802.77</v>
      </c>
      <c r="AA4173" s="11">
        <f t="shared" si="154"/>
        <v>27.7</v>
      </c>
      <c r="AB4173" s="5">
        <f>IFERROR(VLOOKUP(C4173,[2]Sheet1!$B:$F,5,FALSE),0)</f>
        <v>12569599.07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3.6124917473248877E-2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732.45</v>
      </c>
      <c r="AA4177" s="11">
        <f t="shared" si="154"/>
        <v>16.600000000000001</v>
      </c>
      <c r="AB4177" s="5">
        <f>IFERROR(VLOOKUP(C4177,[2]Sheet1!$B:$F,5,FALSE),0)</f>
        <v>14323185.1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6.0072359888046961E-2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765.03</v>
      </c>
      <c r="AA4180" s="11">
        <f t="shared" si="154"/>
        <v>51</v>
      </c>
      <c r="AB4180" s="5">
        <f>IFERROR(VLOOKUP(C4180,[2]Sheet1!$B:$F,5,FALSE),0)</f>
        <v>8334685.3799999999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1.9607074232383045E-2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15426</v>
      </c>
      <c r="AA4181" s="11">
        <f t="shared" si="154"/>
        <v>36.6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2.7291585634642811E-2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529.12</v>
      </c>
      <c r="AA4182" s="11">
        <f t="shared" si="154"/>
        <v>23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4.3468400362866644E-2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601.54999999999995</v>
      </c>
      <c r="AA4186" s="11">
        <f t="shared" si="154"/>
        <v>25.1</v>
      </c>
      <c r="AB4186" s="5">
        <f>IFERROR(VLOOKUP(C4186,[2]Sheet1!$B:$F,5,FALSE),0)</f>
        <v>12488017.5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3.9896932923281524E-2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699.73</v>
      </c>
      <c r="AA4187" s="11">
        <f t="shared" si="154"/>
        <v>13.2</v>
      </c>
      <c r="AB4187" s="5">
        <f>IFERROR(VLOOKUP(C4187,[2]Sheet1!$B:$F,5,FALSE),0)</f>
        <v>10766129.200000001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7.5743501064696378E-2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802.77</v>
      </c>
      <c r="AA4188" s="11">
        <f t="shared" si="154"/>
        <v>23.6</v>
      </c>
      <c r="AB4188" s="5">
        <f>IFERROR(VLOOKUP(C4188,[2]Sheet1!$B:$F,5,FALSE),0)</f>
        <v>12569599.07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4.2353351520360752E-2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732.45</v>
      </c>
      <c r="AA4192" s="11">
        <f t="shared" si="154"/>
        <v>17</v>
      </c>
      <c r="AB4192" s="5">
        <f>IFERROR(VLOOKUP(C4192,[2]Sheet1!$B:$F,5,FALSE),0)</f>
        <v>14323185.1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5.8707078981500439E-2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765.03</v>
      </c>
      <c r="AA4195" s="11">
        <f t="shared" si="154"/>
        <v>20.7</v>
      </c>
      <c r="AB4195" s="5">
        <f>IFERROR(VLOOKUP(C4195,[2]Sheet1!$B:$F,5,FALSE),0)</f>
        <v>8334685.3799999999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4.8364116439878174E-2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15426</v>
      </c>
      <c r="AA4196" s="11">
        <f t="shared" si="154"/>
        <v>55.1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1.8151173343705432E-2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529.12</v>
      </c>
      <c r="AA4197" s="11">
        <f t="shared" si="154"/>
        <v>17.100000000000001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5.8587843967341999E-2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601.54999999999995</v>
      </c>
      <c r="AA4201" s="11">
        <f t="shared" si="154"/>
        <v>16.3</v>
      </c>
      <c r="AB4201" s="5">
        <f>IFERROR(VLOOKUP(C4201,[2]Sheet1!$B:$F,5,FALSE),0)</f>
        <v>12488017.5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6.1507771590059018E-2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699.73</v>
      </c>
      <c r="AA4202" s="11">
        <f t="shared" si="154"/>
        <v>24.1</v>
      </c>
      <c r="AB4202" s="5">
        <f>IFERROR(VLOOKUP(C4202,[2]Sheet1!$B:$F,5,FALSE),0)</f>
        <v>10766129.200000001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4.1444557186343302E-2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802.77</v>
      </c>
      <c r="AA4203" s="11">
        <f t="shared" si="154"/>
        <v>16.7</v>
      </c>
      <c r="AB4203" s="5">
        <f>IFERROR(VLOOKUP(C4203,[2]Sheet1!$B:$F,5,FALSE),0)</f>
        <v>12569599.07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5.9792966852274004E-2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732.45</v>
      </c>
      <c r="AA4207" s="11">
        <f t="shared" si="154"/>
        <v>15.9</v>
      </c>
      <c r="AB4207" s="5">
        <f>IFERROR(VLOOKUP(C4207,[2]Sheet1!$B:$F,5,FALSE),0)</f>
        <v>14323185.1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6.2802921701140005E-2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765.03</v>
      </c>
      <c r="AA4210" s="11">
        <f t="shared" si="154"/>
        <v>30.6</v>
      </c>
      <c r="AB4210" s="5">
        <f>IFERROR(VLOOKUP(C4210,[2]Sheet1!$B:$F,5,FALSE),0)</f>
        <v>8334685.3799999999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3.2678457053971738E-2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15426</v>
      </c>
      <c r="AA4211" s="11">
        <f t="shared" si="154"/>
        <v>173.3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5.7694800985349411E-3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529.12</v>
      </c>
      <c r="AA4212" s="11">
        <f t="shared" si="154"/>
        <v>27.8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3.5908678560628966E-2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601.54999999999995</v>
      </c>
      <c r="AA4216" s="11">
        <f t="shared" si="154"/>
        <v>17.2</v>
      </c>
      <c r="AB4216" s="5">
        <f>IFERROR(VLOOKUP(C4216,[2]Sheet1!$B:$F,5,FALSE),0)</f>
        <v>12488017.5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5.818302717978556E-2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699.73</v>
      </c>
      <c r="AA4217" s="11">
        <f t="shared" si="154"/>
        <v>35</v>
      </c>
      <c r="AB4217" s="5">
        <f>IFERROR(VLOOKUP(C4217,[2]Sheet1!$B:$F,5,FALSE),0)</f>
        <v>10766129.200000001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2.8582453231960899E-2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802.77</v>
      </c>
      <c r="AA4218" s="11">
        <f t="shared" si="154"/>
        <v>19.600000000000001</v>
      </c>
      <c r="AB4218" s="5">
        <f>IFERROR(VLOOKUP(C4218,[2]Sheet1!$B:$F,5,FALSE),0)</f>
        <v>12569599.07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5.1073159186317378E-2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732.45</v>
      </c>
      <c r="AA4222" s="11">
        <f t="shared" si="154"/>
        <v>20.3</v>
      </c>
      <c r="AB4222" s="5">
        <f>IFERROR(VLOOKUP(C4222,[2]Sheet1!$B:$F,5,FALSE),0)</f>
        <v>14323185.1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4.9150112635674786E-2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765.03</v>
      </c>
      <c r="AA4225" s="11">
        <f t="shared" si="154"/>
        <v>54.6</v>
      </c>
      <c r="AB4225" s="5">
        <f>IFERROR(VLOOKUP(C4225,[2]Sheet1!$B:$F,5,FALSE),0)</f>
        <v>8334685.3799999999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1.8299935950224173E-2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15426</v>
      </c>
      <c r="AA4226" s="11">
        <f t="shared" si="154"/>
        <v>214.3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4.6674445740956822E-3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529.12</v>
      </c>
      <c r="AA4227" s="11">
        <f t="shared" ref="AA4227:AA4290" si="157">ROUND(IFERROR(Z4227/M4227,0),1)</f>
        <v>27.8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3.5908678560628966E-2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601.54999999999995</v>
      </c>
      <c r="AA4231" s="11">
        <f t="shared" si="157"/>
        <v>21.5</v>
      </c>
      <c r="AB4231" s="5">
        <f>IFERROR(VLOOKUP(C4231,[2]Sheet1!$B:$F,5,FALSE),0)</f>
        <v>12488017.5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4.6546421743828448E-2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699.73</v>
      </c>
      <c r="AA4232" s="11">
        <f t="shared" si="157"/>
        <v>23.3</v>
      </c>
      <c r="AB4232" s="5">
        <f>IFERROR(VLOOKUP(C4232,[2]Sheet1!$B:$F,5,FALSE),0)</f>
        <v>10766129.200000001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4.2873679847941347E-2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802.77</v>
      </c>
      <c r="AA4233" s="11">
        <f t="shared" si="157"/>
        <v>32.1</v>
      </c>
      <c r="AB4233" s="5">
        <f>IFERROR(VLOOKUP(C4233,[2]Sheet1!$B:$F,5,FALSE),0)</f>
        <v>12569599.07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3.1142170235559378E-2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732.45</v>
      </c>
      <c r="AA4237" s="11">
        <f t="shared" si="157"/>
        <v>19.8</v>
      </c>
      <c r="AB4237" s="5">
        <f>IFERROR(VLOOKUP(C4237,[2]Sheet1!$B:$F,5,FALSE),0)</f>
        <v>14323185.1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5.0515393542221308E-2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765.03</v>
      </c>
      <c r="AA4240" s="11">
        <f t="shared" si="157"/>
        <v>76.5</v>
      </c>
      <c r="AB4240" s="5">
        <f>IFERROR(VLOOKUP(C4240,[2]Sheet1!$B:$F,5,FALSE),0)</f>
        <v>8334685.3799999999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1.3071382821588696E-2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15426</v>
      </c>
      <c r="AA4241" s="11">
        <f t="shared" si="157"/>
        <v>55.3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1.8086347724620769E-2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529.12</v>
      </c>
      <c r="AA4242" s="11">
        <f t="shared" si="157"/>
        <v>29.4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3.4018748110069552E-2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601.54999999999995</v>
      </c>
      <c r="AA4246" s="11">
        <f t="shared" si="157"/>
        <v>20.100000000000001</v>
      </c>
      <c r="AB4246" s="5">
        <f>IFERROR(VLOOKUP(C4246,[2]Sheet1!$B:$F,5,FALSE),0)</f>
        <v>12488017.5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4.9871166154101906E-2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699.73</v>
      </c>
      <c r="AA4247" s="11">
        <f t="shared" si="157"/>
        <v>29.2</v>
      </c>
      <c r="AB4247" s="5">
        <f>IFERROR(VLOOKUP(C4247,[2]Sheet1!$B:$F,5,FALSE),0)</f>
        <v>10766129.200000001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3.4298943878353076E-2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802.77</v>
      </c>
      <c r="AA4248" s="11">
        <f t="shared" si="157"/>
        <v>23.6</v>
      </c>
      <c r="AB4248" s="5">
        <f>IFERROR(VLOOKUP(C4248,[2]Sheet1!$B:$F,5,FALSE),0)</f>
        <v>12569599.07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4.2353351520360752E-2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732.45</v>
      </c>
      <c r="AA4252" s="11">
        <f t="shared" si="157"/>
        <v>18.8</v>
      </c>
      <c r="AB4252" s="5">
        <f>IFERROR(VLOOKUP(C4252,[2]Sheet1!$B:$F,5,FALSE),0)</f>
        <v>14323185.1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5.3245955355314352E-2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765.03</v>
      </c>
      <c r="AA4255" s="11">
        <f t="shared" si="157"/>
        <v>30.6</v>
      </c>
      <c r="AB4255" s="5">
        <f>IFERROR(VLOOKUP(C4255,[2]Sheet1!$B:$F,5,FALSE),0)</f>
        <v>8334685.3799999999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3.2678457053971738E-2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15426</v>
      </c>
      <c r="AA4256" s="11">
        <f t="shared" si="157"/>
        <v>66.8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1.4974718008556981E-2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529.12</v>
      </c>
      <c r="AA4257" s="11">
        <f t="shared" si="157"/>
        <v>26.5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3.7798609011188387E-2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601.54999999999995</v>
      </c>
      <c r="AA4261" s="11">
        <f t="shared" si="157"/>
        <v>30.1</v>
      </c>
      <c r="AB4261" s="5">
        <f>IFERROR(VLOOKUP(C4261,[2]Sheet1!$B:$F,5,FALSE),0)</f>
        <v>12488017.5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3.3247444102734607E-2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699.73</v>
      </c>
      <c r="AA4262" s="11">
        <f t="shared" si="157"/>
        <v>28</v>
      </c>
      <c r="AB4262" s="5">
        <f>IFERROR(VLOOKUP(C4262,[2]Sheet1!$B:$F,5,FALSE),0)</f>
        <v>10766129.200000001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3.5728066539951121E-2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802.77</v>
      </c>
      <c r="AA4263" s="11">
        <f t="shared" si="157"/>
        <v>19.600000000000001</v>
      </c>
      <c r="AB4263" s="5">
        <f>IFERROR(VLOOKUP(C4263,[2]Sheet1!$B:$F,5,FALSE),0)</f>
        <v>12569599.07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5.1073159186317378E-2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732.45</v>
      </c>
      <c r="AA4267" s="11">
        <f t="shared" si="157"/>
        <v>17.899999999999999</v>
      </c>
      <c r="AB4267" s="5">
        <f>IFERROR(VLOOKUP(C4267,[2]Sheet1!$B:$F,5,FALSE),0)</f>
        <v>14323185.1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5.5976517168407396E-2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765.03</v>
      </c>
      <c r="AA4270" s="11">
        <f t="shared" si="157"/>
        <v>34.799999999999997</v>
      </c>
      <c r="AB4270" s="5">
        <f>IFERROR(VLOOKUP(C4270,[2]Sheet1!$B:$F,5,FALSE),0)</f>
        <v>8334685.3799999999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2.8757042207495132E-2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15426</v>
      </c>
      <c r="AA4271" s="11">
        <f t="shared" si="157"/>
        <v>74.5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1.3418903150525088E-2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529.12</v>
      </c>
      <c r="AA4272" s="11">
        <f t="shared" si="157"/>
        <v>17.100000000000001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5.8587843967341999E-2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601.54999999999995</v>
      </c>
      <c r="AA4276" s="11">
        <f t="shared" si="157"/>
        <v>20.7</v>
      </c>
      <c r="AB4276" s="5">
        <f>IFERROR(VLOOKUP(C4276,[2]Sheet1!$B:$F,5,FALSE),0)</f>
        <v>12488017.5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4.8208793948965177E-2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699.73</v>
      </c>
      <c r="AA4277" s="11">
        <f t="shared" si="157"/>
        <v>36.799999999999997</v>
      </c>
      <c r="AB4277" s="5">
        <f>IFERROR(VLOOKUP(C4277,[2]Sheet1!$B:$F,5,FALSE),0)</f>
        <v>10766129.200000001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2.7153330570362854E-2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802.77</v>
      </c>
      <c r="AA4278" s="11">
        <f t="shared" si="157"/>
        <v>25.1</v>
      </c>
      <c r="AB4278" s="5">
        <f>IFERROR(VLOOKUP(C4278,[2]Sheet1!$B:$F,5,FALSE),0)</f>
        <v>12569599.07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3.9861977901516001E-2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732.45</v>
      </c>
      <c r="AA4282" s="11">
        <f t="shared" si="157"/>
        <v>18.3</v>
      </c>
      <c r="AB4282" s="5">
        <f>IFERROR(VLOOKUP(C4282,[2]Sheet1!$B:$F,5,FALSE),0)</f>
        <v>14323185.1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5.4611236261860874E-2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765.03</v>
      </c>
      <c r="AA4285" s="11">
        <f t="shared" si="157"/>
        <v>63.8</v>
      </c>
      <c r="AB4285" s="5">
        <f>IFERROR(VLOOKUP(C4285,[2]Sheet1!$B:$F,5,FALSE),0)</f>
        <v>8334685.3799999999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1.5685659385906436E-2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15426</v>
      </c>
      <c r="AA4286" s="11">
        <f t="shared" si="157"/>
        <v>203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4.9267470504343316E-3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529.12</v>
      </c>
      <c r="AA4287" s="11">
        <f t="shared" si="157"/>
        <v>27.8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3.5908678560628966E-2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601.54999999999995</v>
      </c>
      <c r="AA4291" s="11">
        <f t="shared" ref="AA4291:AA4354" si="160">ROUND(IFERROR(Z4291/M4291,0),1)</f>
        <v>25.1</v>
      </c>
      <c r="AB4291" s="5">
        <f>IFERROR(VLOOKUP(C4291,[2]Sheet1!$B:$F,5,FALSE),0)</f>
        <v>12488017.5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3.9896932923281524E-2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699.73</v>
      </c>
      <c r="AA4292" s="11">
        <f t="shared" si="160"/>
        <v>24.1</v>
      </c>
      <c r="AB4292" s="5">
        <f>IFERROR(VLOOKUP(C4292,[2]Sheet1!$B:$F,5,FALSE),0)</f>
        <v>10766129.200000001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4.1444557186343302E-2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802.77</v>
      </c>
      <c r="AA4293" s="11">
        <f t="shared" si="160"/>
        <v>30.9</v>
      </c>
      <c r="AB4293" s="5">
        <f>IFERROR(VLOOKUP(C4293,[2]Sheet1!$B:$F,5,FALSE),0)</f>
        <v>12569599.07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3.2387857044981753E-2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732.45</v>
      </c>
      <c r="AA4297" s="11">
        <f t="shared" si="160"/>
        <v>18.3</v>
      </c>
      <c r="AB4297" s="5">
        <f>IFERROR(VLOOKUP(C4297,[2]Sheet1!$B:$F,5,FALSE),0)</f>
        <v>14323185.1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5.4611236261860874E-2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765.03</v>
      </c>
      <c r="AA4300" s="11">
        <f t="shared" si="160"/>
        <v>85</v>
      </c>
      <c r="AB4300" s="5">
        <f>IFERROR(VLOOKUP(C4300,[2]Sheet1!$B:$F,5,FALSE),0)</f>
        <v>8334685.3799999999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1.1764244539429827E-2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15426</v>
      </c>
      <c r="AA4301" s="11">
        <f t="shared" si="160"/>
        <v>122.4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8.1680280046674443E-3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529.12</v>
      </c>
      <c r="AA4302" s="11">
        <f t="shared" si="160"/>
        <v>44.1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2.2679165406713032E-2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601.54999999999995</v>
      </c>
      <c r="AA4306" s="11">
        <f t="shared" si="160"/>
        <v>21.5</v>
      </c>
      <c r="AB4306" s="5">
        <f>IFERROR(VLOOKUP(C4306,[2]Sheet1!$B:$F,5,FALSE),0)</f>
        <v>12488017.5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4.6546421743828448E-2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699.73</v>
      </c>
      <c r="AA4307" s="11">
        <f t="shared" si="160"/>
        <v>24.1</v>
      </c>
      <c r="AB4307" s="5">
        <f>IFERROR(VLOOKUP(C4307,[2]Sheet1!$B:$F,5,FALSE),0)</f>
        <v>10766129.200000001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4.1444557186343302E-2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802.77</v>
      </c>
      <c r="AA4308" s="11">
        <f t="shared" si="160"/>
        <v>25.1</v>
      </c>
      <c r="AB4308" s="5">
        <f>IFERROR(VLOOKUP(C4308,[2]Sheet1!$B:$F,5,FALSE),0)</f>
        <v>12569599.07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3.9861977901516001E-2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732.45</v>
      </c>
      <c r="AA4312" s="11">
        <f t="shared" si="160"/>
        <v>17.399999999999999</v>
      </c>
      <c r="AB4312" s="5">
        <f>IFERROR(VLOOKUP(C4312,[2]Sheet1!$B:$F,5,FALSE),0)</f>
        <v>14323185.1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5.7341798074953917E-2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765.03</v>
      </c>
      <c r="AA4315" s="11">
        <f t="shared" si="160"/>
        <v>40.299999999999997</v>
      </c>
      <c r="AB4315" s="5">
        <f>IFERROR(VLOOKUP(C4315,[2]Sheet1!$B:$F,5,FALSE),0)</f>
        <v>8334685.3799999999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2.4835627361018523E-2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15426</v>
      </c>
      <c r="AA4316" s="11">
        <f t="shared" si="160"/>
        <v>52.8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1.8929080772721381E-2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529.12</v>
      </c>
      <c r="AA4317" s="11">
        <f t="shared" si="160"/>
        <v>40.700000000000003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2.4569095857272454E-2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601.54999999999995</v>
      </c>
      <c r="AA4321" s="11">
        <f t="shared" si="160"/>
        <v>33.4</v>
      </c>
      <c r="AB4321" s="5">
        <f>IFERROR(VLOOKUP(C4321,[2]Sheet1!$B:$F,5,FALSE),0)</f>
        <v>12488017.5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2.9922699692461144E-2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699.73</v>
      </c>
      <c r="AA4322" s="11">
        <f t="shared" si="160"/>
        <v>24.1</v>
      </c>
      <c r="AB4322" s="5">
        <f>IFERROR(VLOOKUP(C4322,[2]Sheet1!$B:$F,5,FALSE),0)</f>
        <v>10766129.200000001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4.1444557186343302E-2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802.77</v>
      </c>
      <c r="AA4323" s="11">
        <f t="shared" si="160"/>
        <v>29.7</v>
      </c>
      <c r="AB4323" s="5">
        <f>IFERROR(VLOOKUP(C4323,[2]Sheet1!$B:$F,5,FALSE),0)</f>
        <v>12569599.07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3.3633543854404126E-2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732.45</v>
      </c>
      <c r="AA4327" s="11">
        <f t="shared" si="160"/>
        <v>16.3</v>
      </c>
      <c r="AB4327" s="5">
        <f>IFERROR(VLOOKUP(C4327,[2]Sheet1!$B:$F,5,FALSE),0)</f>
        <v>14323185.1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6.1437640794593483E-2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765.03</v>
      </c>
      <c r="AA4330" s="11">
        <f t="shared" si="160"/>
        <v>29.4</v>
      </c>
      <c r="AB4330" s="5">
        <f>IFERROR(VLOOKUP(C4330,[2]Sheet1!$B:$F,5,FALSE),0)</f>
        <v>8334685.3799999999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3.398559533613061E-2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15426</v>
      </c>
      <c r="AA4331" s="11">
        <f t="shared" si="160"/>
        <v>52.6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1.899390639180604E-2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529.12</v>
      </c>
      <c r="AA4332" s="11">
        <f t="shared" si="160"/>
        <v>31.1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3.2128817659510131E-2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601.54999999999995</v>
      </c>
      <c r="AA4339" s="11">
        <f t="shared" si="160"/>
        <v>31.7</v>
      </c>
      <c r="AB4339" s="5">
        <f>IFERROR(VLOOKUP(C4339,[2]Sheet1!$B:$F,5,FALSE),0)</f>
        <v>12488017.5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3.1585071897597877E-2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699.73</v>
      </c>
      <c r="AA4340" s="11">
        <f t="shared" si="160"/>
        <v>26.9</v>
      </c>
      <c r="AB4340" s="5">
        <f>IFERROR(VLOOKUP(C4340,[2]Sheet1!$B:$F,5,FALSE),0)</f>
        <v>10766129.200000001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3.7157189201549166E-2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802.77</v>
      </c>
      <c r="AA4341" s="11">
        <f t="shared" si="160"/>
        <v>24.3</v>
      </c>
      <c r="AB4341" s="5">
        <f>IFERROR(VLOOKUP(C4341,[2]Sheet1!$B:$F,5,FALSE),0)</f>
        <v>12569599.07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4.110766471093838E-2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732.45</v>
      </c>
      <c r="AA4345" s="11">
        <f t="shared" si="160"/>
        <v>15.9</v>
      </c>
      <c r="AB4345" s="5">
        <f>IFERROR(VLOOKUP(C4345,[2]Sheet1!$B:$F,5,FALSE),0)</f>
        <v>14323185.1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6.2802921701140005E-2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765.03</v>
      </c>
      <c r="AA4348" s="11">
        <f t="shared" si="160"/>
        <v>47.8</v>
      </c>
      <c r="AB4348" s="5">
        <f>IFERROR(VLOOKUP(C4348,[2]Sheet1!$B:$F,5,FALSE),0)</f>
        <v>8334685.3799999999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2.0914212514541914E-2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15426</v>
      </c>
      <c r="AA4349" s="11">
        <f t="shared" si="160"/>
        <v>167.7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5.9639569557889275E-3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529.12</v>
      </c>
      <c r="AA4350" s="11">
        <f t="shared" si="160"/>
        <v>48.1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2.0789234956153615E-2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601.54999999999995</v>
      </c>
      <c r="AA4357" s="11">
        <f t="shared" si="163"/>
        <v>37.6</v>
      </c>
      <c r="AB4357" s="5">
        <f>IFERROR(VLOOKUP(C4357,[2]Sheet1!$B:$F,5,FALSE),0)</f>
        <v>12488017.5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2.6597955282187682E-2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699.73</v>
      </c>
      <c r="AA4358" s="11">
        <f t="shared" si="163"/>
        <v>28</v>
      </c>
      <c r="AB4358" s="5">
        <f>IFERROR(VLOOKUP(C4358,[2]Sheet1!$B:$F,5,FALSE),0)</f>
        <v>10766129.200000001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3.5728066539951121E-2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802.77</v>
      </c>
      <c r="AA4359" s="11">
        <f t="shared" si="163"/>
        <v>29.7</v>
      </c>
      <c r="AB4359" s="5">
        <f>IFERROR(VLOOKUP(C4359,[2]Sheet1!$B:$F,5,FALSE),0)</f>
        <v>12569599.07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3.3633543854404126E-2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732.45</v>
      </c>
      <c r="AA4363" s="11">
        <f t="shared" si="163"/>
        <v>16.600000000000001</v>
      </c>
      <c r="AB4363" s="5">
        <f>IFERROR(VLOOKUP(C4363,[2]Sheet1!$B:$F,5,FALSE),0)</f>
        <v>14323185.1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6.0072359888046961E-2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765.03</v>
      </c>
      <c r="AA4366" s="11">
        <f t="shared" si="163"/>
        <v>63.8</v>
      </c>
      <c r="AB4366" s="5">
        <f>IFERROR(VLOOKUP(C4366,[2]Sheet1!$B:$F,5,FALSE),0)</f>
        <v>8334685.3799999999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1.5685659385906436E-2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15426</v>
      </c>
      <c r="AA4367" s="11">
        <f t="shared" si="163"/>
        <v>65.400000000000006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1.5298846103980293E-2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529.12</v>
      </c>
      <c r="AA4368" s="11">
        <f t="shared" si="163"/>
        <v>40.700000000000003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2.4569095857272454E-2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601.54999999999995</v>
      </c>
      <c r="AA4375" s="11">
        <f t="shared" si="163"/>
        <v>37.6</v>
      </c>
      <c r="AB4375" s="5">
        <f>IFERROR(VLOOKUP(C4375,[2]Sheet1!$B:$F,5,FALSE),0)</f>
        <v>12488017.5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2.6597955282187682E-2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699.73</v>
      </c>
      <c r="AA4376" s="11">
        <f t="shared" si="163"/>
        <v>29.2</v>
      </c>
      <c r="AB4376" s="5">
        <f>IFERROR(VLOOKUP(C4376,[2]Sheet1!$B:$F,5,FALSE),0)</f>
        <v>10766129.200000001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3.4298943878353076E-2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802.77</v>
      </c>
      <c r="AA4377" s="11">
        <f t="shared" si="163"/>
        <v>20.100000000000001</v>
      </c>
      <c r="AB4377" s="5">
        <f>IFERROR(VLOOKUP(C4377,[2]Sheet1!$B:$F,5,FALSE),0)</f>
        <v>12569599.07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4.9827472376894999E-2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732.45</v>
      </c>
      <c r="AA4381" s="11">
        <f t="shared" si="163"/>
        <v>16.3</v>
      </c>
      <c r="AB4381" s="5">
        <f>IFERROR(VLOOKUP(C4381,[2]Sheet1!$B:$F,5,FALSE),0)</f>
        <v>14323185.1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6.1437640794593483E-2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765.03</v>
      </c>
      <c r="AA4384" s="11">
        <f t="shared" si="163"/>
        <v>38.299999999999997</v>
      </c>
      <c r="AB4384" s="5">
        <f>IFERROR(VLOOKUP(C4384,[2]Sheet1!$B:$F,5,FALSE),0)</f>
        <v>8334685.3799999999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2.6142765643177392E-2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15426</v>
      </c>
      <c r="AA4385" s="11">
        <f t="shared" si="163"/>
        <v>57.8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1.7308440295604823E-2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529.12</v>
      </c>
      <c r="AA4386" s="11">
        <f t="shared" si="163"/>
        <v>37.799999999999997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2.6459026307831871E-2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601.54999999999995</v>
      </c>
      <c r="AA4393" s="11">
        <f t="shared" si="163"/>
        <v>27.3</v>
      </c>
      <c r="AB4393" s="5">
        <f>IFERROR(VLOOKUP(C4393,[2]Sheet1!$B:$F,5,FALSE),0)</f>
        <v>12488017.5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3.6572188513008065E-2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699.73</v>
      </c>
      <c r="AA4394" s="11">
        <f t="shared" si="163"/>
        <v>20.6</v>
      </c>
      <c r="AB4394" s="5">
        <f>IFERROR(VLOOKUP(C4394,[2]Sheet1!$B:$F,5,FALSE),0)</f>
        <v>10766129.200000001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4.8590170494333527E-2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802.77</v>
      </c>
      <c r="AA4395" s="11">
        <f t="shared" si="163"/>
        <v>40.1</v>
      </c>
      <c r="AB4395" s="5">
        <f>IFERROR(VLOOKUP(C4395,[2]Sheet1!$B:$F,5,FALSE),0)</f>
        <v>12569599.07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2.4913736188447499E-2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732.45</v>
      </c>
      <c r="AA4399" s="11">
        <f t="shared" si="163"/>
        <v>17</v>
      </c>
      <c r="AB4399" s="5">
        <f>IFERROR(VLOOKUP(C4399,[2]Sheet1!$B:$F,5,FALSE),0)</f>
        <v>14323185.1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5.8707078981500439E-2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765.03</v>
      </c>
      <c r="AA4402" s="11">
        <f t="shared" si="163"/>
        <v>31.9</v>
      </c>
      <c r="AB4402" s="5">
        <f>IFERROR(VLOOKUP(C4402,[2]Sheet1!$B:$F,5,FALSE),0)</f>
        <v>8334685.3799999999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3.1371318771812873E-2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15426</v>
      </c>
      <c r="AA4403" s="11">
        <f t="shared" si="163"/>
        <v>64.5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1.549332296123428E-2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529.12</v>
      </c>
      <c r="AA4404" s="11">
        <f t="shared" si="163"/>
        <v>27.8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3.5908678560628966E-2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601.54999999999995</v>
      </c>
      <c r="AA4411" s="11">
        <f t="shared" si="163"/>
        <v>31.7</v>
      </c>
      <c r="AB4411" s="5">
        <f>IFERROR(VLOOKUP(C4411,[2]Sheet1!$B:$F,5,FALSE),0)</f>
        <v>12488017.5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3.1585071897597877E-2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699.73</v>
      </c>
      <c r="AA4412" s="11">
        <f t="shared" si="163"/>
        <v>18.399999999999999</v>
      </c>
      <c r="AB4412" s="5">
        <f>IFERROR(VLOOKUP(C4412,[2]Sheet1!$B:$F,5,FALSE),0)</f>
        <v>10766129.200000001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5.4306661140725708E-2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802.77</v>
      </c>
      <c r="AA4413" s="11">
        <f t="shared" si="163"/>
        <v>33.4</v>
      </c>
      <c r="AB4413" s="5">
        <f>IFERROR(VLOOKUP(C4413,[2]Sheet1!$B:$F,5,FALSE),0)</f>
        <v>12569599.07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2.9896483426137002E-2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732.45</v>
      </c>
      <c r="AA4417" s="11">
        <f t="shared" si="163"/>
        <v>20.3</v>
      </c>
      <c r="AB4417" s="5">
        <f>IFERROR(VLOOKUP(C4417,[2]Sheet1!$B:$F,5,FALSE),0)</f>
        <v>14323185.1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4.9150112635674786E-2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765.03</v>
      </c>
      <c r="AA4420" s="11">
        <f t="shared" si="166"/>
        <v>36.4</v>
      </c>
      <c r="AB4420" s="5">
        <f>IFERROR(VLOOKUP(C4420,[2]Sheet1!$B:$F,5,FALSE),0)</f>
        <v>8334685.3799999999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2.7449903925336264E-2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15426</v>
      </c>
      <c r="AA4421" s="11">
        <f t="shared" si="166"/>
        <v>197.8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5.0563982886036559E-3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529.12</v>
      </c>
      <c r="AA4422" s="11">
        <f t="shared" si="166"/>
        <v>40.700000000000003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2.4569095857272454E-2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601.54999999999995</v>
      </c>
      <c r="AA4429" s="11">
        <f t="shared" si="166"/>
        <v>33.4</v>
      </c>
      <c r="AB4429" s="5">
        <f>IFERROR(VLOOKUP(C4429,[2]Sheet1!$B:$F,5,FALSE),0)</f>
        <v>12488017.5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2.9922699692461144E-2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699.73</v>
      </c>
      <c r="AA4430" s="11">
        <f t="shared" si="166"/>
        <v>17.5</v>
      </c>
      <c r="AB4430" s="5">
        <f>IFERROR(VLOOKUP(C4430,[2]Sheet1!$B:$F,5,FALSE),0)</f>
        <v>10766129.200000001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5.7164906463921798E-2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802.77</v>
      </c>
      <c r="AA4431" s="11">
        <f t="shared" si="166"/>
        <v>26.8</v>
      </c>
      <c r="AB4431" s="5">
        <f>IFERROR(VLOOKUP(C4431,[2]Sheet1!$B:$F,5,FALSE),0)</f>
        <v>12569599.07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3.7370604282671249E-2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732.45</v>
      </c>
      <c r="AA4435" s="11">
        <f t="shared" si="166"/>
        <v>20.9</v>
      </c>
      <c r="AB4435" s="5">
        <f>IFERROR(VLOOKUP(C4435,[2]Sheet1!$B:$F,5,FALSE),0)</f>
        <v>14323185.1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4.7784831729128265E-2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765.03</v>
      </c>
      <c r="AA4438" s="11">
        <f t="shared" si="166"/>
        <v>47.8</v>
      </c>
      <c r="AB4438" s="5">
        <f>IFERROR(VLOOKUP(C4438,[2]Sheet1!$B:$F,5,FALSE),0)</f>
        <v>8334685.3799999999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2.0914212514541914E-2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15426</v>
      </c>
      <c r="AA4439" s="11">
        <f t="shared" si="166"/>
        <v>149.80000000000001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6.6770387657202127E-3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529.12</v>
      </c>
      <c r="AA4440" s="11">
        <f t="shared" si="166"/>
        <v>18.899999999999999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5.2918052615663742E-2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601.54999999999995</v>
      </c>
      <c r="AA4447" s="11">
        <f t="shared" si="166"/>
        <v>33.4</v>
      </c>
      <c r="AB4447" s="5">
        <f>IFERROR(VLOOKUP(C4447,[2]Sheet1!$B:$F,5,FALSE),0)</f>
        <v>12488017.5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2.9922699692461144E-2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699.73</v>
      </c>
      <c r="AA4448" s="11">
        <f t="shared" si="166"/>
        <v>19.399999999999999</v>
      </c>
      <c r="AB4448" s="5">
        <f>IFERROR(VLOOKUP(C4448,[2]Sheet1!$B:$F,5,FALSE),0)</f>
        <v>10766129.200000001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5.1448415817529618E-2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802.77</v>
      </c>
      <c r="AA4449" s="11">
        <f t="shared" si="166"/>
        <v>30.9</v>
      </c>
      <c r="AB4449" s="5">
        <f>IFERROR(VLOOKUP(C4449,[2]Sheet1!$B:$F,5,FALSE),0)</f>
        <v>12569599.07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3.2387857044981753E-2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732.45</v>
      </c>
      <c r="AA4453" s="11">
        <f t="shared" si="166"/>
        <v>26.2</v>
      </c>
      <c r="AB4453" s="5">
        <f>IFERROR(VLOOKUP(C4453,[2]Sheet1!$B:$F,5,FALSE),0)</f>
        <v>14323185.1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3.8227865383302612E-2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765.03</v>
      </c>
      <c r="AA4456" s="11">
        <f t="shared" si="166"/>
        <v>38.299999999999997</v>
      </c>
      <c r="AB4456" s="5">
        <f>IFERROR(VLOOKUP(C4456,[2]Sheet1!$B:$F,5,FALSE),0)</f>
        <v>8334685.3799999999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2.6142765643177392E-2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15426</v>
      </c>
      <c r="AA4457" s="11">
        <f t="shared" si="166"/>
        <v>114.3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8.7514585764294044E-3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529.12</v>
      </c>
      <c r="AA4458" s="11">
        <f t="shared" si="166"/>
        <v>24.1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4.157846991230723E-2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601.54999999999995</v>
      </c>
      <c r="AA4465" s="11">
        <f t="shared" si="166"/>
        <v>21.5</v>
      </c>
      <c r="AB4465" s="5">
        <f>IFERROR(VLOOKUP(C4465,[2]Sheet1!$B:$F,5,FALSE),0)</f>
        <v>12488017.5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4.6546421743828448E-2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699.73</v>
      </c>
      <c r="AA4466" s="11">
        <f t="shared" si="166"/>
        <v>17.100000000000001</v>
      </c>
      <c r="AB4466" s="5">
        <f>IFERROR(VLOOKUP(C4466,[2]Sheet1!$B:$F,5,FALSE),0)</f>
        <v>10766129.200000001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5.8594029125519843E-2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802.77</v>
      </c>
      <c r="AA4467" s="11">
        <f t="shared" si="166"/>
        <v>34.9</v>
      </c>
      <c r="AB4467" s="5">
        <f>IFERROR(VLOOKUP(C4467,[2]Sheet1!$B:$F,5,FALSE),0)</f>
        <v>12569599.07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2.8650796616714626E-2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732.45</v>
      </c>
      <c r="AA4471" s="11">
        <f t="shared" si="166"/>
        <v>27.1</v>
      </c>
      <c r="AB4471" s="5">
        <f>IFERROR(VLOOKUP(C4471,[2]Sheet1!$B:$F,5,FALSE),0)</f>
        <v>14323185.1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3.686258447675609E-2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765.03</v>
      </c>
      <c r="AA4474" s="11">
        <f t="shared" si="166"/>
        <v>33.299999999999997</v>
      </c>
      <c r="AB4474" s="5">
        <f>IFERROR(VLOOKUP(C4474,[2]Sheet1!$B:$F,5,FALSE),0)</f>
        <v>8334685.3799999999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3.0064180489654001E-2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15426</v>
      </c>
      <c r="AA4475" s="11">
        <f t="shared" si="166"/>
        <v>114.3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8.7514585764294044E-3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529.12</v>
      </c>
      <c r="AA4476" s="11">
        <f t="shared" si="166"/>
        <v>26.5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3.7798609011188387E-2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601.54999999999995</v>
      </c>
      <c r="AA4483" s="11">
        <f t="shared" ref="AA4483:AA4546" si="169">ROUND(IFERROR(Z4483/M4483,0),1)</f>
        <v>31.7</v>
      </c>
      <c r="AB4483" s="5">
        <f>IFERROR(VLOOKUP(C4483,[2]Sheet1!$B:$F,5,FALSE),0)</f>
        <v>12488017.5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3.1585071897597877E-2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699.73</v>
      </c>
      <c r="AA4484" s="11">
        <f t="shared" si="169"/>
        <v>31.8</v>
      </c>
      <c r="AB4484" s="5">
        <f>IFERROR(VLOOKUP(C4484,[2]Sheet1!$B:$F,5,FALSE),0)</f>
        <v>10766129.200000001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3.1440698555156986E-2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802.77</v>
      </c>
      <c r="AA4485" s="11">
        <f t="shared" si="169"/>
        <v>38.200000000000003</v>
      </c>
      <c r="AB4485" s="5">
        <f>IFERROR(VLOOKUP(C4485,[2]Sheet1!$B:$F,5,FALSE),0)</f>
        <v>12569599.07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2.6159422997869875E-2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732.45</v>
      </c>
      <c r="AA4489" s="11">
        <f t="shared" si="169"/>
        <v>24.4</v>
      </c>
      <c r="AB4489" s="5">
        <f>IFERROR(VLOOKUP(C4489,[2]Sheet1!$B:$F,5,FALSE),0)</f>
        <v>14323185.1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4.0958427196395655E-2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765.03</v>
      </c>
      <c r="AA4492" s="11">
        <f t="shared" si="169"/>
        <v>33.299999999999997</v>
      </c>
      <c r="AB4492" s="5">
        <f>IFERROR(VLOOKUP(C4492,[2]Sheet1!$B:$F,5,FALSE),0)</f>
        <v>8334685.3799999999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3.0064180489654001E-2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15426</v>
      </c>
      <c r="AA4493" s="11">
        <f t="shared" si="169"/>
        <v>165.9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6.0287825748735905E-3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529.12</v>
      </c>
      <c r="AA4494" s="11">
        <f t="shared" si="169"/>
        <v>35.299999999999997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2.8348956758391292E-2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601.54999999999995</v>
      </c>
      <c r="AA4501" s="11">
        <f t="shared" si="169"/>
        <v>35.4</v>
      </c>
      <c r="AB4501" s="5">
        <f>IFERROR(VLOOKUP(C4501,[2]Sheet1!$B:$F,5,FALSE),0)</f>
        <v>12488017.5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2.8260327487324415E-2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699.73</v>
      </c>
      <c r="AA4502" s="11">
        <f t="shared" si="169"/>
        <v>41.2</v>
      </c>
      <c r="AB4502" s="5">
        <f>IFERROR(VLOOKUP(C4502,[2]Sheet1!$B:$F,5,FALSE),0)</f>
        <v>10766129.200000001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2.4295085247166764E-2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802.77</v>
      </c>
      <c r="AA4503" s="11">
        <f t="shared" si="169"/>
        <v>50.2</v>
      </c>
      <c r="AB4503" s="5">
        <f>IFERROR(VLOOKUP(C4503,[2]Sheet1!$B:$F,5,FALSE),0)</f>
        <v>12569599.07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1.9930988950758E-2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732.45</v>
      </c>
      <c r="AA4507" s="11">
        <f t="shared" si="169"/>
        <v>34.9</v>
      </c>
      <c r="AB4507" s="5">
        <f>IFERROR(VLOOKUP(C4507,[2]Sheet1!$B:$F,5,FALSE),0)</f>
        <v>14323185.1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2.8670899037476959E-2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765.03</v>
      </c>
      <c r="AA4510" s="11">
        <f t="shared" si="169"/>
        <v>54.6</v>
      </c>
      <c r="AB4510" s="5">
        <f>IFERROR(VLOOKUP(C4510,[2]Sheet1!$B:$F,5,FALSE),0)</f>
        <v>8334685.3799999999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1.8299935950224173E-2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15426</v>
      </c>
      <c r="AA4511" s="11">
        <f t="shared" si="169"/>
        <v>105.7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9.4645403863606904E-3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529.12</v>
      </c>
      <c r="AA4512" s="11">
        <f t="shared" si="169"/>
        <v>37.799999999999997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2.6459026307831871E-2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486.1</v>
      </c>
      <c r="AA4516" s="11">
        <f t="shared" si="169"/>
        <v>48.6</v>
      </c>
      <c r="AB4516" s="5">
        <f>IFERROR(VLOOKUP(C4516,[2]Sheet1!$B:$F,5,FALSE),0)</f>
        <v>24505679.59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2.057189878625797E-2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859.81</v>
      </c>
      <c r="AA4518" s="11">
        <f t="shared" si="169"/>
        <v>0</v>
      </c>
      <c r="AB4518" s="5">
        <f>IFERROR(VLOOKUP(C4518,[2]Sheet1!$B:$F,5,FALSE),0)</f>
        <v>18150000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771.15</v>
      </c>
      <c r="AA4519" s="11">
        <f t="shared" si="169"/>
        <v>-257.10000000000002</v>
      </c>
      <c r="AB4519" s="5">
        <f>IFERROR(VLOOKUP(C4519,[2]Sheet1!$B:$F,5,FALSE),0)</f>
        <v>44240939.68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-3.890293717175647E-3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601.79</v>
      </c>
      <c r="AA4520" s="11">
        <f t="shared" si="169"/>
        <v>75.2</v>
      </c>
      <c r="AB4520" s="5">
        <f>IFERROR(VLOOKUP(C4520,[2]Sheet1!$B:$F,5,FALSE),0)</f>
        <v>19154588.949999999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1.3293673872945713E-2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486.1</v>
      </c>
      <c r="AA4528" s="11">
        <f t="shared" si="169"/>
        <v>81</v>
      </c>
      <c r="AB4528" s="5">
        <f>IFERROR(VLOOKUP(C4528,[2]Sheet1!$B:$F,5,FALSE),0)</f>
        <v>24505679.59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1.2343139271754783E-2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859.81</v>
      </c>
      <c r="AA4530" s="11">
        <f t="shared" si="169"/>
        <v>-286.60000000000002</v>
      </c>
      <c r="AB4530" s="5">
        <f>IFERROR(VLOOKUP(C4530,[2]Sheet1!$B:$F,5,FALSE),0)</f>
        <v>18150000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-3.4891429501866696E-3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771.15</v>
      </c>
      <c r="AA4531" s="11">
        <f t="shared" si="169"/>
        <v>-192.8</v>
      </c>
      <c r="AB4531" s="5">
        <f>IFERROR(VLOOKUP(C4531,[2]Sheet1!$B:$F,5,FALSE),0)</f>
        <v>44240939.68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-5.1870582895675293E-3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601.79</v>
      </c>
      <c r="AA4532" s="11">
        <f t="shared" si="169"/>
        <v>60.2</v>
      </c>
      <c r="AB4532" s="5">
        <f>IFERROR(VLOOKUP(C4532,[2]Sheet1!$B:$F,5,FALSE),0)</f>
        <v>19154588.949999999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1.6617092341182142E-2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486.1</v>
      </c>
      <c r="AA4540" s="11">
        <f t="shared" si="169"/>
        <v>27</v>
      </c>
      <c r="AB4540" s="5">
        <f>IFERROR(VLOOKUP(C4540,[2]Sheet1!$B:$F,5,FALSE),0)</f>
        <v>24505679.59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3.7029417815264344E-2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859.81</v>
      </c>
      <c r="AA4542" s="11">
        <f t="shared" si="169"/>
        <v>-859.8</v>
      </c>
      <c r="AB4542" s="5">
        <f>IFERROR(VLOOKUP(C4542,[2]Sheet1!$B:$F,5,FALSE),0)</f>
        <v>18150000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-1.1630476500622232E-3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771.15</v>
      </c>
      <c r="AA4543" s="11">
        <f t="shared" si="169"/>
        <v>85.7</v>
      </c>
      <c r="AB4543" s="5">
        <f>IFERROR(VLOOKUP(C4543,[2]Sheet1!$B:$F,5,FALSE),0)</f>
        <v>44240939.68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1.1670881151526941E-2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601.79</v>
      </c>
      <c r="AA4544" s="11">
        <f t="shared" si="169"/>
        <v>60.2</v>
      </c>
      <c r="AB4544" s="5">
        <f>IFERROR(VLOOKUP(C4544,[2]Sheet1!$B:$F,5,FALSE),0)</f>
        <v>19154588.949999999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1.6617092341182142E-2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434.59</v>
      </c>
      <c r="AA4552" s="11">
        <f t="shared" si="172"/>
        <v>13.2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7.5933638601900652E-2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486.1</v>
      </c>
      <c r="AA4553" s="11">
        <f t="shared" si="172"/>
        <v>37.4</v>
      </c>
      <c r="AB4553" s="5">
        <f>IFERROR(VLOOKUP(C4553,[2]Sheet1!$B:$F,5,FALSE),0)</f>
        <v>24505679.59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2.6743468422135361E-2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859.81</v>
      </c>
      <c r="AA4555" s="11">
        <f t="shared" si="172"/>
        <v>122.8</v>
      </c>
      <c r="AB4555" s="5">
        <f>IFERROR(VLOOKUP(C4555,[2]Sheet1!$B:$F,5,FALSE),0)</f>
        <v>18150000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8.1413335504355623E-3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771.15</v>
      </c>
      <c r="AA4556" s="11">
        <f t="shared" si="172"/>
        <v>70.099999999999994</v>
      </c>
      <c r="AB4556" s="5">
        <f>IFERROR(VLOOKUP(C4556,[2]Sheet1!$B:$F,5,FALSE),0)</f>
        <v>44240939.68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1.4264410296310705E-2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601.79</v>
      </c>
      <c r="AA4557" s="11">
        <f t="shared" si="172"/>
        <v>60.2</v>
      </c>
      <c r="AB4557" s="5">
        <f>IFERROR(VLOOKUP(C4557,[2]Sheet1!$B:$F,5,FALSE),0)</f>
        <v>19154588.949999999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1.6617092341182142E-2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434.59</v>
      </c>
      <c r="AA4564" s="11">
        <f t="shared" si="172"/>
        <v>33.4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2.991325157044571E-2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601.54999999999995</v>
      </c>
      <c r="AA4568" s="11">
        <f t="shared" si="172"/>
        <v>35.4</v>
      </c>
      <c r="AB4568" s="5">
        <f>IFERROR(VLOOKUP(C4568,[2]Sheet1!$B:$F,5,FALSE),0)</f>
        <v>12488017.5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2.8260327487324415E-2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699.73</v>
      </c>
      <c r="AA4569" s="11">
        <f t="shared" si="172"/>
        <v>23.3</v>
      </c>
      <c r="AB4569" s="5">
        <f>IFERROR(VLOOKUP(C4569,[2]Sheet1!$B:$F,5,FALSE),0)</f>
        <v>10766129.200000001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4.2873679847941347E-2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802.77</v>
      </c>
      <c r="AA4570" s="11">
        <f t="shared" si="172"/>
        <v>42.3</v>
      </c>
      <c r="AB4570" s="5">
        <f>IFERROR(VLOOKUP(C4570,[2]Sheet1!$B:$F,5,FALSE),0)</f>
        <v>12569599.07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2.3668049379025127E-2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732.45</v>
      </c>
      <c r="AA4574" s="11">
        <f t="shared" si="172"/>
        <v>26.2</v>
      </c>
      <c r="AB4574" s="5">
        <f>IFERROR(VLOOKUP(C4574,[2]Sheet1!$B:$F,5,FALSE),0)</f>
        <v>14323185.1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3.8227865383302612E-2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765.03</v>
      </c>
      <c r="AA4577" s="11">
        <f t="shared" si="172"/>
        <v>45</v>
      </c>
      <c r="AB4577" s="5">
        <f>IFERROR(VLOOKUP(C4577,[2]Sheet1!$B:$F,5,FALSE),0)</f>
        <v>8334685.3799999999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2.2221350796700783E-2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15426</v>
      </c>
      <c r="AA4578" s="11">
        <f t="shared" si="172"/>
        <v>90.2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1.1085180863477246E-2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529.12</v>
      </c>
      <c r="AA4579" s="11">
        <f t="shared" si="172"/>
        <v>40.700000000000003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2.4569095857272454E-2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601.54999999999995</v>
      </c>
      <c r="AA4586" s="11">
        <f t="shared" si="172"/>
        <v>25.1</v>
      </c>
      <c r="AB4586" s="5">
        <f>IFERROR(VLOOKUP(C4586,[2]Sheet1!$B:$F,5,FALSE),0)</f>
        <v>12488017.5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3.9896932923281524E-2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699.73</v>
      </c>
      <c r="AA4587" s="11">
        <f t="shared" si="172"/>
        <v>22.6</v>
      </c>
      <c r="AB4587" s="5">
        <f>IFERROR(VLOOKUP(C4587,[2]Sheet1!$B:$F,5,FALSE),0)</f>
        <v>10766129.200000001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4.4302802509539392E-2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802.77</v>
      </c>
      <c r="AA4588" s="11">
        <f t="shared" si="172"/>
        <v>44.6</v>
      </c>
      <c r="AB4588" s="5">
        <f>IFERROR(VLOOKUP(C4588,[2]Sheet1!$B:$F,5,FALSE),0)</f>
        <v>12569599.07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2.2422362569602752E-2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732.45</v>
      </c>
      <c r="AA4592" s="11">
        <f t="shared" si="172"/>
        <v>40.700000000000003</v>
      </c>
      <c r="AB4592" s="5">
        <f>IFERROR(VLOOKUP(C4592,[2]Sheet1!$B:$F,5,FALSE),0)</f>
        <v>14323185.1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2.4575056317837393E-2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765.03</v>
      </c>
      <c r="AA4595" s="11">
        <f t="shared" si="172"/>
        <v>42.5</v>
      </c>
      <c r="AB4595" s="5">
        <f>IFERROR(VLOOKUP(C4595,[2]Sheet1!$B:$F,5,FALSE),0)</f>
        <v>8334685.3799999999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2.3528489078859655E-2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15426</v>
      </c>
      <c r="AA4596" s="11">
        <f t="shared" si="172"/>
        <v>86.7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1.1538960197069882E-2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529.12</v>
      </c>
      <c r="AA4597" s="11">
        <f t="shared" si="172"/>
        <v>52.9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1.8899304505594194E-2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601.54999999999995</v>
      </c>
      <c r="AA4602" s="11">
        <f t="shared" si="172"/>
        <v>31.7</v>
      </c>
      <c r="AB4602" s="5">
        <f>IFERROR(VLOOKUP(C4602,[2]Sheet1!$B:$F,5,FALSE),0)</f>
        <v>12488017.5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3.1585071897597877E-2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699.73</v>
      </c>
      <c r="AA4603" s="11">
        <f t="shared" si="172"/>
        <v>53.8</v>
      </c>
      <c r="AB4603" s="5">
        <f>IFERROR(VLOOKUP(C4603,[2]Sheet1!$B:$F,5,FALSE),0)</f>
        <v>10766129.200000001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1.8578594600774583E-2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802.77</v>
      </c>
      <c r="AA4604" s="11">
        <f t="shared" si="172"/>
        <v>50.2</v>
      </c>
      <c r="AB4604" s="5">
        <f>IFERROR(VLOOKUP(C4604,[2]Sheet1!$B:$F,5,FALSE),0)</f>
        <v>12569599.07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1.9930988950758E-2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732.45</v>
      </c>
      <c r="AA4608" s="11">
        <f t="shared" si="172"/>
        <v>30.5</v>
      </c>
      <c r="AB4608" s="5">
        <f>IFERROR(VLOOKUP(C4608,[2]Sheet1!$B:$F,5,FALSE),0)</f>
        <v>14323185.1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3.2766741757116524E-2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765.03</v>
      </c>
      <c r="AA4611" s="11">
        <f t="shared" ref="AA4611:AA4674" si="175">ROUND(IFERROR(Z4611/M4611,0),1)</f>
        <v>34.799999999999997</v>
      </c>
      <c r="AB4611" s="5">
        <f>IFERROR(VLOOKUP(C4611,[2]Sheet1!$B:$F,5,FALSE),0)</f>
        <v>8334685.3799999999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2.8757042207495132E-2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15426</v>
      </c>
      <c r="AA4612" s="11">
        <f t="shared" si="175"/>
        <v>190.4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5.2508751458576431E-3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529.12</v>
      </c>
      <c r="AA4613" s="11">
        <f t="shared" si="175"/>
        <v>48.1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2.0789234956153615E-2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577.28</v>
      </c>
      <c r="AA4617" s="11">
        <f t="shared" si="175"/>
        <v>82.5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1.2125831485587584E-2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562.47</v>
      </c>
      <c r="AA4618" s="11">
        <f t="shared" si="175"/>
        <v>33.1</v>
      </c>
      <c r="AB4618" s="5">
        <f>IFERROR(VLOOKUP(C4618,[2]Sheet1!$B:$F,5,FALSE),0)</f>
        <v>10535000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3.0223834160044091E-2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601.54999999999995</v>
      </c>
      <c r="AA4620" s="11">
        <f t="shared" si="175"/>
        <v>27.3</v>
      </c>
      <c r="AB4620" s="5">
        <f>IFERROR(VLOOKUP(C4620,[2]Sheet1!$B:$F,5,FALSE),0)</f>
        <v>12488017.5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3.6572188513008065E-2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699.73</v>
      </c>
      <c r="AA4621" s="11">
        <f t="shared" si="175"/>
        <v>41.2</v>
      </c>
      <c r="AB4621" s="5">
        <f>IFERROR(VLOOKUP(C4621,[2]Sheet1!$B:$F,5,FALSE),0)</f>
        <v>10766129.200000001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2.4295085247166764E-2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802.77</v>
      </c>
      <c r="AA4622" s="11">
        <f t="shared" si="175"/>
        <v>50.2</v>
      </c>
      <c r="AB4622" s="5">
        <f>IFERROR(VLOOKUP(C4622,[2]Sheet1!$B:$F,5,FALSE),0)</f>
        <v>12569599.07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1.9930988950758E-2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732.45</v>
      </c>
      <c r="AA4626" s="11">
        <f t="shared" si="175"/>
        <v>40.700000000000003</v>
      </c>
      <c r="AB4626" s="5">
        <f>IFERROR(VLOOKUP(C4626,[2]Sheet1!$B:$F,5,FALSE),0)</f>
        <v>14323185.1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2.4575056317837393E-2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765.03</v>
      </c>
      <c r="AA4629" s="11">
        <f t="shared" si="175"/>
        <v>54.6</v>
      </c>
      <c r="AB4629" s="5">
        <f>IFERROR(VLOOKUP(C4629,[2]Sheet1!$B:$F,5,FALSE),0)</f>
        <v>8334685.3799999999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1.8299935950224173E-2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15426</v>
      </c>
      <c r="AA4630" s="11">
        <f t="shared" si="175"/>
        <v>54.9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1.8215998962790095E-2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529.12</v>
      </c>
      <c r="AA4631" s="11">
        <f t="shared" si="175"/>
        <v>35.299999999999997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2.8348956758391292E-2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577.28</v>
      </c>
      <c r="AA4633" s="11">
        <f t="shared" si="175"/>
        <v>57.7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1.7322616407982262E-2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562.47</v>
      </c>
      <c r="AA4634" s="11">
        <f t="shared" si="175"/>
        <v>46.9</v>
      </c>
      <c r="AB4634" s="5">
        <f>IFERROR(VLOOKUP(C4634,[2]Sheet1!$B:$F,5,FALSE),0)</f>
        <v>10535000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2.1334471171795828E-2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852.76</v>
      </c>
      <c r="AA4635" s="11">
        <f t="shared" si="175"/>
        <v>65.599999999999994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1.5244617477367606E-2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558.48</v>
      </c>
      <c r="AA4636" s="11">
        <f t="shared" si="175"/>
        <v>279.2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3.5811488325454806E-3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966.98</v>
      </c>
      <c r="AA4637" s="11">
        <f t="shared" si="175"/>
        <v>161.19999999999999</v>
      </c>
      <c r="AB4637" s="5">
        <f>IFERROR(VLOOKUP(C4637,[2]Sheet1!$B:$F,5,FALSE),0)</f>
        <v>13538629.379999999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6.2048853130364642E-3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852.76</v>
      </c>
      <c r="AA4638" s="11">
        <f t="shared" si="175"/>
        <v>31.6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3.1661897837609643E-2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558.48</v>
      </c>
      <c r="AA4639" s="11">
        <f t="shared" si="175"/>
        <v>139.6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7.1622976650909612E-3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966.98</v>
      </c>
      <c r="AA4640" s="11">
        <f t="shared" si="175"/>
        <v>74.400000000000006</v>
      </c>
      <c r="AB4640" s="5">
        <f>IFERROR(VLOOKUP(C4640,[2]Sheet1!$B:$F,5,FALSE),0)</f>
        <v>13538629.379999999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1.3443918178245673E-2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852.76</v>
      </c>
      <c r="AA4641" s="11">
        <f t="shared" si="175"/>
        <v>29.4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3.4007223603358505E-2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558.48</v>
      </c>
      <c r="AA4642" s="11">
        <f t="shared" si="175"/>
        <v>139.6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7.1622976650909612E-3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966.98</v>
      </c>
      <c r="AA4643" s="11">
        <f t="shared" si="175"/>
        <v>53.7</v>
      </c>
      <c r="AB4643" s="5">
        <f>IFERROR(VLOOKUP(C4643,[2]Sheet1!$B:$F,5,FALSE),0)</f>
        <v>13538629.379999999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1.8614655939109392E-2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852.76</v>
      </c>
      <c r="AA4644" s="11">
        <f t="shared" si="175"/>
        <v>30.5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3.2834560720484074E-2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558.48</v>
      </c>
      <c r="AA4645" s="11">
        <f t="shared" si="175"/>
        <v>186.2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5.3717232488182205E-3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966.98</v>
      </c>
      <c r="AA4646" s="11">
        <f t="shared" si="175"/>
        <v>64.5</v>
      </c>
      <c r="AB4646" s="5">
        <f>IFERROR(VLOOKUP(C4646,[2]Sheet1!$B:$F,5,FALSE),0)</f>
        <v>13538629.379999999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1.5512213282591159E-2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852.76</v>
      </c>
      <c r="AA4647" s="11">
        <f t="shared" si="175"/>
        <v>65.599999999999994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1.5244617477367606E-2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558.48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966.98</v>
      </c>
      <c r="AA4649" s="11">
        <f t="shared" si="175"/>
        <v>483.5</v>
      </c>
      <c r="AB4649" s="5">
        <f>IFERROR(VLOOKUP(C4649,[2]Sheet1!$B:$F,5,FALSE),0)</f>
        <v>13538629.379999999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2.0682951043454879E-3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852.76</v>
      </c>
      <c r="AA4650" s="11">
        <f t="shared" si="175"/>
        <v>34.1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2.931657207186078E-2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558.48</v>
      </c>
      <c r="AA4651" s="11">
        <f t="shared" si="175"/>
        <v>186.2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5.3717232488182205E-3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966.98</v>
      </c>
      <c r="AA4652" s="11">
        <f t="shared" si="175"/>
        <v>60.4</v>
      </c>
      <c r="AB4652" s="5">
        <f>IFERROR(VLOOKUP(C4652,[2]Sheet1!$B:$F,5,FALSE),0)</f>
        <v>13538629.379999999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1.6546360834763903E-2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852.76</v>
      </c>
      <c r="AA4653" s="11">
        <f t="shared" si="175"/>
        <v>30.5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3.2834560720484074E-2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558.48</v>
      </c>
      <c r="AA4654" s="11">
        <f t="shared" si="175"/>
        <v>186.2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5.3717232488182205E-3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966.98</v>
      </c>
      <c r="AA4655" s="11">
        <f t="shared" si="175"/>
        <v>50.9</v>
      </c>
      <c r="AB4655" s="5">
        <f>IFERROR(VLOOKUP(C4655,[2]Sheet1!$B:$F,5,FALSE),0)</f>
        <v>13538629.379999999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1.9648803491282136E-2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852.76</v>
      </c>
      <c r="AA4656" s="11">
        <f t="shared" si="175"/>
        <v>27.5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3.6352549369107368E-2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558.48</v>
      </c>
      <c r="AA4657" s="11">
        <f t="shared" si="175"/>
        <v>186.2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5.3717232488182205E-3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966.98</v>
      </c>
      <c r="AA4658" s="11">
        <f t="shared" si="175"/>
        <v>69.099999999999994</v>
      </c>
      <c r="AB4658" s="5">
        <f>IFERROR(VLOOKUP(C4658,[2]Sheet1!$B:$F,5,FALSE),0)</f>
        <v>13538629.379999999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1.4478065730418415E-2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852.76</v>
      </c>
      <c r="AA4659" s="11">
        <f t="shared" si="175"/>
        <v>50.2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1.9935269008865331E-2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558.48</v>
      </c>
      <c r="AA4660" s="11">
        <f t="shared" si="175"/>
        <v>186.2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5.3717232488182205E-3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966.98</v>
      </c>
      <c r="AA4661" s="11">
        <f t="shared" si="175"/>
        <v>120.9</v>
      </c>
      <c r="AB4661" s="5">
        <f>IFERROR(VLOOKUP(C4661,[2]Sheet1!$B:$F,5,FALSE),0)</f>
        <v>13538629.379999999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8.2731804173819517E-3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852.76</v>
      </c>
      <c r="AA4662" s="11">
        <f t="shared" si="175"/>
        <v>34.1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2.931657207186078E-2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558.48</v>
      </c>
      <c r="AA4663" s="11">
        <f t="shared" si="175"/>
        <v>111.7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8.9528720813637011E-3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966.98</v>
      </c>
      <c r="AA4664" s="11">
        <f t="shared" si="175"/>
        <v>42</v>
      </c>
      <c r="AB4664" s="5">
        <f>IFERROR(VLOOKUP(C4664,[2]Sheet1!$B:$F,5,FALSE),0)</f>
        <v>13538629.379999999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2.3785393699973113E-2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852.76</v>
      </c>
      <c r="AA4665" s="11">
        <f t="shared" si="175"/>
        <v>32.799999999999997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3.0489234954735212E-2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558.48</v>
      </c>
      <c r="AA4666" s="11">
        <f t="shared" si="175"/>
        <v>139.6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7.1622976650909612E-3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966.98</v>
      </c>
      <c r="AA4667" s="11">
        <f t="shared" si="175"/>
        <v>38.700000000000003</v>
      </c>
      <c r="AB4667" s="5">
        <f>IFERROR(VLOOKUP(C4667,[2]Sheet1!$B:$F,5,FALSE),0)</f>
        <v>13538629.379999999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2.5853688804318601E-2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852.76</v>
      </c>
      <c r="AA4668" s="11">
        <f t="shared" si="175"/>
        <v>30.5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3.2834560720484074E-2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558.48</v>
      </c>
      <c r="AA4669" s="11">
        <f t="shared" si="175"/>
        <v>139.6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7.1622976650909612E-3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966.98</v>
      </c>
      <c r="AA4670" s="11">
        <f t="shared" si="175"/>
        <v>50.9</v>
      </c>
      <c r="AB4670" s="5">
        <f>IFERROR(VLOOKUP(C4670,[2]Sheet1!$B:$F,5,FALSE),0)</f>
        <v>13538629.379999999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1.9648803491282136E-2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852.76</v>
      </c>
      <c r="AA4671" s="11">
        <f t="shared" si="175"/>
        <v>170.6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5.8633144143721561E-3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558.48</v>
      </c>
      <c r="AA4672" s="11">
        <f t="shared" si="175"/>
        <v>279.2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3.5811488325454806E-3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966.98</v>
      </c>
      <c r="AA4673" s="11">
        <f t="shared" si="175"/>
        <v>322.3</v>
      </c>
      <c r="AB4673" s="5">
        <f>IFERROR(VLOOKUP(C4673,[2]Sheet1!$B:$F,5,FALSE),0)</f>
        <v>13538629.379999999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3.1024426565182321E-3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852.76</v>
      </c>
      <c r="AA4674" s="11">
        <f t="shared" si="175"/>
        <v>47.4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2.1107931891739762E-2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558.48</v>
      </c>
      <c r="AA4675" s="11">
        <f t="shared" ref="AA4675:AA4738" si="178">ROUND(IFERROR(Z4675/M4675,0),1)</f>
        <v>139.6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7.1622976650909612E-3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966.98</v>
      </c>
      <c r="AA4676" s="11">
        <f t="shared" si="178"/>
        <v>50.9</v>
      </c>
      <c r="AB4676" s="5">
        <f>IFERROR(VLOOKUP(C4676,[2]Sheet1!$B:$F,5,FALSE),0)</f>
        <v>13538629.379999999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1.9648803491282136E-2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852.76</v>
      </c>
      <c r="AA4677" s="11">
        <f t="shared" si="178"/>
        <v>60.9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1.6417280360242037E-2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558.48</v>
      </c>
      <c r="AA4678" s="11">
        <f t="shared" si="178"/>
        <v>186.2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5.3717232488182205E-3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966.98</v>
      </c>
      <c r="AA4679" s="11">
        <f t="shared" si="178"/>
        <v>53.7</v>
      </c>
      <c r="AB4679" s="5">
        <f>IFERROR(VLOOKUP(C4679,[2]Sheet1!$B:$F,5,FALSE),0)</f>
        <v>13538629.379999999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1.8614655939109392E-2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1024.4100000000001</v>
      </c>
      <c r="AA4680" s="11">
        <f t="shared" si="178"/>
        <v>-512.20000000000005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-1.9523433000458799E-3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852.76</v>
      </c>
      <c r="AA4681" s="11">
        <f t="shared" si="178"/>
        <v>142.1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7.0359772972465873E-3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558.48</v>
      </c>
      <c r="AA4682" s="11">
        <f t="shared" si="178"/>
        <v>558.5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1.7905744162727403E-3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966.98</v>
      </c>
      <c r="AA4683" s="11">
        <f t="shared" si="178"/>
        <v>107.4</v>
      </c>
      <c r="AB4683" s="5">
        <f>IFERROR(VLOOKUP(C4683,[2]Sheet1!$B:$F,5,FALSE),0)</f>
        <v>13538629.379999999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9.3073279695546959E-3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1024.4100000000001</v>
      </c>
      <c r="AA4684" s="11">
        <f t="shared" si="178"/>
        <v>-128.1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-7.8093732001835196E-3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852.76</v>
      </c>
      <c r="AA4685" s="11">
        <f t="shared" si="178"/>
        <v>-40.6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-2.4625920540363055E-2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558.48</v>
      </c>
      <c r="AA4686" s="11">
        <f t="shared" si="178"/>
        <v>-139.6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-7.1622976650909612E-3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966.98</v>
      </c>
      <c r="AA4687" s="11">
        <f t="shared" si="178"/>
        <v>-56.9</v>
      </c>
      <c r="AB4687" s="5">
        <f>IFERROR(VLOOKUP(C4687,[2]Sheet1!$B:$F,5,FALSE),0)</f>
        <v>13538629.379999999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-1.7580508386936648E-2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852.76</v>
      </c>
      <c r="AA4688" s="11">
        <f t="shared" si="178"/>
        <v>-34.1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-2.931657207186078E-2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558.48</v>
      </c>
      <c r="AA4689" s="11">
        <f t="shared" si="178"/>
        <v>-186.2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-5.3717232488182205E-3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966.98</v>
      </c>
      <c r="AA4690" s="11">
        <f t="shared" si="178"/>
        <v>-107.4</v>
      </c>
      <c r="AB4690" s="5">
        <f>IFERROR(VLOOKUP(C4690,[2]Sheet1!$B:$F,5,FALSE),0)</f>
        <v>13538629.379999999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-9.3073279695546959E-3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1024.4100000000001</v>
      </c>
      <c r="AA4691" s="11">
        <f t="shared" si="178"/>
        <v>-41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-2.4404291250573498E-2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852.76</v>
      </c>
      <c r="AA4692" s="11">
        <f t="shared" si="178"/>
        <v>-34.1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-2.931657207186078E-2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558.48</v>
      </c>
      <c r="AA4693" s="11">
        <f t="shared" si="178"/>
        <v>-279.2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-3.5811488325454806E-3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966.98</v>
      </c>
      <c r="AA4694" s="11">
        <f t="shared" si="178"/>
        <v>-107.4</v>
      </c>
      <c r="AB4694" s="5">
        <f>IFERROR(VLOOKUP(C4694,[2]Sheet1!$B:$F,5,FALSE),0)</f>
        <v>13538629.379999999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-9.3073279695546959E-3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1024.4100000000001</v>
      </c>
      <c r="AA4695" s="11">
        <f t="shared" si="178"/>
        <v>-64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-1.5618746400367039E-2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852.76</v>
      </c>
      <c r="AA4696" s="11">
        <f t="shared" si="178"/>
        <v>-37.1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-2.6971246306111918E-2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558.48</v>
      </c>
      <c r="AA4697" s="11">
        <f t="shared" si="178"/>
        <v>-279.2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-3.5811488325454806E-3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966.98</v>
      </c>
      <c r="AA4698" s="11">
        <f t="shared" si="178"/>
        <v>-322.3</v>
      </c>
      <c r="AB4698" s="5">
        <f>IFERROR(VLOOKUP(C4698,[2]Sheet1!$B:$F,5,FALSE),0)</f>
        <v>13538629.379999999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-3.1024426565182321E-3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1024.4100000000001</v>
      </c>
      <c r="AA4699" s="11">
        <f t="shared" si="178"/>
        <v>-60.3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-1.6594918050389981E-2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852.76</v>
      </c>
      <c r="AA4700" s="11">
        <f t="shared" si="178"/>
        <v>-42.6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-2.3453257657488624E-2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558.48</v>
      </c>
      <c r="AA4701" s="11">
        <f t="shared" si="178"/>
        <v>-558.5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-1.7905744162727403E-3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966.98</v>
      </c>
      <c r="AA4702" s="11">
        <f t="shared" si="178"/>
        <v>-96.7</v>
      </c>
      <c r="AB4702" s="5">
        <f>IFERROR(VLOOKUP(C4702,[2]Sheet1!$B:$F,5,FALSE),0)</f>
        <v>13538629.379999999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-1.034147552172744E-2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1024.4100000000001</v>
      </c>
      <c r="AA4703" s="11">
        <f t="shared" si="178"/>
        <v>-102.4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-9.7617165002293997E-3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852.76</v>
      </c>
      <c r="AA4704" s="11">
        <f t="shared" si="178"/>
        <v>-60.9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-1.6417280360242037E-2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558.48</v>
      </c>
      <c r="AA4705" s="11">
        <f t="shared" si="178"/>
        <v>558.5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1.7905744162727403E-3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966.98</v>
      </c>
      <c r="AA4706" s="11">
        <f t="shared" si="178"/>
        <v>0</v>
      </c>
      <c r="AB4706" s="5">
        <f>IFERROR(VLOOKUP(C4706,[2]Sheet1!$B:$F,5,FALSE),0)</f>
        <v>13538629.379999999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1024.4100000000001</v>
      </c>
      <c r="AA4707" s="11">
        <f t="shared" si="178"/>
        <v>-512.20000000000005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-1.9523433000458799E-3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78"/>
        <v>0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0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78"/>
        <v>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0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12100</v>
      </c>
      <c r="AA4710" s="11">
        <f t="shared" si="178"/>
        <v>101.7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9.8347107438016522E-3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1421.28</v>
      </c>
      <c r="AA4711" s="11">
        <f t="shared" si="178"/>
        <v>83.6</v>
      </c>
      <c r="AB4711" s="5">
        <f>IFERROR(VLOOKUP(C4711,[2]Sheet1!$B:$F,5,FALSE),0)</f>
        <v>12908287.559999999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1.1961049195091748E-2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0</v>
      </c>
      <c r="AA4712" s="11">
        <f t="shared" si="178"/>
        <v>0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0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78"/>
        <v>0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0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12100</v>
      </c>
      <c r="AA4714" s="11">
        <f t="shared" si="178"/>
        <v>61.7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1.6198347107438015E-2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1421.28</v>
      </c>
      <c r="AA4715" s="11">
        <f t="shared" si="178"/>
        <v>59.2</v>
      </c>
      <c r="AB4715" s="5">
        <f>IFERROR(VLOOKUP(C4715,[2]Sheet1!$B:$F,5,FALSE),0)</f>
        <v>12908287.559999999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1.6886187098953058E-2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0</v>
      </c>
      <c r="AA4716" s="11">
        <f t="shared" si="178"/>
        <v>0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0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78"/>
        <v>0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0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12100</v>
      </c>
      <c r="AA4718" s="11">
        <f t="shared" si="178"/>
        <v>99.2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1.0082644628099173E-2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1421.28</v>
      </c>
      <c r="AA4719" s="11">
        <f t="shared" si="178"/>
        <v>142.1</v>
      </c>
      <c r="AB4719" s="5">
        <f>IFERROR(VLOOKUP(C4719,[2]Sheet1!$B:$F,5,FALSE),0)</f>
        <v>12908287.559999999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7.0359112912304405E-3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0</v>
      </c>
      <c r="AA4720" s="11">
        <f t="shared" si="178"/>
        <v>0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0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78"/>
        <v>0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0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12100</v>
      </c>
      <c r="AA4722" s="11">
        <f t="shared" si="178"/>
        <v>16.3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6.1322314049586775E-2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1421.28</v>
      </c>
      <c r="AA4723" s="11">
        <f t="shared" si="178"/>
        <v>54.7</v>
      </c>
      <c r="AB4723" s="5">
        <f>IFERROR(VLOOKUP(C4723,[2]Sheet1!$B:$F,5,FALSE),0)</f>
        <v>12908287.559999999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1.8293369357199146E-2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0</v>
      </c>
      <c r="AA4724" s="11">
        <f t="shared" si="178"/>
        <v>0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0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78"/>
        <v>0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0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12100</v>
      </c>
      <c r="AA4726" s="11">
        <f t="shared" si="178"/>
        <v>-74.2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-1.3471074380165289E-2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1421.28</v>
      </c>
      <c r="AA4727" s="11">
        <f t="shared" si="178"/>
        <v>25.8</v>
      </c>
      <c r="AB4727" s="5">
        <f>IFERROR(VLOOKUP(C4727,[2]Sheet1!$B:$F,5,FALSE),0)</f>
        <v>12908287.559999999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3.8697512101767424E-2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0</v>
      </c>
      <c r="AA4728" s="11">
        <f t="shared" si="178"/>
        <v>0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0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616.57000000000005</v>
      </c>
      <c r="AA4729" s="11">
        <f t="shared" si="178"/>
        <v>20.6</v>
      </c>
      <c r="AB4729" s="5">
        <f>IFERROR(VLOOKUP(C4729,[2]Sheet1!$B:$F,5,FALSE),0)</f>
        <v>54568085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4.8656275848646541E-2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78"/>
        <v>0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0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12100</v>
      </c>
      <c r="AA4731" s="11">
        <f t="shared" si="178"/>
        <v>55.8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1.7933884297520662E-2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1421.28</v>
      </c>
      <c r="AA4732" s="11">
        <f t="shared" si="178"/>
        <v>21.2</v>
      </c>
      <c r="AB4732" s="5">
        <f>IFERROR(VLOOKUP(C4732,[2]Sheet1!$B:$F,5,FALSE),0)</f>
        <v>12908287.559999999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4.714060565124395E-2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0</v>
      </c>
      <c r="AA4733" s="11">
        <f t="shared" si="178"/>
        <v>0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0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616.57000000000005</v>
      </c>
      <c r="AA4734" s="11">
        <f t="shared" si="178"/>
        <v>19.3</v>
      </c>
      <c r="AB4734" s="5">
        <f>IFERROR(VLOOKUP(C4734,[2]Sheet1!$B:$F,5,FALSE),0)</f>
        <v>54568085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5.1900027571889641E-2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78"/>
        <v>0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0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12100</v>
      </c>
      <c r="AA4736" s="11">
        <f t="shared" si="178"/>
        <v>37.299999999999997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2.6776859504132233E-2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1421.28</v>
      </c>
      <c r="AA4737" s="11">
        <f t="shared" si="178"/>
        <v>18</v>
      </c>
      <c r="AB4737" s="5">
        <f>IFERROR(VLOOKUP(C4737,[2]Sheet1!$B:$F,5,FALSE),0)</f>
        <v>12908287.559999999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5.5583699200720475E-2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0</v>
      </c>
      <c r="AA4738" s="11">
        <f t="shared" si="178"/>
        <v>0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0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616.57000000000005</v>
      </c>
      <c r="AA4739" s="11">
        <f t="shared" ref="AA4739:AA4802" si="181">ROUND(IFERROR(Z4739/M4739,0),1)</f>
        <v>20.6</v>
      </c>
      <c r="AB4739" s="5">
        <f>IFERROR(VLOOKUP(C4739,[2]Sheet1!$B:$F,5,FALSE),0)</f>
        <v>54568085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4.8656275848646541E-2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81"/>
        <v>0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0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12100</v>
      </c>
      <c r="AA4741" s="11">
        <f t="shared" si="181"/>
        <v>13.3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7.5123966942148762E-2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1421.28</v>
      </c>
      <c r="AA4742" s="11">
        <f t="shared" si="181"/>
        <v>21.2</v>
      </c>
      <c r="AB4742" s="5">
        <f>IFERROR(VLOOKUP(C4742,[2]Sheet1!$B:$F,5,FALSE),0)</f>
        <v>12908287.559999999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4.714060565124395E-2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0</v>
      </c>
      <c r="AA4743" s="11">
        <f t="shared" si="181"/>
        <v>0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0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616.57000000000005</v>
      </c>
      <c r="AA4744" s="11">
        <f t="shared" si="181"/>
        <v>16.2</v>
      </c>
      <c r="AB4744" s="5">
        <f>IFERROR(VLOOKUP(C4744,[2]Sheet1!$B:$F,5,FALSE),0)</f>
        <v>54568085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6.1631282741618949E-2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81"/>
        <v>0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0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12100</v>
      </c>
      <c r="AA4746" s="11">
        <f t="shared" si="181"/>
        <v>34.9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2.8677685950413222E-2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1421.28</v>
      </c>
      <c r="AA4747" s="11">
        <f t="shared" si="181"/>
        <v>14.8</v>
      </c>
      <c r="AB4747" s="5">
        <f>IFERROR(VLOOKUP(C4747,[2]Sheet1!$B:$F,5,FALSE),0)</f>
        <v>12908287.559999999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6.7544748395812232E-2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0</v>
      </c>
      <c r="AA4748" s="11">
        <f t="shared" si="181"/>
        <v>0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0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616.57000000000005</v>
      </c>
      <c r="AA4749" s="11">
        <f t="shared" si="181"/>
        <v>18.100000000000001</v>
      </c>
      <c r="AB4749" s="5">
        <f>IFERROR(VLOOKUP(C4749,[2]Sheet1!$B:$F,5,FALSE),0)</f>
        <v>54568085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5.5143779295132749E-2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81"/>
        <v>0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0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12100</v>
      </c>
      <c r="AA4751" s="11">
        <f t="shared" si="181"/>
        <v>56.8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1.7603305785123965E-2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1421.28</v>
      </c>
      <c r="AA4752" s="11">
        <f t="shared" si="181"/>
        <v>12.6</v>
      </c>
      <c r="AB4752" s="5">
        <f>IFERROR(VLOOKUP(C4752,[2]Sheet1!$B:$F,5,FALSE),0)</f>
        <v>12908287.559999999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7.9505797590903982E-2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0</v>
      </c>
      <c r="AA4753" s="11">
        <f t="shared" si="181"/>
        <v>0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0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616.57000000000005</v>
      </c>
      <c r="AA4754" s="11">
        <f t="shared" si="181"/>
        <v>19.3</v>
      </c>
      <c r="AB4754" s="5">
        <f>IFERROR(VLOOKUP(C4754,[2]Sheet1!$B:$F,5,FALSE),0)</f>
        <v>54568085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5.1900027571889641E-2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81"/>
        <v>0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0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12100</v>
      </c>
      <c r="AA4756" s="11">
        <f t="shared" si="181"/>
        <v>42.3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2.3636363636363636E-2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1421.28</v>
      </c>
      <c r="AA4757" s="11">
        <f t="shared" si="181"/>
        <v>10.6</v>
      </c>
      <c r="AB4757" s="5">
        <f>IFERROR(VLOOKUP(C4757,[2]Sheet1!$B:$F,5,FALSE),0)</f>
        <v>12908287.559999999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9.4281211302487899E-2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0</v>
      </c>
      <c r="AA4758" s="11">
        <f t="shared" si="181"/>
        <v>0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0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616.57000000000005</v>
      </c>
      <c r="AA4759" s="11">
        <f t="shared" si="181"/>
        <v>18.100000000000001</v>
      </c>
      <c r="AB4759" s="5">
        <f>IFERROR(VLOOKUP(C4759,[2]Sheet1!$B:$F,5,FALSE),0)</f>
        <v>54568085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5.5143779295132749E-2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81"/>
        <v>0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0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12100</v>
      </c>
      <c r="AA4761" s="11">
        <f t="shared" si="181"/>
        <v>12.2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8.2066115702479334E-2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1421.28</v>
      </c>
      <c r="AA4762" s="11">
        <f t="shared" si="181"/>
        <v>21.2</v>
      </c>
      <c r="AB4762" s="5">
        <f>IFERROR(VLOOKUP(C4762,[2]Sheet1!$B:$F,5,FALSE),0)</f>
        <v>12908287.559999999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4.714060565124395E-2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0</v>
      </c>
      <c r="AA4763" s="11">
        <f t="shared" si="181"/>
        <v>0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0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616.57000000000005</v>
      </c>
      <c r="AA4764" s="11">
        <f t="shared" si="181"/>
        <v>34.299999999999997</v>
      </c>
      <c r="AB4764" s="5">
        <f>IFERROR(VLOOKUP(C4764,[2]Sheet1!$B:$F,5,FALSE),0)</f>
        <v>54568085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2.9193765509187924E-2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81"/>
        <v>0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0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12100</v>
      </c>
      <c r="AA4766" s="11">
        <f t="shared" si="181"/>
        <v>30.1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3.3223140495867769E-2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1421.28</v>
      </c>
      <c r="AA4767" s="11">
        <f t="shared" si="181"/>
        <v>16.2</v>
      </c>
      <c r="AB4767" s="5">
        <f>IFERROR(VLOOKUP(C4767,[2]Sheet1!$B:$F,5,FALSE),0)</f>
        <v>12908287.559999999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6.1916019362827875E-2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0</v>
      </c>
      <c r="AA4768" s="11">
        <f t="shared" si="181"/>
        <v>0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0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616.57000000000005</v>
      </c>
      <c r="AA4769" s="11">
        <f t="shared" si="181"/>
        <v>29.4</v>
      </c>
      <c r="AB4769" s="5">
        <f>IFERROR(VLOOKUP(C4769,[2]Sheet1!$B:$F,5,FALSE),0)</f>
        <v>54568085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3.4059393094052579E-2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81"/>
        <v>0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0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12100</v>
      </c>
      <c r="AA4771" s="11">
        <f t="shared" si="181"/>
        <v>336.1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2.9752066115702478E-3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1421.28</v>
      </c>
      <c r="AA4772" s="11">
        <f t="shared" si="181"/>
        <v>14.1</v>
      </c>
      <c r="AB4772" s="5">
        <f>IFERROR(VLOOKUP(C4772,[2]Sheet1!$B:$F,5,FALSE),0)</f>
        <v>12908287.559999999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7.1062704041427449E-2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0</v>
      </c>
      <c r="AA4773" s="11">
        <f t="shared" si="181"/>
        <v>0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0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616.57000000000005</v>
      </c>
      <c r="AA4774" s="11">
        <f t="shared" si="181"/>
        <v>25.7</v>
      </c>
      <c r="AB4774" s="5">
        <f>IFERROR(VLOOKUP(C4774,[2]Sheet1!$B:$F,5,FALSE),0)</f>
        <v>54568085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3.8925020678917233E-2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81"/>
        <v>0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0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12100</v>
      </c>
      <c r="AA4776" s="11">
        <f t="shared" si="181"/>
        <v>-1344.4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-7.4380165289256194E-4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1421.28</v>
      </c>
      <c r="AA4777" s="11">
        <f t="shared" si="181"/>
        <v>17.5</v>
      </c>
      <c r="AB4777" s="5">
        <f>IFERROR(VLOOKUP(C4777,[2]Sheet1!$B:$F,5,FALSE),0)</f>
        <v>12908287.559999999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5.6990881458966566E-2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0</v>
      </c>
      <c r="AA4779" s="11">
        <f t="shared" si="181"/>
        <v>0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0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616.57000000000005</v>
      </c>
      <c r="AA4780" s="11">
        <f t="shared" si="181"/>
        <v>25.7</v>
      </c>
      <c r="AB4780" s="5">
        <f>IFERROR(VLOOKUP(C4780,[2]Sheet1!$B:$F,5,FALSE),0)</f>
        <v>54568085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3.8925020678917233E-2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81"/>
        <v>0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0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12100</v>
      </c>
      <c r="AA4782" s="11">
        <f t="shared" si="181"/>
        <v>12.8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7.8099173553719009E-2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1421.28</v>
      </c>
      <c r="AA4783" s="11">
        <f t="shared" si="181"/>
        <v>10.9</v>
      </c>
      <c r="AB4783" s="5">
        <f>IFERROR(VLOOKUP(C4783,[2]Sheet1!$B:$F,5,FALSE),0)</f>
        <v>12908287.559999999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9.1466846785995717E-2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0</v>
      </c>
      <c r="AA4784" s="11">
        <f t="shared" si="181"/>
        <v>0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0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616.57000000000005</v>
      </c>
      <c r="AA4785" s="11">
        <f t="shared" si="181"/>
        <v>23.7</v>
      </c>
      <c r="AB4785" s="5">
        <f>IFERROR(VLOOKUP(C4785,[2]Sheet1!$B:$F,5,FALSE),0)</f>
        <v>54568085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4.2168772402160333E-2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81"/>
        <v>0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0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12100</v>
      </c>
      <c r="AA4787" s="11">
        <f t="shared" si="181"/>
        <v>327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3.0578512396694213E-3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1421.28</v>
      </c>
      <c r="AA4788" s="11">
        <f t="shared" si="181"/>
        <v>15.4</v>
      </c>
      <c r="AB4788" s="5">
        <f>IFERROR(VLOOKUP(C4788,[2]Sheet1!$B:$F,5,FALSE),0)</f>
        <v>12908287.559999999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6.473038387932005E-2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0</v>
      </c>
      <c r="AA4790" s="11">
        <f t="shared" si="181"/>
        <v>0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0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616.57000000000005</v>
      </c>
      <c r="AA4791" s="11">
        <f t="shared" si="181"/>
        <v>22.8</v>
      </c>
      <c r="AB4791" s="5">
        <f>IFERROR(VLOOKUP(C4791,[2]Sheet1!$B:$F,5,FALSE),0)</f>
        <v>54568085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4.3790648263781887E-2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81"/>
        <v>0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0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12100</v>
      </c>
      <c r="AA4793" s="11">
        <f t="shared" si="181"/>
        <v>31.4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3.1818181818181815E-2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1421.28</v>
      </c>
      <c r="AA4794" s="11">
        <f t="shared" si="181"/>
        <v>13.8</v>
      </c>
      <c r="AB4794" s="5">
        <f>IFERROR(VLOOKUP(C4794,[2]Sheet1!$B:$F,5,FALSE),0)</f>
        <v>12908287.559999999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7.2469886299673533E-2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0</v>
      </c>
      <c r="AA4795" s="11">
        <f t="shared" si="181"/>
        <v>0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0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616.57000000000005</v>
      </c>
      <c r="AA4796" s="11">
        <f t="shared" si="181"/>
        <v>18.7</v>
      </c>
      <c r="AB4796" s="5">
        <f>IFERROR(VLOOKUP(C4796,[2]Sheet1!$B:$F,5,FALSE),0)</f>
        <v>54568085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5.3521903433511195E-2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81"/>
        <v>0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0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12100</v>
      </c>
      <c r="AA4798" s="11">
        <f t="shared" si="181"/>
        <v>34.4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2.9090909090909091E-2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1421.28</v>
      </c>
      <c r="AA4799" s="11">
        <f t="shared" si="181"/>
        <v>11.8</v>
      </c>
      <c r="AB4799" s="5">
        <f>IFERROR(VLOOKUP(C4799,[2]Sheet1!$B:$F,5,FALSE),0)</f>
        <v>12908287.559999999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8.4430935494765283E-2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0</v>
      </c>
      <c r="AA4801" s="11">
        <f t="shared" si="181"/>
        <v>0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0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616.57000000000005</v>
      </c>
      <c r="AA4802" s="11">
        <f t="shared" si="181"/>
        <v>19.3</v>
      </c>
      <c r="AB4802" s="5">
        <f>IFERROR(VLOOKUP(C4802,[2]Sheet1!$B:$F,5,FALSE),0)</f>
        <v>54568085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5.1900027571889641E-2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84">ROUND(IFERROR(Z4803/M4803,0),1)</f>
        <v>0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0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12100</v>
      </c>
      <c r="AA4804" s="11">
        <f t="shared" si="184"/>
        <v>9.6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0.10404958677685951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1421.28</v>
      </c>
      <c r="AA4805" s="11">
        <f t="shared" si="184"/>
        <v>14.7</v>
      </c>
      <c r="AB4805" s="5">
        <f>IFERROR(VLOOKUP(C4805,[2]Sheet1!$B:$F,5,FALSE),0)</f>
        <v>12908287.559999999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6.8248339524935267E-2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0</v>
      </c>
      <c r="AA4807" s="11">
        <f t="shared" si="184"/>
        <v>0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0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616.57000000000005</v>
      </c>
      <c r="AA4808" s="11">
        <f t="shared" si="184"/>
        <v>32.5</v>
      </c>
      <c r="AB4808" s="5">
        <f>IFERROR(VLOOKUP(C4808,[2]Sheet1!$B:$F,5,FALSE),0)</f>
        <v>54568085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3.0815641370809475E-2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84"/>
        <v>0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0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12100</v>
      </c>
      <c r="AA4810" s="11">
        <f t="shared" si="184"/>
        <v>24.2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4.1322314049586778E-2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1421.28</v>
      </c>
      <c r="AA4811" s="11">
        <f t="shared" si="184"/>
        <v>23.3</v>
      </c>
      <c r="AB4811" s="5">
        <f>IFERROR(VLOOKUP(C4811,[2]Sheet1!$B:$F,5,FALSE),0)</f>
        <v>12908287.559999999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4.2919058876505684E-2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0</v>
      </c>
      <c r="AA4813" s="11">
        <f t="shared" si="184"/>
        <v>0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0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616.57000000000005</v>
      </c>
      <c r="AA4814" s="11">
        <f t="shared" si="184"/>
        <v>32.5</v>
      </c>
      <c r="AB4814" s="5">
        <f>IFERROR(VLOOKUP(C4814,[2]Sheet1!$B:$F,5,FALSE),0)</f>
        <v>54568085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3.0815641370809475E-2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1926.18</v>
      </c>
      <c r="AA4815" s="11">
        <f t="shared" si="184"/>
        <v>36.299999999999997</v>
      </c>
      <c r="AB4815" s="5">
        <f>IFERROR(VLOOKUP(C4815,[2]Sheet1!$B:$F,5,FALSE),0)</f>
        <v>12963424.600000001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2.7515600826506347E-2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284.12</v>
      </c>
      <c r="AA4816" s="11">
        <f t="shared" si="184"/>
        <v>71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1.4078558355624384E-2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284.12</v>
      </c>
      <c r="AA4817" s="11">
        <f t="shared" si="184"/>
        <v>56.8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1.7598197944530481E-2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1926.18</v>
      </c>
      <c r="AA4818" s="11">
        <f t="shared" si="184"/>
        <v>50.7</v>
      </c>
      <c r="AB4818" s="5">
        <f>IFERROR(VLOOKUP(C4818,[2]Sheet1!$B:$F,5,FALSE),0)</f>
        <v>12963424.600000001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1.9728166630325308E-2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284.12</v>
      </c>
      <c r="AA4819" s="11">
        <f t="shared" si="184"/>
        <v>56.8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1.7598197944530481E-2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1926.18</v>
      </c>
      <c r="AA4820" s="11">
        <f t="shared" si="184"/>
        <v>44.8</v>
      </c>
      <c r="AB4820" s="5">
        <f>IFERROR(VLOOKUP(C4820,[2]Sheet1!$B:$F,5,FALSE),0)</f>
        <v>12963424.600000001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2.2323978029052321E-2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284.12</v>
      </c>
      <c r="AA4821" s="11">
        <f t="shared" si="184"/>
        <v>35.5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2.8157116711248768E-2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1926.18</v>
      </c>
      <c r="AA4822" s="11">
        <f t="shared" si="184"/>
        <v>48.2</v>
      </c>
      <c r="AB4822" s="5">
        <f>IFERROR(VLOOKUP(C4822,[2]Sheet1!$B:$F,5,FALSE),0)</f>
        <v>12963424.600000001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2.0766491189816112E-2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284.12</v>
      </c>
      <c r="AA4823" s="11">
        <f t="shared" si="184"/>
        <v>35.5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2.8157116711248768E-2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1926.18</v>
      </c>
      <c r="AA4824" s="11">
        <f t="shared" si="184"/>
        <v>36.299999999999997</v>
      </c>
      <c r="AB4824" s="5">
        <f>IFERROR(VLOOKUP(C4824,[2]Sheet1!$B:$F,5,FALSE),0)</f>
        <v>12963424.600000001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2.7515600826506347E-2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284.12</v>
      </c>
      <c r="AA4825" s="11">
        <f t="shared" si="184"/>
        <v>35.5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2.8157116711248768E-2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1926.18</v>
      </c>
      <c r="AA4826" s="11">
        <f t="shared" si="184"/>
        <v>48.2</v>
      </c>
      <c r="AB4826" s="5">
        <f>IFERROR(VLOOKUP(C4826,[2]Sheet1!$B:$F,5,FALSE),0)</f>
        <v>12963424.600000001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2.0766491189816112E-2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284.12</v>
      </c>
      <c r="AA4827" s="11">
        <f t="shared" si="184"/>
        <v>35.5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2.8157116711248768E-2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1926.18</v>
      </c>
      <c r="AA4828" s="11">
        <f t="shared" si="184"/>
        <v>50.7</v>
      </c>
      <c r="AB4828" s="5">
        <f>IFERROR(VLOOKUP(C4828,[2]Sheet1!$B:$F,5,FALSE),0)</f>
        <v>12963424.600000001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1.9728166630325308E-2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284.12</v>
      </c>
      <c r="AA4829" s="11">
        <f t="shared" si="184"/>
        <v>25.8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3.8716035477967058E-2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1926.18</v>
      </c>
      <c r="AA4830" s="11">
        <f t="shared" si="184"/>
        <v>55</v>
      </c>
      <c r="AB4830" s="5">
        <f>IFERROR(VLOOKUP(C4830,[2]Sheet1!$B:$F,5,FALSE),0)</f>
        <v>12963424.600000001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1.8170679791089099E-2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284.12</v>
      </c>
      <c r="AA4831" s="11">
        <f t="shared" si="184"/>
        <v>28.4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3.5196395889060962E-2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1926.18</v>
      </c>
      <c r="AA4832" s="11">
        <f t="shared" si="184"/>
        <v>55</v>
      </c>
      <c r="AB4832" s="5">
        <f>IFERROR(VLOOKUP(C4832,[2]Sheet1!$B:$F,5,FALSE),0)</f>
        <v>12963424.600000001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1.8170679791089099E-2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284.12</v>
      </c>
      <c r="AA4833" s="11">
        <f t="shared" si="184"/>
        <v>28.4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3.5196395889060962E-2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275.7</v>
      </c>
      <c r="AA4834" s="11">
        <f t="shared" si="184"/>
        <v>46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2.176278563656148E-2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1926.18</v>
      </c>
      <c r="AA4835" s="11">
        <f t="shared" si="184"/>
        <v>49.4</v>
      </c>
      <c r="AB4835" s="5">
        <f>IFERROR(VLOOKUP(C4835,[2]Sheet1!$B:$F,5,FALSE),0)</f>
        <v>12963424.600000001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2.0247328910070708E-2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284.12</v>
      </c>
      <c r="AA4836" s="11">
        <f t="shared" si="184"/>
        <v>28.4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3.5196395889060962E-2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275.7</v>
      </c>
      <c r="AA4837" s="11">
        <f t="shared" si="184"/>
        <v>46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2.176278563656148E-2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1926.18</v>
      </c>
      <c r="AA4838" s="11">
        <f t="shared" si="184"/>
        <v>43.8</v>
      </c>
      <c r="AB4838" s="5">
        <f>IFERROR(VLOOKUP(C4838,[2]Sheet1!$B:$F,5,FALSE),0)</f>
        <v>12963424.600000001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2.2843140308797725E-2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284.12</v>
      </c>
      <c r="AA4839" s="11">
        <f t="shared" si="184"/>
        <v>28.4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3.5196395889060962E-2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275.7</v>
      </c>
      <c r="AA4840" s="11">
        <f t="shared" si="184"/>
        <v>46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2.176278563656148E-2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2138.1799999999998</v>
      </c>
      <c r="AA4841" s="11">
        <f t="shared" si="184"/>
        <v>2138.1999999999998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4.6768747252336104E-4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1926.18</v>
      </c>
      <c r="AA4842" s="11">
        <f t="shared" si="184"/>
        <v>50.7</v>
      </c>
      <c r="AB4842" s="5">
        <f>IFERROR(VLOOKUP(C4842,[2]Sheet1!$B:$F,5,FALSE),0)</f>
        <v>12963424.600000001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1.9728166630325308E-2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284.12</v>
      </c>
      <c r="AA4843" s="11">
        <f t="shared" si="184"/>
        <v>28.4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3.5196395889060962E-2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275.7</v>
      </c>
      <c r="AA4844" s="11">
        <f t="shared" si="184"/>
        <v>39.4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2.5389916575988394E-2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2138.1799999999998</v>
      </c>
      <c r="AA4845" s="11">
        <f t="shared" si="184"/>
        <v>2138.1999999999998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4.6768747252336104E-4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1926.18</v>
      </c>
      <c r="AA4846" s="11">
        <f t="shared" si="184"/>
        <v>50.7</v>
      </c>
      <c r="AB4846" s="5">
        <f>IFERROR(VLOOKUP(C4846,[2]Sheet1!$B:$F,5,FALSE),0)</f>
        <v>12963424.600000001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1.9728166630325308E-2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284.12</v>
      </c>
      <c r="AA4847" s="11">
        <f t="shared" si="184"/>
        <v>28.4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3.5196395889060962E-2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275.7</v>
      </c>
      <c r="AA4848" s="11">
        <f t="shared" si="184"/>
        <v>39.4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2.5389916575988394E-2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1926.18</v>
      </c>
      <c r="AA4849" s="11">
        <f t="shared" si="184"/>
        <v>58.4</v>
      </c>
      <c r="AB4849" s="5">
        <f>IFERROR(VLOOKUP(C4849,[2]Sheet1!$B:$F,5,FALSE),0)</f>
        <v>12963424.600000001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1.7132355231598291E-2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284.12</v>
      </c>
      <c r="AA4850" s="11">
        <f t="shared" si="184"/>
        <v>47.4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2.1117837533436577E-2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275.7</v>
      </c>
      <c r="AA4851" s="11">
        <f t="shared" si="184"/>
        <v>39.4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2.5389916575988394E-2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2138.1799999999998</v>
      </c>
      <c r="AA4852" s="11">
        <f t="shared" si="184"/>
        <v>1069.0999999999999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9.3537494504672208E-4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2528.42</v>
      </c>
      <c r="AA4853" s="11">
        <f t="shared" si="184"/>
        <v>194.5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5.1415508499379056E-3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1926.18</v>
      </c>
      <c r="AA4854" s="11">
        <f t="shared" si="184"/>
        <v>53.5</v>
      </c>
      <c r="AB4854" s="5">
        <f>IFERROR(VLOOKUP(C4854,[2]Sheet1!$B:$F,5,FALSE),0)</f>
        <v>12963424.600000001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1.86898420708345E-2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284.12</v>
      </c>
      <c r="AA4855" s="11">
        <f t="shared" si="184"/>
        <v>56.8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1.7598197944530481E-2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275.7</v>
      </c>
      <c r="AA4856" s="11">
        <f t="shared" si="184"/>
        <v>46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2.176278563656148E-2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2138.1799999999998</v>
      </c>
      <c r="AA4857" s="11">
        <f t="shared" si="184"/>
        <v>2138.1999999999998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4.6768747252336104E-4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1926.18</v>
      </c>
      <c r="AA4858" s="11">
        <f t="shared" si="184"/>
        <v>49.4</v>
      </c>
      <c r="AB4858" s="5">
        <f>IFERROR(VLOOKUP(C4858,[2]Sheet1!$B:$F,5,FALSE),0)</f>
        <v>12963424.600000001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2.0247328910070708E-2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284.12</v>
      </c>
      <c r="AA4859" s="11">
        <f t="shared" si="184"/>
        <v>56.8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1.7598197944530481E-2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275.7</v>
      </c>
      <c r="AA4860" s="11">
        <f t="shared" si="184"/>
        <v>46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2.176278563656148E-2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2138.1799999999998</v>
      </c>
      <c r="AA4861" s="11">
        <f t="shared" si="184"/>
        <v>1069.0999999999999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9.3537494504672208E-4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1926.18</v>
      </c>
      <c r="AA4862" s="11">
        <f t="shared" si="184"/>
        <v>74.099999999999994</v>
      </c>
      <c r="AB4862" s="5">
        <f>IFERROR(VLOOKUP(C4862,[2]Sheet1!$B:$F,5,FALSE),0)</f>
        <v>12963424.600000001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1.3498219273380473E-2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284.12</v>
      </c>
      <c r="AA4863" s="11">
        <f t="shared" si="184"/>
        <v>56.8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1.7598197944530481E-2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275.7</v>
      </c>
      <c r="AA4864" s="11">
        <f t="shared" si="184"/>
        <v>68.900000000000006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1.4508523757707654E-2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2138.1799999999998</v>
      </c>
      <c r="AA4865" s="11">
        <f t="shared" si="184"/>
        <v>1069.0999999999999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9.3537494504672208E-4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1926.18</v>
      </c>
      <c r="AA4866" s="11">
        <f t="shared" si="184"/>
        <v>87.6</v>
      </c>
      <c r="AB4866" s="5">
        <f>IFERROR(VLOOKUP(C4866,[2]Sheet1!$B:$F,5,FALSE),0)</f>
        <v>12963424.600000001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1.1421570154398862E-2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284.12</v>
      </c>
      <c r="AA4867" s="11">
        <f t="shared" ref="AA4867:AA4930" si="187">ROUND(IFERROR(Z4867/M4867,0),1)</f>
        <v>56.8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1.7598197944530481E-2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275.7</v>
      </c>
      <c r="AA4868" s="11">
        <f t="shared" si="187"/>
        <v>68.900000000000006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1.4508523757707654E-2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2138.1799999999998</v>
      </c>
      <c r="AA4869" s="11">
        <f t="shared" si="187"/>
        <v>237.6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4.2091872527102491E-3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2528.42</v>
      </c>
      <c r="AA4870" s="11">
        <f t="shared" si="187"/>
        <v>133.1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7.5145743191400161E-3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1926.18</v>
      </c>
      <c r="AA4871" s="11">
        <f t="shared" si="187"/>
        <v>80.3</v>
      </c>
      <c r="AB4871" s="5">
        <f>IFERROR(VLOOKUP(C4871,[2]Sheet1!$B:$F,5,FALSE),0)</f>
        <v>12963424.600000001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1.2459894713889667E-2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284.12</v>
      </c>
      <c r="AA4872" s="11">
        <f t="shared" si="187"/>
        <v>56.8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1.7598197944530481E-2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275.7</v>
      </c>
      <c r="AA4873" s="11">
        <f t="shared" si="187"/>
        <v>55.1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1.8135654697134566E-2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2138.1799999999998</v>
      </c>
      <c r="AA4874" s="11">
        <f t="shared" si="187"/>
        <v>712.7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1.4030624175700832E-3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2528.42</v>
      </c>
      <c r="AA4875" s="11">
        <f t="shared" si="187"/>
        <v>126.4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7.9100782306737016E-3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1926.18</v>
      </c>
      <c r="AA4876" s="11">
        <f t="shared" si="187"/>
        <v>80.3</v>
      </c>
      <c r="AB4876" s="5">
        <f>IFERROR(VLOOKUP(C4876,[2]Sheet1!$B:$F,5,FALSE),0)</f>
        <v>12963424.600000001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1.2459894713889667E-2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284.12</v>
      </c>
      <c r="AA4877" s="11">
        <f t="shared" si="187"/>
        <v>71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1.4078558355624384E-2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275.7</v>
      </c>
      <c r="AA4878" s="11">
        <f t="shared" si="187"/>
        <v>68.900000000000006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1.4508523757707654E-2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1063.26</v>
      </c>
      <c r="AA4879" s="11">
        <f t="shared" si="187"/>
        <v>0</v>
      </c>
      <c r="AB4879" s="5">
        <f>IFERROR(VLOOKUP(C4879,[2]Sheet1!$B:$F,5,FALSE),0)</f>
        <v>5556001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2138.1799999999998</v>
      </c>
      <c r="AA4880" s="11">
        <f t="shared" si="187"/>
        <v>712.7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1.4030624175700832E-3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2528.42</v>
      </c>
      <c r="AA4881" s="11">
        <f t="shared" si="187"/>
        <v>148.69999999999999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6.7235664960726459E-3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275.7</v>
      </c>
      <c r="AA4882" s="11">
        <f t="shared" si="187"/>
        <v>68.900000000000006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1.4508523757707654E-2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1063.26</v>
      </c>
      <c r="AA4883" s="11">
        <f t="shared" si="187"/>
        <v>531.6</v>
      </c>
      <c r="AB4883" s="5">
        <f>IFERROR(VLOOKUP(C4883,[2]Sheet1!$B:$F,5,FALSE),0)</f>
        <v>5556001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1.8810074675996464E-3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5198.42</v>
      </c>
      <c r="AA4884" s="11">
        <f t="shared" si="187"/>
        <v>148.5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6.7328149707026365E-3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5198.42</v>
      </c>
      <c r="AA4885" s="11">
        <f t="shared" si="187"/>
        <v>346.6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2.88549213030113E-3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5198.42</v>
      </c>
      <c r="AA4886" s="11">
        <f t="shared" si="187"/>
        <v>185.7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5.3862519765621088E-3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5198.42</v>
      </c>
      <c r="AA4887" s="11">
        <f t="shared" si="187"/>
        <v>167.7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5.9633504026223349E-3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5198.42</v>
      </c>
      <c r="AA4888" s="11">
        <f t="shared" si="187"/>
        <v>144.4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6.9251811127227121E-3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5308.32</v>
      </c>
      <c r="AA4889" s="11">
        <f t="shared" si="187"/>
        <v>20.2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4.9544865418814241E-2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5198.42</v>
      </c>
      <c r="AA4890" s="11">
        <f t="shared" si="187"/>
        <v>92.8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1.0772503953124218E-2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5308.32</v>
      </c>
      <c r="AA4891" s="11">
        <f t="shared" si="187"/>
        <v>20.9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4.7849413750489803E-2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5198.42</v>
      </c>
      <c r="AA4892" s="11">
        <f t="shared" si="187"/>
        <v>179.3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5.5786181185821845E-3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5308.32</v>
      </c>
      <c r="AA4893" s="11">
        <f t="shared" si="187"/>
        <v>21.2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4.7095879675678937E-2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5198.42</v>
      </c>
      <c r="AA4894" s="11">
        <f t="shared" si="187"/>
        <v>199.9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5.0015196925219585E-3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5198.42</v>
      </c>
      <c r="AA4895" s="11">
        <f t="shared" si="187"/>
        <v>179.3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5.5786181185821845E-3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5198.42</v>
      </c>
      <c r="AA4896" s="11">
        <f t="shared" si="187"/>
        <v>247.5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4.0396889824215821E-3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5198.42</v>
      </c>
      <c r="AA4897" s="11">
        <f t="shared" si="187"/>
        <v>649.79999999999995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1.5389291361606026E-3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5198.42</v>
      </c>
      <c r="AA4898" s="11">
        <f t="shared" si="187"/>
        <v>472.6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2.1160275622208284E-3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852.76</v>
      </c>
      <c r="AA4899" s="11">
        <f t="shared" si="187"/>
        <v>-71.099999999999994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-1.4071954594493175E-2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558.48</v>
      </c>
      <c r="AA4900" s="11">
        <f t="shared" si="187"/>
        <v>279.2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3.5811488325454806E-3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966.98</v>
      </c>
      <c r="AA4901" s="11">
        <f t="shared" si="187"/>
        <v>322.3</v>
      </c>
      <c r="AB4901" s="5">
        <f>IFERROR(VLOOKUP(C4901,[2]Sheet1!$B:$F,5,FALSE),0)</f>
        <v>13538629.379999999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3.1024426565182321E-3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1024.4100000000001</v>
      </c>
      <c r="AA4902" s="11">
        <f t="shared" si="187"/>
        <v>-341.5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-2.9285149500688197E-3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852.76</v>
      </c>
      <c r="AA4903" s="11">
        <f t="shared" si="187"/>
        <v>-284.3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-3.5179886486232936E-3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558.48</v>
      </c>
      <c r="AA4904" s="11">
        <f t="shared" si="187"/>
        <v>139.6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7.1622976650909612E-3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966.98</v>
      </c>
      <c r="AA4905" s="11">
        <f t="shared" si="187"/>
        <v>96.7</v>
      </c>
      <c r="AB4905" s="5">
        <f>IFERROR(VLOOKUP(C4905,[2]Sheet1!$B:$F,5,FALSE),0)</f>
        <v>13538629.379999999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1.034147552172744E-2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1024.4100000000001</v>
      </c>
      <c r="AA4906" s="11">
        <f t="shared" si="187"/>
        <v>512.20000000000005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1.9523433000458799E-3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852.76</v>
      </c>
      <c r="AA4907" s="11">
        <f t="shared" si="187"/>
        <v>213.2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4.6906515314977248E-3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558.48</v>
      </c>
      <c r="AA4908" s="11">
        <f t="shared" si="187"/>
        <v>111.7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8.9528720813637011E-3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966.98</v>
      </c>
      <c r="AA4909" s="11">
        <f t="shared" si="187"/>
        <v>193.4</v>
      </c>
      <c r="AB4909" s="5">
        <f>IFERROR(VLOOKUP(C4909,[2]Sheet1!$B:$F,5,FALSE),0)</f>
        <v>13538629.379999999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5.17073776086372E-3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1024.4100000000001</v>
      </c>
      <c r="AA4910" s="11">
        <f t="shared" si="187"/>
        <v>341.5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2.9285149500688197E-3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852.76</v>
      </c>
      <c r="AA4911" s="11">
        <f t="shared" si="187"/>
        <v>142.1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7.0359772972465873E-3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558.48</v>
      </c>
      <c r="AA4912" s="11">
        <f t="shared" si="187"/>
        <v>93.1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1.0743446497636441E-2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966.98</v>
      </c>
      <c r="AA4913" s="11">
        <f t="shared" si="187"/>
        <v>87.9</v>
      </c>
      <c r="AB4913" s="5">
        <f>IFERROR(VLOOKUP(C4913,[2]Sheet1!$B:$F,5,FALSE),0)</f>
        <v>13538629.379999999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1.1375623073900184E-2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1024.4100000000001</v>
      </c>
      <c r="AA4914" s="11">
        <f t="shared" si="187"/>
        <v>146.30000000000001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6.83320155016058E-3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87"/>
        <v>0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0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12100</v>
      </c>
      <c r="AA4916" s="11">
        <f t="shared" si="187"/>
        <v>21.7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4.6033057851239671E-2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1421.28</v>
      </c>
      <c r="AA4917" s="11">
        <f t="shared" si="187"/>
        <v>20.6</v>
      </c>
      <c r="AB4917" s="5">
        <f>IFERROR(VLOOKUP(C4917,[2]Sheet1!$B:$F,5,FALSE),0)</f>
        <v>12908287.559999999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4.8547787909490041E-2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0</v>
      </c>
      <c r="AA4919" s="11">
        <f t="shared" si="187"/>
        <v>0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0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616.57000000000005</v>
      </c>
      <c r="AA4920" s="11">
        <f t="shared" si="187"/>
        <v>30.8</v>
      </c>
      <c r="AB4920" s="5">
        <f>IFERROR(VLOOKUP(C4920,[2]Sheet1!$B:$F,5,FALSE),0)</f>
        <v>54568085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3.2437517232431025E-2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87"/>
        <v>0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0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12100</v>
      </c>
      <c r="AA4922" s="11">
        <f t="shared" si="187"/>
        <v>21.4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4.6694214876033056E-2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1421.28</v>
      </c>
      <c r="AA4923" s="11">
        <f t="shared" si="187"/>
        <v>20.6</v>
      </c>
      <c r="AB4923" s="5">
        <f>IFERROR(VLOOKUP(C4923,[2]Sheet1!$B:$F,5,FALSE),0)</f>
        <v>12908287.559999999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4.8547787909490041E-2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0</v>
      </c>
      <c r="AA4925" s="11">
        <f t="shared" si="187"/>
        <v>0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0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616.57000000000005</v>
      </c>
      <c r="AA4926" s="11">
        <f t="shared" si="187"/>
        <v>38.5</v>
      </c>
      <c r="AB4926" s="5">
        <f>IFERROR(VLOOKUP(C4926,[2]Sheet1!$B:$F,5,FALSE),0)</f>
        <v>54568085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2.5950013785944821E-2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87"/>
        <v>0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0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12100</v>
      </c>
      <c r="AA4928" s="11">
        <f t="shared" si="187"/>
        <v>11.6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8.6528925619834704E-2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1421.28</v>
      </c>
      <c r="AA4929" s="11">
        <f t="shared" si="187"/>
        <v>39.5</v>
      </c>
      <c r="AB4929" s="5">
        <f>IFERROR(VLOOKUP(C4929,[2]Sheet1!$B:$F,5,FALSE),0)</f>
        <v>12908287.559999999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2.5329280648429583E-2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0</v>
      </c>
      <c r="AA4930" s="11">
        <f t="shared" si="187"/>
        <v>0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0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616.57000000000005</v>
      </c>
      <c r="AA4931" s="11">
        <f t="shared" ref="AA4931:AA4994" si="190">ROUND(IFERROR(Z4931/M4931,0),1)</f>
        <v>24.7</v>
      </c>
      <c r="AB4931" s="5">
        <f>IFERROR(VLOOKUP(C4931,[2]Sheet1!$B:$F,5,FALSE),0)</f>
        <v>54568085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4.0546896540538786E-2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1926.18</v>
      </c>
      <c r="AA4932" s="11">
        <f t="shared" si="190"/>
        <v>77</v>
      </c>
      <c r="AB4932" s="5">
        <f>IFERROR(VLOOKUP(C4932,[2]Sheet1!$B:$F,5,FALSE),0)</f>
        <v>12963424.600000001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1.2979056993635069E-2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284.12</v>
      </c>
      <c r="AA4933" s="11">
        <f t="shared" si="190"/>
        <v>71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1.4078558355624384E-2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275.7</v>
      </c>
      <c r="AA4934" s="11">
        <f t="shared" si="190"/>
        <v>68.900000000000006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1.4508523757707654E-2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1063.26</v>
      </c>
      <c r="AA4935" s="11">
        <f t="shared" si="190"/>
        <v>531.6</v>
      </c>
      <c r="AB4935" s="5">
        <f>IFERROR(VLOOKUP(C4935,[2]Sheet1!$B:$F,5,FALSE),0)</f>
        <v>5556001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1.8810074675996464E-3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2138.1799999999998</v>
      </c>
      <c r="AA4936" s="11">
        <f t="shared" si="190"/>
        <v>534.5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1.8707498900934442E-3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2528.42</v>
      </c>
      <c r="AA4937" s="11">
        <f t="shared" si="190"/>
        <v>148.69999999999999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6.7235664960726459E-3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1926.18</v>
      </c>
      <c r="AA4938" s="11">
        <f t="shared" si="190"/>
        <v>91.7</v>
      </c>
      <c r="AB4938" s="5">
        <f>IFERROR(VLOOKUP(C4938,[2]Sheet1!$B:$F,5,FALSE),0)</f>
        <v>12963424.600000001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1.0902407874653458E-2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284.12</v>
      </c>
      <c r="AA4939" s="11">
        <f t="shared" si="190"/>
        <v>56.8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1.7598197944530481E-2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275.7</v>
      </c>
      <c r="AA4940" s="11">
        <f t="shared" si="190"/>
        <v>55.1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1.8135654697134566E-2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1063.26</v>
      </c>
      <c r="AA4941" s="11">
        <f t="shared" si="190"/>
        <v>531.6</v>
      </c>
      <c r="AB4941" s="5">
        <f>IFERROR(VLOOKUP(C4941,[2]Sheet1!$B:$F,5,FALSE),0)</f>
        <v>5556001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1.8810074675996464E-3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2138.1799999999998</v>
      </c>
      <c r="AA4942" s="11">
        <f t="shared" si="190"/>
        <v>712.7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1.4030624175700832E-3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2528.42</v>
      </c>
      <c r="AA4943" s="11">
        <f t="shared" si="190"/>
        <v>194.5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5.1415508499379056E-3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1926.18</v>
      </c>
      <c r="AA4944" s="11">
        <f t="shared" si="190"/>
        <v>87.6</v>
      </c>
      <c r="AB4944" s="5">
        <f>IFERROR(VLOOKUP(C4944,[2]Sheet1!$B:$F,5,FALSE),0)</f>
        <v>12963424.600000001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1.1421570154398862E-2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284.12</v>
      </c>
      <c r="AA4945" s="11">
        <f t="shared" si="190"/>
        <v>47.4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2.1117837533436577E-2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275.7</v>
      </c>
      <c r="AA4946" s="11">
        <f t="shared" si="190"/>
        <v>39.4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2.5389916575988394E-2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1063.26</v>
      </c>
      <c r="AA4947" s="11">
        <f t="shared" si="190"/>
        <v>531.6</v>
      </c>
      <c r="AB4947" s="5">
        <f>IFERROR(VLOOKUP(C4947,[2]Sheet1!$B:$F,5,FALSE),0)</f>
        <v>5556001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1.8810074675996464E-3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2138.1799999999998</v>
      </c>
      <c r="AA4948" s="11">
        <f t="shared" si="190"/>
        <v>-2138.1999999999998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-4.6768747252336104E-4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2528.42</v>
      </c>
      <c r="AA4949" s="11">
        <f t="shared" si="190"/>
        <v>158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6.3280625845389613E-3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1926.18</v>
      </c>
      <c r="AA4950" s="11">
        <f t="shared" si="190"/>
        <v>80.3</v>
      </c>
      <c r="AB4950" s="5">
        <f>IFERROR(VLOOKUP(C4950,[2]Sheet1!$B:$F,5,FALSE),0)</f>
        <v>12963424.600000001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1.2459894713889667E-2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284.12</v>
      </c>
      <c r="AA4951" s="11">
        <f t="shared" si="190"/>
        <v>47.4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2.1117837533436577E-2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275.7</v>
      </c>
      <c r="AA4952" s="11">
        <f t="shared" si="190"/>
        <v>39.4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2.5389916575988394E-2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1063.26</v>
      </c>
      <c r="AA4953" s="11">
        <f t="shared" si="190"/>
        <v>265.8</v>
      </c>
      <c r="AB4953" s="5">
        <f>IFERROR(VLOOKUP(C4953,[2]Sheet1!$B:$F,5,FALSE),0)</f>
        <v>5556001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3.7620149351992927E-3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2138.1799999999998</v>
      </c>
      <c r="AA4954" s="11">
        <f t="shared" si="190"/>
        <v>2138.1999999999998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4.6768747252336104E-4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2528.42</v>
      </c>
      <c r="AA4955" s="11">
        <f t="shared" si="190"/>
        <v>180.6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5.5370547614715911E-3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5198.42</v>
      </c>
      <c r="AA4956" s="11">
        <f t="shared" si="190"/>
        <v>742.6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1.3465629941405272E-3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5198.42</v>
      </c>
      <c r="AA4957" s="11">
        <f t="shared" si="190"/>
        <v>346.6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2.88549213030113E-3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5198.42</v>
      </c>
      <c r="AA4958" s="11">
        <f t="shared" si="190"/>
        <v>519.79999999999995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1.9236614202007532E-3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5198.42</v>
      </c>
      <c r="AA4959" s="11">
        <f t="shared" si="190"/>
        <v>346.6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2.88549213030113E-3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852.12</v>
      </c>
      <c r="AA4960" s="11">
        <f t="shared" si="190"/>
        <v>7.9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0.1267427122940431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852.12</v>
      </c>
      <c r="AA4961" s="11">
        <f t="shared" si="190"/>
        <v>8.5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0.11735436323522508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852.12</v>
      </c>
      <c r="AA4962" s="11">
        <f t="shared" si="190"/>
        <v>8.1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0.12322208139698634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852.12</v>
      </c>
      <c r="AA4963" s="11">
        <f t="shared" si="190"/>
        <v>8.1999999999999993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0.12204853776463409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852.12</v>
      </c>
      <c r="AA4964" s="11">
        <f t="shared" si="190"/>
        <v>7.1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0.14082523588227011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852.12</v>
      </c>
      <c r="AA4965" s="11">
        <f t="shared" si="190"/>
        <v>10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9.9751208749941325E-2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852.12</v>
      </c>
      <c r="AA4966" s="11">
        <f t="shared" si="190"/>
        <v>9.6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0.10444538327935032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852.12</v>
      </c>
      <c r="AA4967" s="11">
        <f t="shared" si="190"/>
        <v>12.5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7.9800966999953052E-2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852.12</v>
      </c>
      <c r="AA4968" s="11">
        <f t="shared" si="190"/>
        <v>9.8000000000000007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0.10209829601464582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852.12</v>
      </c>
      <c r="AA4969" s="11">
        <f t="shared" si="190"/>
        <v>12.9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7.745387973524856E-2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852.12</v>
      </c>
      <c r="AA4970" s="11">
        <f t="shared" si="190"/>
        <v>12.7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7.8627423367600813E-2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852.12</v>
      </c>
      <c r="AA4971" s="11">
        <f t="shared" si="190"/>
        <v>14.9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6.6891987044078297E-2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852.12</v>
      </c>
      <c r="AA4972" s="11">
        <f t="shared" si="190"/>
        <v>21.3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4.6941745294090037E-2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852.12</v>
      </c>
      <c r="AA4973" s="11">
        <f t="shared" si="190"/>
        <v>19.399999999999999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5.1635919823499035E-2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852.12</v>
      </c>
      <c r="AA4974" s="11">
        <f t="shared" si="190"/>
        <v>16.399999999999999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6.1024268882317045E-2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852.12</v>
      </c>
      <c r="AA4975" s="11">
        <f t="shared" si="190"/>
        <v>17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5.8677181617612539E-2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852.12</v>
      </c>
      <c r="AA4976" s="11">
        <f t="shared" si="190"/>
        <v>14.2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7.0412617941135056E-2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852.12</v>
      </c>
      <c r="AA4978" s="11">
        <f t="shared" si="190"/>
        <v>16.399999999999999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6.1024268882317045E-2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852.12</v>
      </c>
      <c r="AA4979" s="11">
        <f t="shared" si="190"/>
        <v>21.3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4.6941745294090037E-2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852.12</v>
      </c>
      <c r="AA4980" s="11">
        <f t="shared" si="190"/>
        <v>18.100000000000001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5.5156550720555787E-2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852.12</v>
      </c>
      <c r="AA4981" s="11">
        <f t="shared" si="190"/>
        <v>17.399999999999999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5.7503637985260293E-2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852.12</v>
      </c>
      <c r="AA4982" s="11">
        <f t="shared" si="190"/>
        <v>18.100000000000001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5.5156550720555787E-2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0</v>
      </c>
      <c r="AA4983" s="11">
        <f t="shared" si="190"/>
        <v>0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0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12100</v>
      </c>
      <c r="AA4984" s="11">
        <f t="shared" si="190"/>
        <v>47.8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2.0909090909090908E-2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1421.28</v>
      </c>
      <c r="AA4985" s="11">
        <f t="shared" si="190"/>
        <v>59.2</v>
      </c>
      <c r="AB4985" s="5">
        <f>IFERROR(VLOOKUP(C4985,[2]Sheet1!$B:$F,5,FALSE),0)</f>
        <v>12908287.559999999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1.6886187098953058E-2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0</v>
      </c>
      <c r="AA4986" s="11">
        <f t="shared" si="190"/>
        <v>0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0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616.57000000000005</v>
      </c>
      <c r="AA4987" s="11">
        <f t="shared" si="190"/>
        <v>41.1</v>
      </c>
      <c r="AB4987" s="5">
        <f>IFERROR(VLOOKUP(C4987,[2]Sheet1!$B:$F,5,FALSE),0)</f>
        <v>54568085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2.432813792432327E-2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1060.93</v>
      </c>
      <c r="AA4988" s="11">
        <f t="shared" si="190"/>
        <v>25.6</v>
      </c>
      <c r="AB4988" s="5">
        <f>IFERROR(VLOOKUP(C4988,[2]Sheet1!$B:$F,5,FALSE),0)</f>
        <v>15755194.91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3.9022367168427698E-2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901.72</v>
      </c>
      <c r="AA4989" s="11">
        <f t="shared" si="190"/>
        <v>37.200000000000003</v>
      </c>
      <c r="AB4989" s="5">
        <f>IFERROR(VLOOKUP(C4989,[2]Sheet1!$B:$F,5,FALSE),0)</f>
        <v>9154599.9299999997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2.6881958922947254E-2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864.21</v>
      </c>
      <c r="AA4990" s="11">
        <f t="shared" si="190"/>
        <v>38.200000000000003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2.6151051249117693E-2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1062.32</v>
      </c>
      <c r="AA4991" s="11">
        <f t="shared" si="190"/>
        <v>83.3</v>
      </c>
      <c r="AB4991" s="5">
        <f>IFERROR(VLOOKUP(C4991,[2]Sheet1!$B:$F,5,FALSE),0)</f>
        <v>1426923.0499999998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1.200203328563898E-2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784.93</v>
      </c>
      <c r="AA4993" s="11">
        <f t="shared" si="190"/>
        <v>350.4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2.8537576599187192E-3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885.81</v>
      </c>
      <c r="AA4995" s="11">
        <f t="shared" ref="AA4995:AA5058" si="193">ROUND(IFERROR(Z4995/M4995,0),1)</f>
        <v>22.3</v>
      </c>
      <c r="AB4995" s="5">
        <f>IFERROR(VLOOKUP(C4995,[2]Sheet1!$B:$F,5,FALSE),0)</f>
        <v>12937864.5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4.4862893848567981E-2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964.98</v>
      </c>
      <c r="AA4996" s="11">
        <f t="shared" si="193"/>
        <v>87.1</v>
      </c>
      <c r="AB4996" s="5">
        <f>IFERROR(VLOOKUP(C4996,[2]Sheet1!$B:$F,5,FALSE),0)</f>
        <v>3841229.56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1.1482103256026031E-2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876.61</v>
      </c>
      <c r="AA4998" s="11">
        <f t="shared" si="193"/>
        <v>85.9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1.1635733108223724E-2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1512.76</v>
      </c>
      <c r="AA4999" s="11">
        <f t="shared" si="193"/>
        <v>91.1</v>
      </c>
      <c r="AB4999" s="5">
        <f>IFERROR(VLOOKUP(C4999,[2]Sheet1!$B:$F,5,FALSE),0)</f>
        <v>895732.4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1.0979930722652635E-2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1045</v>
      </c>
      <c r="AA5000" s="11">
        <f t="shared" si="193"/>
        <v>-37.700000000000003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-2.6516746411483254E-2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1254.7</v>
      </c>
      <c r="AA5002" s="11">
        <f t="shared" si="193"/>
        <v>443.4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2.2555192476289153E-3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820.64</v>
      </c>
      <c r="AA5003" s="11">
        <f t="shared" si="193"/>
        <v>1124.2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8.8954961980892966E-4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681.69</v>
      </c>
      <c r="AA5004" s="11">
        <f t="shared" si="193"/>
        <v>51.7</v>
      </c>
      <c r="AB5004" s="5">
        <f>IFERROR(VLOOKUP(C5004,[2]Sheet1!$B:$F,5,FALSE),0)</f>
        <v>5066915.5599999996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1.9348970939870026E-2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705.65</v>
      </c>
      <c r="AA5005" s="11">
        <f t="shared" si="193"/>
        <v>302.89999999999998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3.3019202154042373E-3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836.61</v>
      </c>
      <c r="AA5006" s="11">
        <f t="shared" si="193"/>
        <v>633.79999999999995</v>
      </c>
      <c r="AB5006" s="5">
        <f>IFERROR(VLOOKUP(C5006,[2]Sheet1!$B:$F,5,FALSE),0)</f>
        <v>5817900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1.5777961057123391E-3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850.64</v>
      </c>
      <c r="AA5007" s="11">
        <f t="shared" si="193"/>
        <v>594.9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1.6810871814163452E-3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981.58</v>
      </c>
      <c r="AA5008" s="11">
        <f t="shared" si="193"/>
        <v>85.1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1.1746368100409542E-2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1299.42</v>
      </c>
      <c r="AA5009" s="11">
        <f t="shared" si="193"/>
        <v>28.1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3.5546628495790426E-2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1588.55</v>
      </c>
      <c r="AA5010" s="11">
        <f t="shared" si="193"/>
        <v>121.1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8.2591042145352678E-3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1141</v>
      </c>
      <c r="AA5012" s="11">
        <f t="shared" si="193"/>
        <v>207.1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4.829097283085013E-3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894.66</v>
      </c>
      <c r="AA5013" s="11">
        <f t="shared" si="193"/>
        <v>340.2</v>
      </c>
      <c r="AB5013" s="5">
        <f>IFERROR(VLOOKUP(C5013,[2]Sheet1!$B:$F,5,FALSE),0)</f>
        <v>1887154.8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2.9396642299868107E-3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1303.3900000000001</v>
      </c>
      <c r="AA5014" s="11">
        <f t="shared" si="193"/>
        <v>84.7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1.180767076623267E-2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2259.16</v>
      </c>
      <c r="AA5015" s="11">
        <f t="shared" si="193"/>
        <v>255.3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3.9173852228261835E-3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781.84</v>
      </c>
      <c r="AA5016" s="11">
        <f t="shared" si="193"/>
        <v>97.7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1.0232272587741738E-2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1599.33</v>
      </c>
      <c r="AA5017" s="11">
        <f t="shared" si="193"/>
        <v>20.8</v>
      </c>
      <c r="AB5017" s="5">
        <f>IFERROR(VLOOKUP(C5017,[2]Sheet1!$B:$F,5,FALSE),0)</f>
        <v>961413.75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4.8013855802117145E-2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2114.64</v>
      </c>
      <c r="AA5018" s="11">
        <f t="shared" si="193"/>
        <v>65.8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1.5208262399273635E-2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2247.17</v>
      </c>
      <c r="AA5020" s="11">
        <f t="shared" si="193"/>
        <v>-311.7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-3.2084799992879933E-3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622.72</v>
      </c>
      <c r="AA5021" s="11">
        <f t="shared" si="193"/>
        <v>35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2.8600334018499481E-2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1547.29</v>
      </c>
      <c r="AA5022" s="11">
        <f t="shared" si="193"/>
        <v>-38.9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-2.5735317878355059E-2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2160.1</v>
      </c>
      <c r="AA5025" s="11">
        <f t="shared" si="193"/>
        <v>-30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-3.3382713763251699E-2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1467.23</v>
      </c>
      <c r="AA5026" s="11">
        <f t="shared" si="193"/>
        <v>39.5</v>
      </c>
      <c r="AB5026" s="5">
        <f>IFERROR(VLOOKUP(C5026,[2]Sheet1!$B:$F,5,FALSE),0)</f>
        <v>5069335.26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2.5313004777710379E-2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3578.18</v>
      </c>
      <c r="AA5027" s="11">
        <f t="shared" si="193"/>
        <v>1873.4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5.3379092164172845E-4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1779.08</v>
      </c>
      <c r="AA5029" s="11">
        <f t="shared" si="193"/>
        <v>531.1</v>
      </c>
      <c r="AB5029" s="5">
        <f>IFERROR(VLOOKUP(C5029,[2]Sheet1!$B:$F,5,FALSE),0)</f>
        <v>491021.12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1.8829957056456148E-3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2178.16</v>
      </c>
      <c r="AA5030" s="11">
        <f t="shared" si="193"/>
        <v>-53.9</v>
      </c>
      <c r="AB5030" s="5">
        <f>IFERROR(VLOOKUP(C5030,[2]Sheet1!$B:$F,5,FALSE),0)</f>
        <v>253021.8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-1.856153817901348E-2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1471.2</v>
      </c>
      <c r="AA5032" s="11">
        <f t="shared" si="193"/>
        <v>-277.10000000000002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-3.6092985318107664E-3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5770.52</v>
      </c>
      <c r="AA5033" s="11">
        <f t="shared" si="193"/>
        <v>60.5</v>
      </c>
      <c r="AB5033" s="5">
        <f>IFERROR(VLOOKUP(C5033,[2]Sheet1!$B:$F,5,FALSE),0)</f>
        <v>258532.89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1.6532305580779547E-2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1573</v>
      </c>
      <c r="AA5034" s="11">
        <f t="shared" si="193"/>
        <v>-37.200000000000003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-2.6904005085823267E-2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1086.97</v>
      </c>
      <c r="AA5036" s="11">
        <f t="shared" si="193"/>
        <v>-525.1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-1.9043763857328167E-3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2110.4</v>
      </c>
      <c r="AA5037" s="11">
        <f t="shared" si="193"/>
        <v>-81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-1.2343631539044731E-2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1821.23</v>
      </c>
      <c r="AA5039" s="11">
        <f t="shared" si="193"/>
        <v>473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2.1139559528450553E-3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736.01</v>
      </c>
      <c r="AA5042" s="11">
        <f t="shared" si="193"/>
        <v>77.599999999999994</v>
      </c>
      <c r="AB5042" s="5">
        <f>IFERROR(VLOOKUP(C5042,[2]Sheet1!$B:$F,5,FALSE),0)</f>
        <v>5420802.8700000001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1.2880259779079089E-2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486.1</v>
      </c>
      <c r="AA5043" s="11">
        <f t="shared" si="193"/>
        <v>54.5</v>
      </c>
      <c r="AB5043" s="5">
        <f>IFERROR(VLOOKUP(C5043,[2]Sheet1!$B:$F,5,FALSE),0)</f>
        <v>24505679.59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1.835013371734211E-2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859.81</v>
      </c>
      <c r="AA5045" s="11">
        <f t="shared" si="193"/>
        <v>204.7</v>
      </c>
      <c r="AB5045" s="5">
        <f>IFERROR(VLOOKUP(C5045,[2]Sheet1!$B:$F,5,FALSE),0)</f>
        <v>18150000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4.8848001302613372E-3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771.15</v>
      </c>
      <c r="AA5046" s="11">
        <f t="shared" si="193"/>
        <v>106.4</v>
      </c>
      <c r="AB5046" s="5">
        <f>IFERROR(VLOOKUP(C5046,[2]Sheet1!$B:$F,5,FALSE),0)</f>
        <v>44240939.68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9.4015431498411465E-3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601.79</v>
      </c>
      <c r="AA5047" s="11">
        <f t="shared" si="193"/>
        <v>70.599999999999994</v>
      </c>
      <c r="AB5047" s="5">
        <f>IFERROR(VLOOKUP(C5047,[2]Sheet1!$B:$F,5,FALSE),0)</f>
        <v>19154588.949999999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1.4157762674687184E-2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434.59</v>
      </c>
      <c r="AA5052" s="11">
        <f t="shared" si="193"/>
        <v>58.5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1.7096573782185508E-2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601.54999999999995</v>
      </c>
      <c r="AA5054" s="11">
        <f t="shared" si="193"/>
        <v>23.5</v>
      </c>
      <c r="AB5054" s="5">
        <f>IFERROR(VLOOKUP(C5054,[2]Sheet1!$B:$F,5,FALSE),0)</f>
        <v>12488017.5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4.2473609841243459E-2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699.73</v>
      </c>
      <c r="AA5055" s="11">
        <f t="shared" si="193"/>
        <v>30.9</v>
      </c>
      <c r="AB5055" s="5">
        <f>IFERROR(VLOOKUP(C5055,[2]Sheet1!$B:$F,5,FALSE),0)</f>
        <v>10766129.200000001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3.2355337058579736E-2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802.77</v>
      </c>
      <c r="AA5056" s="11">
        <f t="shared" si="193"/>
        <v>49.6</v>
      </c>
      <c r="AB5056" s="5">
        <f>IFERROR(VLOOKUP(C5056,[2]Sheet1!$B:$F,5,FALSE),0)</f>
        <v>12569599.07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2.0180126312642474E-2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732.45</v>
      </c>
      <c r="AA5058" s="11">
        <f t="shared" si="193"/>
        <v>42.5</v>
      </c>
      <c r="AB5058" s="5">
        <f>IFERROR(VLOOKUP(C5058,[2]Sheet1!$B:$F,5,FALSE),0)</f>
        <v>14323185.1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2.3523790019796573E-2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290.89</v>
      </c>
      <c r="AA5061" s="11">
        <f t="shared" si="196"/>
        <v>63.2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1.5813537763415722E-2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804.94</v>
      </c>
      <c r="AA5062" s="11">
        <f t="shared" si="196"/>
        <v>76.8</v>
      </c>
      <c r="AB5062" s="5">
        <f>IFERROR(VLOOKUP(C5062,[2]Sheet1!$B:$F,5,FALSE),0)</f>
        <v>34090650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1.3019603945635699E-2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505.9</v>
      </c>
      <c r="AA5063" s="11">
        <f t="shared" si="196"/>
        <v>52.1</v>
      </c>
      <c r="AB5063" s="5">
        <f>IFERROR(VLOOKUP(C5063,[2]Sheet1!$B:$F,5,FALSE),0)</f>
        <v>87823969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1.9193516505238192E-2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207.95</v>
      </c>
      <c r="AA5064" s="11">
        <f t="shared" si="196"/>
        <v>-112.4</v>
      </c>
      <c r="AB5064" s="5">
        <f>IFERROR(VLOOKUP(C5064,[2]Sheet1!$B:$F,5,FALSE),0)</f>
        <v>24671629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-8.8963693195479691E-3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553.44000000000005</v>
      </c>
      <c r="AA5065" s="11">
        <f t="shared" si="196"/>
        <v>35.799999999999997</v>
      </c>
      <c r="AB5065" s="5">
        <f>IFERROR(VLOOKUP(C5065,[2]Sheet1!$B:$F,5,FALSE),0)</f>
        <v>37379937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2.7916305290546398E-2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234.34</v>
      </c>
      <c r="AA5066" s="11">
        <f t="shared" si="196"/>
        <v>-38.6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-2.5902534778526928E-2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255.89</v>
      </c>
      <c r="AA5067" s="11">
        <f t="shared" si="196"/>
        <v>27.3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3.6617296494587517E-2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355.57</v>
      </c>
      <c r="AA5068" s="11">
        <f t="shared" si="196"/>
        <v>100.7</v>
      </c>
      <c r="AB5068" s="5">
        <f>IFERROR(VLOOKUP(C5068,[2]Sheet1!$B:$F,5,FALSE),0)</f>
        <v>10716300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9.927721686306493E-3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291.02999999999997</v>
      </c>
      <c r="AA5069" s="11">
        <f t="shared" si="196"/>
        <v>180.8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5.5320757310242941E-3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395.61</v>
      </c>
      <c r="AA5070" s="11">
        <f t="shared" si="196"/>
        <v>110.2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9.0745936654786277E-3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Power</v>
      </c>
      <c r="Z5071">
        <f>IFERROR(VLOOKUP(C5071,[1]LP!$B:$C,2,FALSE),0)</f>
        <v>530.9</v>
      </c>
      <c r="AA5071" s="11">
        <f t="shared" si="196"/>
        <v>168</v>
      </c>
      <c r="AB5071" s="5">
        <f>IFERROR(VLOOKUP(C5071,[2]Sheet1!$B:$F,5,FALSE),0)</f>
        <v>6467671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5.952156715012244E-3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426.82</v>
      </c>
      <c r="AA5072" s="11">
        <f t="shared" si="196"/>
        <v>-30.2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-3.3081861206129048E-2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301.8</v>
      </c>
      <c r="AA5073" s="11">
        <f t="shared" si="196"/>
        <v>-471.6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-2.1206096752816434E-3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309.22000000000003</v>
      </c>
      <c r="AA5074" s="11">
        <f t="shared" si="196"/>
        <v>-386.5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-2.5871547765345059E-3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573.4</v>
      </c>
      <c r="AA5075" s="11">
        <f t="shared" si="196"/>
        <v>481.8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2.0753400767352633E-3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282.2</v>
      </c>
      <c r="AA5076" s="11">
        <f t="shared" si="196"/>
        <v>146.19999999999999</v>
      </c>
      <c r="AB5076" s="5">
        <f>IFERROR(VLOOKUP(C5076,[2]Sheet1!$B:$F,5,FALSE),0)</f>
        <v>20991579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6.8391211906449331E-3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471.44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382.97</v>
      </c>
      <c r="AA5078" s="11">
        <f t="shared" si="196"/>
        <v>88.7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1.1280256939185837E-2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927.93</v>
      </c>
      <c r="AA5079" s="11">
        <f t="shared" si="196"/>
        <v>275.39999999999998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3.6317394631060537E-3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392.98</v>
      </c>
      <c r="AA5080" s="11">
        <f t="shared" si="196"/>
        <v>104.2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9.5933635299506326E-3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561.12</v>
      </c>
      <c r="AA5081" s="11">
        <f t="shared" si="196"/>
        <v>166.5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6.0058454519532362E-3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639.66</v>
      </c>
      <c r="AA5082" s="11">
        <f t="shared" si="196"/>
        <v>63.4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1.5774004940124441E-2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261.36</v>
      </c>
      <c r="AA5083" s="11">
        <f t="shared" si="196"/>
        <v>223.4</v>
      </c>
      <c r="AB5083" s="5">
        <f>IFERROR(VLOOKUP(C5083,[2]Sheet1!$B:$F,5,FALSE),0)</f>
        <v>9314286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4.4765840220385668E-3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311.74</v>
      </c>
      <c r="AA5084" s="11">
        <f t="shared" si="196"/>
        <v>-26.4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-3.7884134214409441E-2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774.69</v>
      </c>
      <c r="AA5085" s="11">
        <f t="shared" si="196"/>
        <v>-151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-6.6220036401657429E-3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266.27</v>
      </c>
      <c r="AA5086" s="11">
        <f t="shared" si="196"/>
        <v>31.8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3.1434258459458443E-2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294.12</v>
      </c>
      <c r="AA5087" s="11">
        <f t="shared" si="196"/>
        <v>-237.2</v>
      </c>
      <c r="AB5087" s="5">
        <f>IFERROR(VLOOKUP(C5087,[2]Sheet1!$B:$F,5,FALSE),0)</f>
        <v>7739550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-4.215966272269822E-3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Power</v>
      </c>
      <c r="Z5088">
        <f>IFERROR(VLOOKUP(C5088,[1]LP!$B:$C,2,FALSE),0)</f>
        <v>571.24</v>
      </c>
      <c r="AA5088" s="11">
        <f t="shared" si="196"/>
        <v>166.1</v>
      </c>
      <c r="AB5088" s="5">
        <f>IFERROR(VLOOKUP(C5088,[2]Sheet1!$B:$F,5,FALSE),0)</f>
        <v>3000000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6.021987255794412E-3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718</v>
      </c>
      <c r="AA5089" s="11">
        <f t="shared" si="196"/>
        <v>50.8</v>
      </c>
      <c r="AB5089" s="5">
        <f>IFERROR(VLOOKUP(C5089,[2]Sheet1!$B:$F,5,FALSE),0)</f>
        <v>3881967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1.9665738161559889E-2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752.34</v>
      </c>
      <c r="AA5090" s="11">
        <f t="shared" si="196"/>
        <v>109.5</v>
      </c>
      <c r="AB5090" s="5">
        <f>IFERROR(VLOOKUP(C5090,[2]Sheet1!$B:$F,5,FALSE),0)</f>
        <v>18389793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9.1315096897679245E-3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Power</v>
      </c>
      <c r="Z5091">
        <f>IFERROR(VLOOKUP(C5091,[1]LP!$B:$C,2,FALSE),0)</f>
        <v>299.66000000000003</v>
      </c>
      <c r="AA5091" s="11">
        <f t="shared" si="196"/>
        <v>1109.9000000000001</v>
      </c>
      <c r="AB5091" s="5">
        <f>IFERROR(VLOOKUP(C5091,[2]Sheet1!$B:$F,5,FALSE),0)</f>
        <v>11551765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9.0102115731161979E-4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580.21</v>
      </c>
      <c r="AA5092" s="11">
        <f t="shared" si="196"/>
        <v>49.7</v>
      </c>
      <c r="AB5092" s="5">
        <f>IFERROR(VLOOKUP(C5092,[2]Sheet1!$B:$F,5,FALSE),0)</f>
        <v>9339495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2.013064235363058E-2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507.12</v>
      </c>
      <c r="AA5093" s="11">
        <f t="shared" si="196"/>
        <v>-212.2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-4.712888468212652E-3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237.62</v>
      </c>
      <c r="AA5094" s="11">
        <f t="shared" si="196"/>
        <v>-63.2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-1.5823583873411328E-2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437.4</v>
      </c>
      <c r="AA5095" s="11">
        <f t="shared" si="196"/>
        <v>-248.5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-4.0237768632830359E-3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392.77</v>
      </c>
      <c r="AA5096" s="11">
        <f t="shared" si="196"/>
        <v>282.60000000000002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3.5389668253685363E-3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309.08</v>
      </c>
      <c r="AA5097" s="11">
        <f t="shared" si="196"/>
        <v>-288.89999999999998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-3.4618868901255344E-3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263.07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Power</v>
      </c>
      <c r="Z5099">
        <f>IFERROR(VLOOKUP(C5099,[1]LP!$B:$C,2,FALSE),0)</f>
        <v>457.75</v>
      </c>
      <c r="AA5099" s="11">
        <f t="shared" si="196"/>
        <v>427.8</v>
      </c>
      <c r="AB5099" s="5">
        <f>IFERROR(VLOOKUP(C5099,[2]Sheet1!$B:$F,5,FALSE),0)</f>
        <v>13500000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2.3375204806116876E-3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203.78</v>
      </c>
      <c r="AA5100" s="11">
        <f t="shared" si="196"/>
        <v>141.5</v>
      </c>
      <c r="AB5100" s="5">
        <f>IFERROR(VLOOKUP(C5100,[2]Sheet1!$B:$F,5,FALSE),0)</f>
        <v>20000000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7.0664442045343017E-3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363.68</v>
      </c>
      <c r="AA5101" s="11">
        <f t="shared" si="196"/>
        <v>-39.200000000000003</v>
      </c>
      <c r="AB5101" s="5">
        <f>IFERROR(VLOOKUP(C5101,[2]Sheet1!$B:$F,5,FALSE),0)</f>
        <v>8000000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-2.5489441267047951E-2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302.92</v>
      </c>
      <c r="AA5102" s="11">
        <f t="shared" si="196"/>
        <v>-35.4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-2.8225273999735904E-2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335.1</v>
      </c>
      <c r="AA5103" s="11">
        <f t="shared" si="196"/>
        <v>28.1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3.5571471202626076E-2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193.12</v>
      </c>
      <c r="AA5104" s="11">
        <f t="shared" si="196"/>
        <v>-7.6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-0.13188690969345485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381.02</v>
      </c>
      <c r="AA5105" s="11">
        <f t="shared" si="196"/>
        <v>124.1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8.0573198257309336E-3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527.44000000000005</v>
      </c>
      <c r="AA5106" s="11">
        <f t="shared" si="196"/>
        <v>-231.3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-4.3227665706051868E-3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Power</v>
      </c>
      <c r="Z5107">
        <f>IFERROR(VLOOKUP(C5107,[1]LP!$B:$C,2,FALSE),0)</f>
        <v>374.33</v>
      </c>
      <c r="AA5107" s="11">
        <f t="shared" si="196"/>
        <v>-75</v>
      </c>
      <c r="AB5107" s="5">
        <f>IFERROR(VLOOKUP(C5107,[2]Sheet1!$B:$F,5,FALSE),0)</f>
        <v>15930000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-1.3330483797718591E-2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633.61</v>
      </c>
      <c r="AA5108" s="11">
        <f t="shared" si="196"/>
        <v>-64.599999999999994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-1.5482710184498351E-2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Power</v>
      </c>
      <c r="Z5109">
        <f>IFERROR(VLOOKUP(C5109,[1]LP!$B:$C,2,FALSE),0)</f>
        <v>574.84</v>
      </c>
      <c r="AA5109" s="11">
        <f t="shared" si="196"/>
        <v>70.5</v>
      </c>
      <c r="AB5109" s="5">
        <f>IFERROR(VLOOKUP(C5109,[2]Sheet1!$B:$F,5,FALSE),0)</f>
        <v>11298000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1.4177858186625843E-2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441.22</v>
      </c>
      <c r="AA5110" s="11">
        <f t="shared" si="196"/>
        <v>-100.3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-9.9723493948597076E-3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894.8</v>
      </c>
      <c r="AA5111" s="11">
        <f t="shared" si="196"/>
        <v>69.400000000000006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1.4405453732677695E-2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Power</v>
      </c>
      <c r="Z5112">
        <f>IFERROR(VLOOKUP(C5112,[1]LP!$B:$C,2,FALSE),0)</f>
        <v>379.71</v>
      </c>
      <c r="AA5112" s="11">
        <f t="shared" si="196"/>
        <v>-233</v>
      </c>
      <c r="AB5112" s="5">
        <f>IFERROR(VLOOKUP(C5112,[2]Sheet1!$B:$F,5,FALSE),0)</f>
        <v>14000000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-4.2927497300571486E-3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627.65</v>
      </c>
      <c r="AA5113" s="11">
        <f t="shared" si="196"/>
        <v>35.200000000000003</v>
      </c>
      <c r="AB5113" s="5">
        <f>IFERROR(VLOOKUP(C5113,[2]Sheet1!$B:$F,5,FALSE),0)</f>
        <v>26027157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2.8423484426033617E-2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Power</v>
      </c>
      <c r="Z5114">
        <f>IFERROR(VLOOKUP(C5114,[1]LP!$B:$C,2,FALSE),0)</f>
        <v>593.38</v>
      </c>
      <c r="AA5114" s="11">
        <f t="shared" si="196"/>
        <v>96.5</v>
      </c>
      <c r="AB5114" s="5">
        <f>IFERROR(VLOOKUP(C5114,[2]Sheet1!$B:$F,5,FALSE),0)</f>
        <v>5000000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1.0364353365465638E-2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Power</v>
      </c>
      <c r="Z5115">
        <f>IFERROR(VLOOKUP(C5115,[1]LP!$B:$C,2,FALSE),0)</f>
        <v>371.75</v>
      </c>
      <c r="AA5115" s="11">
        <f t="shared" si="196"/>
        <v>35.6</v>
      </c>
      <c r="AB5115" s="5">
        <f>IFERROR(VLOOKUP(C5115,[2]Sheet1!$B:$F,5,FALSE),0)</f>
        <v>10950000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2.8056489576328177E-2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606.85</v>
      </c>
      <c r="AA5116" s="11">
        <f t="shared" si="196"/>
        <v>78.099999999999994</v>
      </c>
      <c r="AB5116" s="5">
        <f>IFERROR(VLOOKUP(C5116,[2]Sheet1!$B:$F,5,FALSE),0)</f>
        <v>4608240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1.2803823020515777E-2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898.63</v>
      </c>
      <c r="AA5117" s="11">
        <f t="shared" si="196"/>
        <v>96.1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1.040472719584256E-2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740.32</v>
      </c>
      <c r="AA5118" s="11">
        <f t="shared" si="196"/>
        <v>41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2.4381348606008213E-2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570.54</v>
      </c>
      <c r="AA5119" s="11">
        <f t="shared" si="196"/>
        <v>105.7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9.4647176359238631E-3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Power</v>
      </c>
      <c r="Z5120">
        <f>IFERROR(VLOOKUP(C5120,[1]LP!$B:$C,2,FALSE),0)</f>
        <v>197.31</v>
      </c>
      <c r="AA5120" s="11">
        <f t="shared" si="196"/>
        <v>-11.4</v>
      </c>
      <c r="AB5120" s="5">
        <f>IFERROR(VLOOKUP(C5120,[2]Sheet1!$B:$F,5,FALSE),0)</f>
        <v>36559400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-8.7628604733667834E-2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250.4</v>
      </c>
      <c r="AA5121" s="11">
        <f t="shared" si="196"/>
        <v>676.8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1.4776357827476039E-3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914.79</v>
      </c>
      <c r="AA5122" s="11">
        <f t="shared" si="196"/>
        <v>-1345.3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-7.43340001530406E-4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852.76</v>
      </c>
      <c r="AA5123" s="11">
        <f t="shared" ref="AA5123:AA5186" si="199">ROUND(IFERROR(Z5123/M5123,0),1)</f>
        <v>120.3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8.3141798395797179E-3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558.48</v>
      </c>
      <c r="AA5124" s="11">
        <f t="shared" si="199"/>
        <v>99.9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1.0009310986964618E-2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966.98</v>
      </c>
      <c r="AA5125" s="11">
        <f t="shared" si="199"/>
        <v>57.3</v>
      </c>
      <c r="AB5125" s="5">
        <f>IFERROR(VLOOKUP(C5125,[2]Sheet1!$B:$F,5,FALSE),0)</f>
        <v>13538629.379999999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1.7446069205154194E-2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1024.4100000000001</v>
      </c>
      <c r="AA5126" s="11">
        <f t="shared" si="199"/>
        <v>151.80000000000001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6.5891586376548451E-3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1073.48</v>
      </c>
      <c r="AA5127" s="11">
        <f t="shared" si="199"/>
        <v>213</v>
      </c>
      <c r="AB5127" s="5">
        <f>IFERROR(VLOOKUP(C5127,[2]Sheet1!$B:$F,5,FALSE),0)</f>
        <v>1080000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4.695010619666878E-3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0</v>
      </c>
      <c r="AA5128" s="11">
        <f t="shared" si="199"/>
        <v>0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0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12100</v>
      </c>
      <c r="AA5129" s="11">
        <f t="shared" si="199"/>
        <v>30.4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3.2878512396694211E-2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1421.28</v>
      </c>
      <c r="AA5130" s="11">
        <f t="shared" si="199"/>
        <v>44.9</v>
      </c>
      <c r="AB5130" s="5">
        <f>IFERROR(VLOOKUP(C5130,[2]Sheet1!$B:$F,5,FALSE),0)</f>
        <v>12908287.559999999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2.2261623325453114E-2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0</v>
      </c>
      <c r="AA5131" s="11">
        <f t="shared" si="199"/>
        <v>0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0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616.57000000000005</v>
      </c>
      <c r="AA5132" s="11">
        <f t="shared" si="199"/>
        <v>63.6</v>
      </c>
      <c r="AB5132" s="5">
        <f>IFERROR(VLOOKUP(C5132,[2]Sheet1!$B:$F,5,FALSE),0)</f>
        <v>54568085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1.5715977099112832E-2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1926.18</v>
      </c>
      <c r="AA5133" s="11">
        <f t="shared" si="199"/>
        <v>78.900000000000006</v>
      </c>
      <c r="AB5133" s="5">
        <f>IFERROR(VLOOKUP(C5133,[2]Sheet1!$B:$F,5,FALSE),0)</f>
        <v>12963424.600000001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1.2667559625787828E-2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284.12</v>
      </c>
      <c r="AA5134" s="11">
        <f t="shared" si="199"/>
        <v>45.8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2.1821765451217796E-2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275.7</v>
      </c>
      <c r="AA5135" s="11">
        <f t="shared" si="199"/>
        <v>38.5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2.5970257526296701E-2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1063.26</v>
      </c>
      <c r="AA5136" s="11">
        <f t="shared" si="199"/>
        <v>1541</v>
      </c>
      <c r="AB5136" s="5">
        <f>IFERROR(VLOOKUP(C5136,[2]Sheet1!$B:$F,5,FALSE),0)</f>
        <v>5556001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6.48947576321878E-4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2138.1799999999998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2528.42</v>
      </c>
      <c r="AA5138" s="11">
        <f t="shared" si="199"/>
        <v>168.4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5.9365137121206125E-3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5198.42</v>
      </c>
      <c r="AA5139" s="11">
        <f t="shared" si="199"/>
        <v>266.3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3.7549870922318701E-3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852.12</v>
      </c>
      <c r="AA5140" s="11">
        <f t="shared" si="199"/>
        <v>21.3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4.7035628784678214E-2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326.2</v>
      </c>
      <c r="AA5141" s="11">
        <f t="shared" si="199"/>
        <v>15.8</v>
      </c>
      <c r="AB5141" s="5">
        <f>IFERROR(VLOOKUP(C5141,[2]Sheet1!$B:$F,5,FALSE),0)</f>
        <v>67890599.560000002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6.3182096873084001E-2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207.11</v>
      </c>
      <c r="AA5142" s="11">
        <f t="shared" si="199"/>
        <v>13.3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7.5274008980734872E-2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732.96</v>
      </c>
      <c r="AA5143" s="11">
        <f t="shared" si="199"/>
        <v>23.1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4.326293385723641E-2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250.2</v>
      </c>
      <c r="AA5144" s="11">
        <f t="shared" si="199"/>
        <v>12.3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8.1015187849720227E-2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210.03</v>
      </c>
      <c r="AA5145" s="11">
        <f t="shared" si="199"/>
        <v>13.9</v>
      </c>
      <c r="AB5145" s="5">
        <f>IFERROR(VLOOKUP(C5145,[2]Sheet1!$B:$F,5,FALSE),0)</f>
        <v>58472862.120000005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7.1799266771413614E-2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200.69</v>
      </c>
      <c r="AA5146" s="11">
        <f t="shared" si="199"/>
        <v>26.9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3.7171757436842895E-2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245.99</v>
      </c>
      <c r="AA5147" s="11">
        <f t="shared" si="199"/>
        <v>13.6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7.3336314484328619E-2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513.55999999999995</v>
      </c>
      <c r="AA5148" s="11">
        <f t="shared" si="199"/>
        <v>18.5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5.4151413661500121E-2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254.41</v>
      </c>
      <c r="AA5149" s="11">
        <f t="shared" si="199"/>
        <v>11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9.1230690617507174E-2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343.56</v>
      </c>
      <c r="AA5150" s="11">
        <f t="shared" si="199"/>
        <v>8.5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0.11706834322971242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249.27</v>
      </c>
      <c r="AA5151" s="11">
        <f t="shared" si="199"/>
        <v>13.4</v>
      </c>
      <c r="AB5151" s="5">
        <f>IFERROR(VLOOKUP(C5151,[2]Sheet1!$B:$F,5,FALSE),0)</f>
        <v>89996859.399999991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7.4457415653708822E-2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256.29000000000002</v>
      </c>
      <c r="AA5152" s="11">
        <f t="shared" si="199"/>
        <v>22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4.5495337313199886E-2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365.39</v>
      </c>
      <c r="AA5153" s="11">
        <f t="shared" si="199"/>
        <v>17.399999999999999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5.7527573277867484E-2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382.98</v>
      </c>
      <c r="AA5154" s="11">
        <f t="shared" si="199"/>
        <v>17.3</v>
      </c>
      <c r="AB5154" s="5">
        <f>IFERROR(VLOOKUP(C5154,[2]Sheet1!$B:$F,5,FALSE),0)</f>
        <v>32697474.299999997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5.7809807300642328E-2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361.87</v>
      </c>
      <c r="AA5155" s="11">
        <f t="shared" si="199"/>
        <v>16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6.2563904164478962E-2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625.35</v>
      </c>
      <c r="AA5156" s="11">
        <f t="shared" si="199"/>
        <v>16.7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5.9774526265291436E-2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209.37</v>
      </c>
      <c r="AA5157" s="11">
        <f t="shared" si="199"/>
        <v>17.399999999999999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5.7314801547499641E-2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209.05</v>
      </c>
      <c r="AA5158" s="11">
        <f t="shared" si="199"/>
        <v>16.600000000000001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6.0176991150442477E-2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1929.33</v>
      </c>
      <c r="AA5159" s="11">
        <f t="shared" si="199"/>
        <v>548.1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1.8244675612777493E-3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616.21</v>
      </c>
      <c r="AA5160" s="11">
        <f t="shared" si="199"/>
        <v>60.9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1.6422972687882377E-2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423.52</v>
      </c>
      <c r="AA5161" s="11">
        <f t="shared" si="199"/>
        <v>18.100000000000001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5.5392897619947111E-2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329.46</v>
      </c>
      <c r="AA5162" s="11">
        <f t="shared" si="199"/>
        <v>26.2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3.8183694530443762E-2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0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614.29999999999995</v>
      </c>
      <c r="AA5164" s="11">
        <f t="shared" si="199"/>
        <v>38.9</v>
      </c>
      <c r="AB5164" s="5">
        <f>IFERROR(VLOOKUP(C5164,[2]Sheet1!$B:$F,5,FALSE),0)</f>
        <v>5963789.5099999998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2.5704053394107116E-2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434.58</v>
      </c>
      <c r="AA5165" s="11">
        <f t="shared" si="199"/>
        <v>20.5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4.8874775645450778E-2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1336.65</v>
      </c>
      <c r="AA5166" s="11">
        <f t="shared" si="199"/>
        <v>-120.4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-8.3043429469195369E-3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428.25</v>
      </c>
      <c r="AA5167" s="11">
        <f t="shared" si="199"/>
        <v>40.700000000000003</v>
      </c>
      <c r="AB5167" s="5">
        <f>IFERROR(VLOOKUP(C5167,[2]Sheet1!$B:$F,5,FALSE),0)</f>
        <v>17425060.52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2.4541739638061878E-2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419.99</v>
      </c>
      <c r="AA5168" s="11">
        <f t="shared" si="199"/>
        <v>22.9</v>
      </c>
      <c r="AB5168" s="5">
        <f>IFERROR(VLOOKUP(C5168,[2]Sheet1!$B:$F,5,FALSE),0)</f>
        <v>23890938.329999998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4.3715326555394174E-2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747.97</v>
      </c>
      <c r="AA5169" s="11">
        <f t="shared" si="199"/>
        <v>311.7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3.2086848403010812E-3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1148.3900000000001</v>
      </c>
      <c r="AA5170" s="11">
        <f t="shared" si="199"/>
        <v>322.60000000000002</v>
      </c>
      <c r="AB5170" s="5">
        <f>IFERROR(VLOOKUP(C5170,[2]Sheet1!$B:$F,5,FALSE),0)</f>
        <v>2791522.65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3.0999921629411608E-3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388.62</v>
      </c>
      <c r="AA5171" s="11">
        <f t="shared" si="199"/>
        <v>34.4</v>
      </c>
      <c r="AB5171" s="5">
        <f>IFERROR(VLOOKUP(C5171,[2]Sheet1!$B:$F,5,FALSE),0)</f>
        <v>21052644.690000001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2.9051515619371106E-2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522.19000000000005</v>
      </c>
      <c r="AA5172" s="11">
        <f t="shared" si="199"/>
        <v>28.9</v>
      </c>
      <c r="AB5172" s="5">
        <f>IFERROR(VLOOKUP(C5172,[2]Sheet1!$B:$F,5,FALSE),0)</f>
        <v>17756091.780000001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3.4661713169535993E-2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508.61</v>
      </c>
      <c r="AA5173" s="11">
        <f t="shared" si="199"/>
        <v>38.700000000000003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2.5835119246573997E-2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829.53</v>
      </c>
      <c r="AA5174" s="11">
        <f t="shared" si="199"/>
        <v>-33.700000000000003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-2.9703567080153825E-2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507.54</v>
      </c>
      <c r="AA5175" s="11">
        <f t="shared" si="199"/>
        <v>138.69999999999999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7.2112542853765222E-3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632.75</v>
      </c>
      <c r="AA5176" s="11">
        <f t="shared" si="199"/>
        <v>65.8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1.5203476886606084E-2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475.1</v>
      </c>
      <c r="AA5177" s="11">
        <f t="shared" si="199"/>
        <v>85.9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1.1639654809513787E-2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664.93</v>
      </c>
      <c r="AA5178" s="11">
        <f t="shared" si="199"/>
        <v>47.7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2.097965199344292E-2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465.32</v>
      </c>
      <c r="AA5179" s="11">
        <f t="shared" si="199"/>
        <v>775.5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1.2894352273704118E-3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672.16</v>
      </c>
      <c r="AA5180" s="11">
        <f t="shared" si="199"/>
        <v>31.2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3.2090573672935017E-2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594.98</v>
      </c>
      <c r="AA5181" s="11">
        <f t="shared" si="199"/>
        <v>450.7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2.2185619684695285E-3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686.81</v>
      </c>
      <c r="AA5182" s="11">
        <f t="shared" si="199"/>
        <v>195.1</v>
      </c>
      <c r="AB5182" s="5">
        <f>IFERROR(VLOOKUP(C5182,[2]Sheet1!$B:$F,5,FALSE),0)</f>
        <v>3037787.2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5.1251437806671424E-3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398.83</v>
      </c>
      <c r="AA5183" s="11">
        <f t="shared" si="199"/>
        <v>34.4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2.9060000501466791E-2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490.77</v>
      </c>
      <c r="AA5184" s="11">
        <f t="shared" si="199"/>
        <v>-14.3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-6.9727163437047907E-2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509.24</v>
      </c>
      <c r="AA5185" s="11">
        <f t="shared" si="199"/>
        <v>74.099999999999994</v>
      </c>
      <c r="AB5185" s="5">
        <f>IFERROR(VLOOKUP(C5185,[2]Sheet1!$B:$F,5,FALSE),0)</f>
        <v>4900003.43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1.3490692011625166E-2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470.04</v>
      </c>
      <c r="AA5186" s="11">
        <f t="shared" si="199"/>
        <v>-34.200000000000003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-2.9231554761296911E-2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529.55999999999995</v>
      </c>
      <c r="AA5187" s="11">
        <f t="shared" ref="AA5187:AA5250" si="202">ROUND(IFERROR(Z5187/M5187,0),1)</f>
        <v>29.3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3.4103784273736691E-2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492.79</v>
      </c>
      <c r="AA5188" s="11">
        <f t="shared" si="202"/>
        <v>109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9.1722640475658986E-3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457.26</v>
      </c>
      <c r="AA5189" s="11">
        <f t="shared" si="202"/>
        <v>-46.9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-2.1322661068101299E-2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290.89</v>
      </c>
      <c r="AA5190" s="11">
        <f t="shared" si="202"/>
        <v>93.2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1.0725703874316752E-2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804.94</v>
      </c>
      <c r="AA5191" s="11">
        <f t="shared" si="202"/>
        <v>102.7</v>
      </c>
      <c r="AB5191" s="5">
        <f>IFERROR(VLOOKUP(C5191,[2]Sheet1!$B:$F,5,FALSE),0)</f>
        <v>34090650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9.7398563868114386E-3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505.9</v>
      </c>
      <c r="AA5192" s="11">
        <f t="shared" si="202"/>
        <v>52.9</v>
      </c>
      <c r="AB5192" s="5">
        <f>IFERROR(VLOOKUP(C5192,[2]Sheet1!$B:$F,5,FALSE),0)</f>
        <v>87823969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1.8897015220399289E-2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207.95</v>
      </c>
      <c r="AA5193" s="11">
        <f t="shared" si="202"/>
        <v>1094.5</v>
      </c>
      <c r="AB5193" s="5">
        <f>IFERROR(VLOOKUP(C5193,[2]Sheet1!$B:$F,5,FALSE),0)</f>
        <v>24671629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9.1368117335898055E-4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553.44000000000005</v>
      </c>
      <c r="AA5194" s="11">
        <f t="shared" si="202"/>
        <v>42</v>
      </c>
      <c r="AB5194" s="5">
        <f>IFERROR(VLOOKUP(C5194,[2]Sheet1!$B:$F,5,FALSE),0)</f>
        <v>37379937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2.3814686325527606E-2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234.34</v>
      </c>
      <c r="AA5195" s="11">
        <f t="shared" si="202"/>
        <v>-46.8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-2.1379192626098831E-2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255.89</v>
      </c>
      <c r="AA5196" s="11">
        <f t="shared" si="202"/>
        <v>8529.7000000000007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1.1723787564969323E-4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355.57</v>
      </c>
      <c r="AA5197" s="11">
        <f t="shared" si="202"/>
        <v>170.1</v>
      </c>
      <c r="AB5197" s="5">
        <f>IFERROR(VLOOKUP(C5197,[2]Sheet1!$B:$F,5,FALSE),0)</f>
        <v>10716300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5.8778862108726827E-3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395.61</v>
      </c>
      <c r="AA5198" s="11">
        <f t="shared" si="202"/>
        <v>108.7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9.2009807638836223E-3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Power</v>
      </c>
      <c r="Z5199">
        <f>IFERROR(VLOOKUP(C5199,[1]LP!$B:$C,2,FALSE),0)</f>
        <v>530.9</v>
      </c>
      <c r="AA5199" s="11">
        <f t="shared" si="202"/>
        <v>224</v>
      </c>
      <c r="AB5199" s="5">
        <f>IFERROR(VLOOKUP(C5199,[2]Sheet1!$B:$F,5,FALSE),0)</f>
        <v>6467671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4.464117536259183E-3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426.82</v>
      </c>
      <c r="AA5200" s="11">
        <f t="shared" si="202"/>
        <v>-30.6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-3.2683566843165736E-2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301.8</v>
      </c>
      <c r="AA5201" s="11">
        <f t="shared" si="202"/>
        <v>-538.9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-1.8555334658714381E-3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309.22000000000003</v>
      </c>
      <c r="AA5202" s="11">
        <f t="shared" si="202"/>
        <v>-423.6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-2.3607787335877366E-3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282.2</v>
      </c>
      <c r="AA5203" s="11">
        <f t="shared" si="202"/>
        <v>-243.3</v>
      </c>
      <c r="AB5203" s="5">
        <f>IFERROR(VLOOKUP(C5203,[2]Sheet1!$B:$F,5,FALSE),0)</f>
        <v>20991579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-4.1105598866052447E-3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471.44</v>
      </c>
      <c r="AA5204" s="11">
        <f t="shared" si="202"/>
        <v>-177.9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-5.6210758527066012E-3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382.97</v>
      </c>
      <c r="AA5205" s="11">
        <f t="shared" si="202"/>
        <v>118.2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8.4601927043893785E-3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927.93</v>
      </c>
      <c r="AA5206" s="11">
        <f t="shared" si="202"/>
        <v>867.2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1.1531042212235838E-3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392.98</v>
      </c>
      <c r="AA5207" s="11">
        <f t="shared" si="202"/>
        <v>193.6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5.1656572853580329E-3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561.12</v>
      </c>
      <c r="AA5208" s="11">
        <f t="shared" si="202"/>
        <v>222.7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4.4910179640718561E-3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639.66</v>
      </c>
      <c r="AA5209" s="11">
        <f t="shared" si="202"/>
        <v>166.6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6.0031891942594505E-3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261.36</v>
      </c>
      <c r="AA5210" s="11">
        <f t="shared" si="202"/>
        <v>-53.4</v>
      </c>
      <c r="AB5210" s="5">
        <f>IFERROR(VLOOKUP(C5210,[2]Sheet1!$B:$F,5,FALSE),0)</f>
        <v>9314286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-1.8709825528007346E-2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488.07</v>
      </c>
      <c r="AA5211" s="11">
        <f t="shared" si="202"/>
        <v>-23.6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-4.2289015919847565E-2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311.74</v>
      </c>
      <c r="AA5212" s="11">
        <f t="shared" si="202"/>
        <v>-21.5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-4.6448963880156541E-2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774.69</v>
      </c>
      <c r="AA5213" s="11">
        <f t="shared" si="202"/>
        <v>-110.2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-9.0745975809678713E-3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266.27</v>
      </c>
      <c r="AA5214" s="11">
        <f t="shared" si="202"/>
        <v>-7.4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-0.13478799714575432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294.12</v>
      </c>
      <c r="AA5215" s="11">
        <f t="shared" si="202"/>
        <v>-42.7</v>
      </c>
      <c r="AB5215" s="5">
        <f>IFERROR(VLOOKUP(C5215,[2]Sheet1!$B:$F,5,FALSE),0)</f>
        <v>7739550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-2.342581259349925E-2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Power</v>
      </c>
      <c r="Z5216">
        <f>IFERROR(VLOOKUP(C5216,[1]LP!$B:$C,2,FALSE),0)</f>
        <v>571.24</v>
      </c>
      <c r="AA5216" s="11">
        <f t="shared" si="202"/>
        <v>1503.3</v>
      </c>
      <c r="AB5216" s="5">
        <f>IFERROR(VLOOKUP(C5216,[2]Sheet1!$B:$F,5,FALSE),0)</f>
        <v>3000000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6.6521952244240595E-4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718</v>
      </c>
      <c r="AA5217" s="11">
        <f t="shared" si="202"/>
        <v>63</v>
      </c>
      <c r="AB5217" s="5">
        <f>IFERROR(VLOOKUP(C5217,[2]Sheet1!$B:$F,5,FALSE),0)</f>
        <v>3881967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1.5877437325905294E-2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752.34</v>
      </c>
      <c r="AA5218" s="11">
        <f t="shared" si="202"/>
        <v>112</v>
      </c>
      <c r="AB5218" s="5">
        <f>IFERROR(VLOOKUP(C5218,[2]Sheet1!$B:$F,5,FALSE),0)</f>
        <v>18389793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8.9321317489432957E-3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Power</v>
      </c>
      <c r="Z5219">
        <f>IFERROR(VLOOKUP(C5219,[1]LP!$B:$C,2,FALSE),0)</f>
        <v>299.66000000000003</v>
      </c>
      <c r="AA5219" s="11">
        <f t="shared" si="202"/>
        <v>1872.9</v>
      </c>
      <c r="AB5219" s="5">
        <f>IFERROR(VLOOKUP(C5219,[2]Sheet1!$B:$F,5,FALSE),0)</f>
        <v>11551765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5.3393846359207095E-4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507.12</v>
      </c>
      <c r="AA5220" s="11">
        <f t="shared" si="202"/>
        <v>-563.5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-1.7747278750591575E-3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237.62</v>
      </c>
      <c r="AA5221" s="11">
        <f t="shared" si="202"/>
        <v>-66.400000000000006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-1.5066071879471425E-2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437.4</v>
      </c>
      <c r="AA5222" s="11">
        <f t="shared" si="202"/>
        <v>-224.3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-4.4581618655692729E-3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716.24</v>
      </c>
      <c r="AA5223" s="11">
        <f t="shared" si="202"/>
        <v>-148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-6.7575114486764214E-3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392.77</v>
      </c>
      <c r="AA5224" s="11">
        <f t="shared" si="202"/>
        <v>-344.5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-2.902462000661965E-3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309.08</v>
      </c>
      <c r="AA5225" s="11">
        <f t="shared" si="202"/>
        <v>-542.20000000000005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-1.8441827358612656E-3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Power</v>
      </c>
      <c r="Z5226">
        <f>IFERROR(VLOOKUP(C5226,[1]LP!$B:$C,2,FALSE),0)</f>
        <v>457.75</v>
      </c>
      <c r="AA5226" s="11">
        <f t="shared" si="202"/>
        <v>-183.1</v>
      </c>
      <c r="AB5226" s="5">
        <f>IFERROR(VLOOKUP(C5226,[2]Sheet1!$B:$F,5,FALSE),0)</f>
        <v>13500000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-5.4614964500273077E-3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203.78</v>
      </c>
      <c r="AA5227" s="11">
        <f t="shared" si="202"/>
        <v>-370.5</v>
      </c>
      <c r="AB5227" s="5">
        <f>IFERROR(VLOOKUP(C5227,[2]Sheet1!$B:$F,5,FALSE),0)</f>
        <v>20000000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-2.6989891058985184E-3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238.68</v>
      </c>
      <c r="AA5228" s="11">
        <f t="shared" si="202"/>
        <v>-40.5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-2.4719289425171778E-2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363.68</v>
      </c>
      <c r="AA5229" s="11">
        <f t="shared" si="202"/>
        <v>-31</v>
      </c>
      <c r="AB5229" s="5">
        <f>IFERROR(VLOOKUP(C5229,[2]Sheet1!$B:$F,5,FALSE),0)</f>
        <v>8000000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-3.2308622965244171E-2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302.92</v>
      </c>
      <c r="AA5230" s="11">
        <f t="shared" si="202"/>
        <v>-77.099999999999994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-1.2973722434966327E-2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335.1</v>
      </c>
      <c r="AA5231" s="11">
        <f t="shared" si="202"/>
        <v>60.5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1.6532378394509099E-2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193.12</v>
      </c>
      <c r="AA5232" s="11">
        <f t="shared" si="202"/>
        <v>-5.4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-0.18377174813587407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381.02</v>
      </c>
      <c r="AA5233" s="11">
        <f t="shared" si="202"/>
        <v>196.4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5.0915962416671042E-3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Power</v>
      </c>
      <c r="Z5234">
        <f>IFERROR(VLOOKUP(C5234,[1]LP!$B:$C,2,FALSE),0)</f>
        <v>374.33</v>
      </c>
      <c r="AA5234" s="11">
        <f t="shared" si="202"/>
        <v>-37.4</v>
      </c>
      <c r="AB5234" s="5">
        <f>IFERROR(VLOOKUP(C5234,[2]Sheet1!$B:$F,5,FALSE),0)</f>
        <v>15930000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-2.6741110784601823E-2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441.22</v>
      </c>
      <c r="AA5235" s="11">
        <f t="shared" si="202"/>
        <v>-310.7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-3.2183491228865413E-3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894.8</v>
      </c>
      <c r="AA5236" s="11">
        <f t="shared" si="202"/>
        <v>81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1.2349128296826108E-2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627.65</v>
      </c>
      <c r="AA5237" s="11">
        <f t="shared" si="202"/>
        <v>30.4</v>
      </c>
      <c r="AB5237" s="5">
        <f>IFERROR(VLOOKUP(C5237,[2]Sheet1!$B:$F,5,FALSE),0)</f>
        <v>26027157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3.285270453278101E-2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Power</v>
      </c>
      <c r="Z5238">
        <f>IFERROR(VLOOKUP(C5238,[1]LP!$B:$C,2,FALSE),0)</f>
        <v>371.75</v>
      </c>
      <c r="AA5238" s="11">
        <f t="shared" si="202"/>
        <v>-590.1</v>
      </c>
      <c r="AB5238" s="5">
        <f>IFERROR(VLOOKUP(C5238,[2]Sheet1!$B:$F,5,FALSE),0)</f>
        <v>10950000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-1.6946872898453262E-3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606.85</v>
      </c>
      <c r="AA5239" s="11">
        <f t="shared" si="202"/>
        <v>149.5</v>
      </c>
      <c r="AB5239" s="5">
        <f>IFERROR(VLOOKUP(C5239,[2]Sheet1!$B:$F,5,FALSE),0)</f>
        <v>4608240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6.6902859026118471E-3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898.63</v>
      </c>
      <c r="AA5240" s="11">
        <f t="shared" si="202"/>
        <v>186.8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5.3525922793585786E-3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740.32</v>
      </c>
      <c r="AA5241" s="11">
        <f t="shared" si="202"/>
        <v>53.1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1.8829695266911604E-2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570.54</v>
      </c>
      <c r="AA5242" s="11">
        <f t="shared" si="202"/>
        <v>100.6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9.9379535177200554E-3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794.53</v>
      </c>
      <c r="AA5243" s="11">
        <f t="shared" si="202"/>
        <v>308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3.2472027487948853E-3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580.20000000000005</v>
      </c>
      <c r="AA5244" s="11">
        <f t="shared" si="202"/>
        <v>-142.6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-7.0148224750086179E-3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Power</v>
      </c>
      <c r="Z5245">
        <f>IFERROR(VLOOKUP(C5245,[1]LP!$B:$C,2,FALSE),0)</f>
        <v>197.31</v>
      </c>
      <c r="AA5245" s="11">
        <f t="shared" si="202"/>
        <v>-88.9</v>
      </c>
      <c r="AB5245" s="5">
        <f>IFERROR(VLOOKUP(C5245,[2]Sheet1!$B:$F,5,FALSE),0)</f>
        <v>36559400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-1.1251330393796565E-2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250.4</v>
      </c>
      <c r="AA5246" s="11">
        <f t="shared" si="202"/>
        <v>12520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7.9872204472843453E-5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914.79</v>
      </c>
      <c r="AA5247" s="11">
        <f t="shared" si="202"/>
        <v>340.1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2.9405655942893998E-3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486.1</v>
      </c>
      <c r="AA5248" s="11">
        <f t="shared" si="202"/>
        <v>64</v>
      </c>
      <c r="AB5248" s="5">
        <f>IFERROR(VLOOKUP(C5248,[2]Sheet1!$B:$F,5,FALSE),0)</f>
        <v>24505679.59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1.5634643077556055E-2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859.81</v>
      </c>
      <c r="AA5250" s="11">
        <f t="shared" si="202"/>
        <v>183.3</v>
      </c>
      <c r="AB5250" s="5">
        <f>IFERROR(VLOOKUP(C5250,[2]Sheet1!$B:$F,5,FALSE),0)</f>
        <v>18150000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5.4546934787918265E-3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771.15</v>
      </c>
      <c r="AA5251" s="11">
        <f t="shared" ref="AA5251:AA5314" si="205">ROUND(IFERROR(Z5251/M5251,0),1)</f>
        <v>93.9</v>
      </c>
      <c r="AB5251" s="5">
        <f>IFERROR(VLOOKUP(C5251,[2]Sheet1!$B:$F,5,FALSE),0)</f>
        <v>44240939.68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1.0646437139337354E-2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601.79</v>
      </c>
      <c r="AA5252" s="11">
        <f t="shared" si="205"/>
        <v>82.8</v>
      </c>
      <c r="AB5252" s="5">
        <f>IFERROR(VLOOKUP(C5252,[2]Sheet1!$B:$F,5,FALSE),0)</f>
        <v>19154588.949999999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1.2080626132039416E-2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455.08</v>
      </c>
      <c r="AA5254" s="11">
        <f t="shared" si="205"/>
        <v>75.599999999999994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1.3228443350619672E-2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434.59</v>
      </c>
      <c r="AA5255" s="11">
        <f t="shared" si="205"/>
        <v>67.3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1.4864585011159944E-2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401.39</v>
      </c>
      <c r="AA5256" s="11">
        <f t="shared" si="205"/>
        <v>76.599999999999994</v>
      </c>
      <c r="AB5256" s="5">
        <f>IFERROR(VLOOKUP(C5256,[2]Sheet1!$B:$F,5,FALSE),0)</f>
        <v>24573128.09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1.3054635142878497E-2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399.26</v>
      </c>
      <c r="AA5257" s="11">
        <f t="shared" si="205"/>
        <v>55.1</v>
      </c>
      <c r="AB5257" s="5">
        <f>IFERROR(VLOOKUP(C5257,[2]Sheet1!$B:$F,5,FALSE),0)</f>
        <v>44801862.769999996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1.8133547062064822E-2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601.54999999999995</v>
      </c>
      <c r="AA5258" s="11">
        <f t="shared" si="205"/>
        <v>22.5</v>
      </c>
      <c r="AB5258" s="5">
        <f>IFERROR(VLOOKUP(C5258,[2]Sheet1!$B:$F,5,FALSE),0)</f>
        <v>12488017.5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4.4485080209458905E-2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699.73</v>
      </c>
      <c r="AA5259" s="11">
        <f t="shared" si="205"/>
        <v>25.5</v>
      </c>
      <c r="AB5259" s="5">
        <f>IFERROR(VLOOKUP(C5259,[2]Sheet1!$B:$F,5,FALSE),0)</f>
        <v>10766129.200000001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3.9272290740714276E-2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802.77</v>
      </c>
      <c r="AA5260" s="11">
        <f t="shared" si="205"/>
        <v>48.6</v>
      </c>
      <c r="AB5260" s="5">
        <f>IFERROR(VLOOKUP(C5260,[2]Sheet1!$B:$F,5,FALSE),0)</f>
        <v>12569599.07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2.0578746091657635E-2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732.45</v>
      </c>
      <c r="AA5263" s="11">
        <f t="shared" si="205"/>
        <v>48.3</v>
      </c>
      <c r="AB5263" s="5">
        <f>IFERROR(VLOOKUP(C5263,[2]Sheet1!$B:$F,5,FALSE),0)</f>
        <v>14323185.1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2.0724964161376203E-2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765.03</v>
      </c>
      <c r="AA5264" s="11">
        <f t="shared" si="205"/>
        <v>43.6</v>
      </c>
      <c r="AB5264" s="5">
        <f>IFERROR(VLOOKUP(C5264,[2]Sheet1!$B:$F,5,FALSE),0)</f>
        <v>8334685.3799999999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2.2940276851888163E-2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529.12</v>
      </c>
      <c r="AA5265" s="11">
        <f t="shared" si="205"/>
        <v>61.5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1.6272301179316599E-2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577.28</v>
      </c>
      <c r="AA5267" s="11">
        <f t="shared" si="205"/>
        <v>33.200000000000003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3.0141352549889134E-2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562.47</v>
      </c>
      <c r="AA5268" s="11">
        <f t="shared" si="205"/>
        <v>40.200000000000003</v>
      </c>
      <c r="AB5268" s="5">
        <f>IFERROR(VLOOKUP(C5268,[2]Sheet1!$B:$F,5,FALSE),0)</f>
        <v>10535000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2.4890216367095132E-2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816.1</v>
      </c>
      <c r="AA5269" s="11">
        <f t="shared" si="205"/>
        <v>63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1.5868153412571986E-2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675.27</v>
      </c>
      <c r="AA5270" s="11">
        <f t="shared" si="205"/>
        <v>38.700000000000003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2.5871133028270172E-2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532.47</v>
      </c>
      <c r="AA5271" s="11">
        <f t="shared" si="205"/>
        <v>50.2</v>
      </c>
      <c r="AB5271" s="5">
        <f>IFERROR(VLOOKUP(C5271,[2]Sheet1!$B:$F,5,FALSE),0)</f>
        <v>11318997.549999999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1.990722482017766E-2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1060.93</v>
      </c>
      <c r="AA5272" s="11">
        <f t="shared" si="205"/>
        <v>28.3</v>
      </c>
      <c r="AB5272" s="5">
        <f>IFERROR(VLOOKUP(C5272,[2]Sheet1!$B:$F,5,FALSE),0)</f>
        <v>15755194.91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3.5299218610087377E-2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901.72</v>
      </c>
      <c r="AA5273" s="11">
        <f t="shared" si="205"/>
        <v>37.6</v>
      </c>
      <c r="AB5273" s="5">
        <f>IFERROR(VLOOKUP(C5273,[2]Sheet1!$B:$F,5,FALSE),0)</f>
        <v>9154599.9299999997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2.65825311626669E-2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864.21</v>
      </c>
      <c r="AA5274" s="11">
        <f t="shared" si="205"/>
        <v>50.4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1.9844713669131344E-2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1062.32</v>
      </c>
      <c r="AA5275" s="11">
        <f t="shared" si="205"/>
        <v>85.5</v>
      </c>
      <c r="AB5275" s="5">
        <f>IFERROR(VLOOKUP(C5275,[2]Sheet1!$B:$F,5,FALSE),0)</f>
        <v>1426923.0499999998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1.1691392424128323E-2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784.93</v>
      </c>
      <c r="AA5277" s="11">
        <f t="shared" si="205"/>
        <v>26164.3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3.8219968659625697E-5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885.81</v>
      </c>
      <c r="AA5278" s="11">
        <f t="shared" si="205"/>
        <v>36.299999999999997</v>
      </c>
      <c r="AB5278" s="5">
        <f>IFERROR(VLOOKUP(C5278,[2]Sheet1!$B:$F,5,FALSE),0)</f>
        <v>12937864.5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2.7579277723213783E-2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964.98</v>
      </c>
      <c r="AA5279" s="11">
        <f t="shared" si="205"/>
        <v>64.900000000000006</v>
      </c>
      <c r="AB5279" s="5">
        <f>IFERROR(VLOOKUP(C5279,[2]Sheet1!$B:$F,5,FALSE),0)</f>
        <v>3841229.56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1.5409645795767786E-2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876.61</v>
      </c>
      <c r="AA5280" s="11">
        <f t="shared" si="205"/>
        <v>33.299999999999997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3.0001939288851372E-2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1512.76</v>
      </c>
      <c r="AA5281" s="11">
        <f t="shared" si="205"/>
        <v>100.3</v>
      </c>
      <c r="AB5281" s="5">
        <f>IFERROR(VLOOKUP(C5281,[2]Sheet1!$B:$F,5,FALSE),0)</f>
        <v>895732.4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9.9685343345937236E-3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1045</v>
      </c>
      <c r="AA5282" s="11">
        <f t="shared" si="205"/>
        <v>-55.6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-1.7990430622009571E-2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1254.7</v>
      </c>
      <c r="AA5284" s="11">
        <f t="shared" si="205"/>
        <v>128.19999999999999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7.8026619909141622E-3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820.64</v>
      </c>
      <c r="AA5285" s="11">
        <f t="shared" si="205"/>
        <v>105.3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9.4925911483720021E-3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681.69</v>
      </c>
      <c r="AA5286" s="11">
        <f t="shared" si="205"/>
        <v>53.1</v>
      </c>
      <c r="AB5286" s="5">
        <f>IFERROR(VLOOKUP(C5286,[2]Sheet1!$B:$F,5,FALSE),0)</f>
        <v>5066915.5599999996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1.8820871657204887E-2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705.65</v>
      </c>
      <c r="AA5287" s="11">
        <f t="shared" si="205"/>
        <v>-227.6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-4.39311273294126E-3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836.61</v>
      </c>
      <c r="AA5288" s="11">
        <f t="shared" si="205"/>
        <v>153.80000000000001</v>
      </c>
      <c r="AB5288" s="5">
        <f>IFERROR(VLOOKUP(C5288,[2]Sheet1!$B:$F,5,FALSE),0)</f>
        <v>5817900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6.5024324356629734E-3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850.64</v>
      </c>
      <c r="AA5289" s="11">
        <f t="shared" si="205"/>
        <v>251.7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3.9734787924386346E-3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981.58</v>
      </c>
      <c r="AA5290" s="11">
        <f t="shared" si="205"/>
        <v>166.7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6.0005297581450312E-3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1299.42</v>
      </c>
      <c r="AA5291" s="11">
        <f t="shared" si="205"/>
        <v>65.5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1.5268350494836156E-2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1588.55</v>
      </c>
      <c r="AA5292" s="11">
        <f t="shared" si="205"/>
        <v>343.1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2.9146076610745649E-3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979.41</v>
      </c>
      <c r="AA5293" s="11">
        <f t="shared" si="205"/>
        <v>204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4.9009097313688858E-3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1204.6600000000001</v>
      </c>
      <c r="AA5294" s="11">
        <f t="shared" si="205"/>
        <v>358.5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2.7891687281058554E-3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1141</v>
      </c>
      <c r="AA5295" s="11">
        <f t="shared" si="205"/>
        <v>54.4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1.8387379491673971E-2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894.66</v>
      </c>
      <c r="AA5296" s="11">
        <f t="shared" si="205"/>
        <v>61.4</v>
      </c>
      <c r="AB5296" s="5">
        <f>IFERROR(VLOOKUP(C5296,[2]Sheet1!$B:$F,5,FALSE),0)</f>
        <v>1887154.8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1.6274338854984017E-2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1492.26</v>
      </c>
      <c r="AA5297" s="11">
        <f t="shared" si="205"/>
        <v>84.8</v>
      </c>
      <c r="AB5297" s="5">
        <f>IFERROR(VLOOKUP(C5297,[2]Sheet1!$B:$F,5,FALSE),0)</f>
        <v>1109770.5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1.179419136075483E-2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1303.3900000000001</v>
      </c>
      <c r="AA5298" s="11">
        <f t="shared" si="205"/>
        <v>62.7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1.5958385441042205E-2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2259.16</v>
      </c>
      <c r="AA5299" s="11">
        <f t="shared" si="205"/>
        <v>94.7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1.0561447617698614E-2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781.84</v>
      </c>
      <c r="AA5300" s="11">
        <f t="shared" si="205"/>
        <v>111.5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8.9660288550086967E-3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1599.33</v>
      </c>
      <c r="AA5301" s="11">
        <f t="shared" si="205"/>
        <v>27.8</v>
      </c>
      <c r="AB5301" s="5">
        <f>IFERROR(VLOOKUP(C5301,[2]Sheet1!$B:$F,5,FALSE),0)</f>
        <v>961413.75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3.5977565605597346E-2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2114.64</v>
      </c>
      <c r="AA5302" s="11">
        <f t="shared" si="205"/>
        <v>60.9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1.6414141414141416E-2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2247.17</v>
      </c>
      <c r="AA5304" s="11">
        <f t="shared" si="205"/>
        <v>799.7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1.2504616918168185E-3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622.72</v>
      </c>
      <c r="AA5305" s="11">
        <f t="shared" si="205"/>
        <v>36.1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2.768499486125385E-2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1547.29</v>
      </c>
      <c r="AA5306" s="11">
        <f t="shared" si="205"/>
        <v>5730.7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1.7449863955690273E-4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2160.1</v>
      </c>
      <c r="AA5308" s="11">
        <f t="shared" si="205"/>
        <v>175.6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5.6941808249618081E-3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1467.23</v>
      </c>
      <c r="AA5309" s="11">
        <f t="shared" si="205"/>
        <v>42.8</v>
      </c>
      <c r="AB5309" s="5">
        <f>IFERROR(VLOOKUP(C5309,[2]Sheet1!$B:$F,5,FALSE),0)</f>
        <v>5069335.26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2.3363753467418195E-2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1931.53</v>
      </c>
      <c r="AA5310" s="11">
        <f t="shared" si="205"/>
        <v>189.9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5.2652560405481667E-3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3578.18</v>
      </c>
      <c r="AA5311" s="11">
        <f t="shared" si="205"/>
        <v>160.69999999999999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6.2238344633305199E-3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1779.08</v>
      </c>
      <c r="AA5312" s="11">
        <f t="shared" si="205"/>
        <v>120.4</v>
      </c>
      <c r="AB5312" s="5">
        <f>IFERROR(VLOOKUP(C5312,[2]Sheet1!$B:$F,5,FALSE),0)</f>
        <v>491021.12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8.3076646356543826E-3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2178.16</v>
      </c>
      <c r="AA5313" s="11">
        <f t="shared" si="205"/>
        <v>21781.599999999999</v>
      </c>
      <c r="AB5313" s="5">
        <f>IFERROR(VLOOKUP(C5313,[2]Sheet1!$B:$F,5,FALSE),0)</f>
        <v>253021.8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4.5910309619128078E-5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2832.2</v>
      </c>
      <c r="AA5315" s="11">
        <f t="shared" ref="AA5315:AA5326" si="208">ROUND(IFERROR(Z5315/M5315,0),1)</f>
        <v>85.4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1.1715274345032131E-2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1471.2</v>
      </c>
      <c r="AA5316" s="11">
        <f t="shared" si="208"/>
        <v>-178.3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-5.6076672104404569E-3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5770.52</v>
      </c>
      <c r="AA5317" s="11">
        <f t="shared" si="208"/>
        <v>74</v>
      </c>
      <c r="AB5317" s="5">
        <f>IFERROR(VLOOKUP(C5317,[2]Sheet1!$B:$F,5,FALSE),0)</f>
        <v>258532.89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1.3511780567435863E-2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1573</v>
      </c>
      <c r="AA5318" s="11">
        <f t="shared" si="208"/>
        <v>336.8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2.9688493324856961E-3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1022.11</v>
      </c>
      <c r="AA5319" s="11">
        <f t="shared" si="208"/>
        <v>7862.4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1.2718787606030661E-4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1086.97</v>
      </c>
      <c r="AA5321" s="11">
        <f t="shared" si="208"/>
        <v>-153.69999999999999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-6.5043193464401046E-3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2110.4</v>
      </c>
      <c r="AA5322" s="11">
        <f t="shared" si="208"/>
        <v>631.9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1.5826383623957542E-3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1821.23</v>
      </c>
      <c r="AA5323" s="11">
        <f t="shared" si="208"/>
        <v>863.1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1.1585576780527445E-3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736.01</v>
      </c>
      <c r="AA5326" s="11">
        <f t="shared" si="208"/>
        <v>84.1</v>
      </c>
      <c r="AB5326" s="5">
        <f>IFERROR(VLOOKUP(C5326,[2]Sheet1!$B:$F,5,FALSE),0)</f>
        <v>5420802.8700000001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1.1888425429002324E-2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326.2</v>
      </c>
      <c r="AA5327" s="11">
        <f t="shared" ref="AA5327:AA5390" si="210">ROUND(IFERROR(Z5327/M5327,0),1)</f>
        <v>-9</v>
      </c>
      <c r="AB5327" s="5">
        <f>IFERROR(VLOOKUP(C5327,[2]Sheet1!$B:$F,5,FALSE),0)</f>
        <v>67890599.560000002</v>
      </c>
      <c r="AC5327" s="11">
        <f>IFERROR(VLOOKUP(AE5327,[3]Sheet2!$M:$O,2,FALSE),0)</f>
        <v>7.53</v>
      </c>
      <c r="AD5327" s="11">
        <f>IFERROR(VLOOKUP(AE5327,[3]Sheet2!$M:$O,3,FALSE),0)</f>
        <v>3</v>
      </c>
      <c r="AE5327" s="10" t="str">
        <f t="shared" ref="AE5327:AE5390" si="211">B5327&amp;C5327</f>
        <v>80/81ADBL</v>
      </c>
      <c r="AF5327" s="13">
        <f t="shared" si="209"/>
        <v>-0.11060698957694666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207.11</v>
      </c>
      <c r="AA5328" s="11">
        <f t="shared" si="210"/>
        <v>18.3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5.4656945584472018E-2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732.96</v>
      </c>
      <c r="AA5329" s="11">
        <f t="shared" si="210"/>
        <v>25.1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3.9783889980353634E-2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250.2</v>
      </c>
      <c r="AA5330" s="11">
        <f t="shared" si="210"/>
        <v>18.5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5.4196642685851323E-2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210.03</v>
      </c>
      <c r="AA5331" s="11">
        <f t="shared" si="210"/>
        <v>10.8</v>
      </c>
      <c r="AB5331" s="5">
        <f>IFERROR(VLOOKUP(C5331,[2]Sheet1!$B:$F,5,FALSE),0)</f>
        <v>58472862.120000005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9.2748654954054183E-2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200.69</v>
      </c>
      <c r="AA5332" s="11">
        <f t="shared" si="210"/>
        <v>50.2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1.9931237231551147E-2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245.99</v>
      </c>
      <c r="AA5333" s="11">
        <f t="shared" si="210"/>
        <v>13.2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7.5775438025936018E-2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513.55999999999995</v>
      </c>
      <c r="AA5334" s="11">
        <f t="shared" si="210"/>
        <v>23.6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4.2293013474569673E-2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254.41</v>
      </c>
      <c r="AA5335" s="11">
        <f t="shared" si="210"/>
        <v>66.3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1.5093746315003341E-2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343.56</v>
      </c>
      <c r="AA5336" s="11">
        <f t="shared" si="210"/>
        <v>12.7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7.8821748748399104E-2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249.27</v>
      </c>
      <c r="AA5337" s="11">
        <f t="shared" si="210"/>
        <v>11.9</v>
      </c>
      <c r="AB5337" s="5">
        <f>IFERROR(VLOOKUP(C5337,[2]Sheet1!$B:$F,5,FALSE),0)</f>
        <v>89996859.399999991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8.4085529746860829E-2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256.29000000000002</v>
      </c>
      <c r="AA5338" s="11">
        <f t="shared" si="210"/>
        <v>10.8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9.2551406609699932E-2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365.39</v>
      </c>
      <c r="AA5339" s="11">
        <f t="shared" si="210"/>
        <v>25.7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3.8862585182955198E-2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382.98</v>
      </c>
      <c r="AA5340" s="11">
        <f t="shared" si="210"/>
        <v>21</v>
      </c>
      <c r="AB5340" s="5">
        <f>IFERROR(VLOOKUP(C5340,[2]Sheet1!$B:$F,5,FALSE),0)</f>
        <v>32697474.299999997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4.762650791164029E-2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361.87</v>
      </c>
      <c r="AA5341" s="11">
        <f t="shared" si="210"/>
        <v>301.60000000000002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3.3161079945836901E-3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625.35</v>
      </c>
      <c r="AA5342" s="11">
        <f t="shared" si="210"/>
        <v>17.8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5.6096585911889339E-2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209.37</v>
      </c>
      <c r="AA5343" s="11">
        <f t="shared" si="210"/>
        <v>11.9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8.3870659597841138E-2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209.05</v>
      </c>
      <c r="AA5344" s="11">
        <f t="shared" si="210"/>
        <v>11.7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8.5338435780913657E-2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233.3</v>
      </c>
      <c r="AA5345" s="11">
        <f t="shared" si="210"/>
        <v>124.1</v>
      </c>
      <c r="AB5345" s="5">
        <f>IFERROR(VLOOKUP(C5345,[2]Sheet1!$B:$F,5,FALSE),0)</f>
        <v>119297910.75999999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8.0582940420059999E-3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1929.33</v>
      </c>
      <c r="AA5346" s="11">
        <f t="shared" si="210"/>
        <v>651.79999999999995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1.5342113583471982E-3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616.21</v>
      </c>
      <c r="AA5347" s="11">
        <f t="shared" si="210"/>
        <v>-13.9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-7.2183184304052184E-2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423.52</v>
      </c>
      <c r="AA5348" s="11">
        <f t="shared" si="210"/>
        <v>27.3</v>
      </c>
      <c r="AB5348" s="5">
        <f>IFERROR(VLOOKUP(C5348,[2]Sheet1!$B:$F,5,FALSE),0)</f>
        <v>27834534.77</v>
      </c>
      <c r="AC5348" s="11">
        <f>IFERROR(VLOOKUP(AE5348,[3]Sheet2!$M:$O,2,FALSE),0)</f>
        <v>5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3.6645258783528527E-2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329.46</v>
      </c>
      <c r="AA5349" s="11">
        <f t="shared" si="210"/>
        <v>71.599999999999994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1.3962241243246524E-2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0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614.29999999999995</v>
      </c>
      <c r="AA5351" s="11">
        <f t="shared" si="210"/>
        <v>97.8</v>
      </c>
      <c r="AB5351" s="5">
        <f>IFERROR(VLOOKUP(C5351,[2]Sheet1!$B:$F,5,FALSE),0)</f>
        <v>5963789.5099999998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1.0223018069347226E-2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434.58</v>
      </c>
      <c r="AA5352" s="11">
        <f t="shared" si="210"/>
        <v>30.5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3.2767269547609189E-2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1336.65</v>
      </c>
      <c r="AA5353" s="11">
        <f t="shared" si="210"/>
        <v>-72.2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-1.3855534358283768E-2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428.25</v>
      </c>
      <c r="AA5354" s="11">
        <f t="shared" si="210"/>
        <v>79.3</v>
      </c>
      <c r="AB5354" s="5">
        <f>IFERROR(VLOOKUP(C5354,[2]Sheet1!$B:$F,5,FALSE),0)</f>
        <v>17425060.52</v>
      </c>
      <c r="AC5354" s="11">
        <f>IFERROR(VLOOKUP(AE5354,[3]Sheet2!$M:$O,2,FALSE),0)</f>
        <v>0.19</v>
      </c>
      <c r="AD5354" s="11">
        <f>IFERROR(VLOOKUP(AE5354,[3]Sheet2!$M:$O,3,FALSE),0)</f>
        <v>3.65</v>
      </c>
      <c r="AE5354" s="10" t="str">
        <f t="shared" si="211"/>
        <v>80/81SADBL</v>
      </c>
      <c r="AF5354" s="13">
        <f t="shared" si="209"/>
        <v>1.2609457092819616E-2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419.99</v>
      </c>
      <c r="AA5355" s="11">
        <f t="shared" si="210"/>
        <v>26</v>
      </c>
      <c r="AB5355" s="5">
        <f>IFERROR(VLOOKUP(C5355,[2]Sheet1!$B:$F,5,FALSE),0)</f>
        <v>23890938.329999998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3.8477106597776138E-2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747.97</v>
      </c>
      <c r="AA5356" s="11">
        <f t="shared" si="210"/>
        <v>550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1.8182547428372796E-3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1148.3900000000001</v>
      </c>
      <c r="AA5357" s="11">
        <f t="shared" si="210"/>
        <v>137.4</v>
      </c>
      <c r="AB5357" s="5">
        <f>IFERROR(VLOOKUP(C5357,[2]Sheet1!$B:$F,5,FALSE),0)</f>
        <v>2791522.65</v>
      </c>
      <c r="AC5357" s="11">
        <f>IFERROR(VLOOKUP(AE5357,[3]Sheet2!$M:$O,2,FALSE),0)</f>
        <v>0.30270000000000002</v>
      </c>
      <c r="AD5357" s="11">
        <f>IFERROR(VLOOKUP(AE5357,[3]Sheet2!$M:$O,3,FALSE),0)</f>
        <v>5.75</v>
      </c>
      <c r="AE5357" s="10" t="str">
        <f t="shared" si="211"/>
        <v>80/81GRDBL</v>
      </c>
      <c r="AF5357" s="13">
        <f t="shared" si="209"/>
        <v>7.2797568770191301E-3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388.62</v>
      </c>
      <c r="AA5358" s="11">
        <f t="shared" si="210"/>
        <v>42.6</v>
      </c>
      <c r="AB5358" s="5">
        <f>IFERROR(VLOOKUP(C5358,[2]Sheet1!$B:$F,5,FALSE),0)</f>
        <v>21052644.690000001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2.3467654778446808E-2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522.19000000000005</v>
      </c>
      <c r="AA5359" s="11">
        <f t="shared" si="210"/>
        <v>25.5</v>
      </c>
      <c r="AB5359" s="5">
        <f>IFERROR(VLOOKUP(C5359,[2]Sheet1!$B:$F,5,FALSE),0)</f>
        <v>17756091.780000001</v>
      </c>
      <c r="AC5359" s="11">
        <f>IFERROR(VLOOKUP(AE5359,[3]Sheet2!$M:$O,2,FALSE),0)</f>
        <v>4</v>
      </c>
      <c r="AD5359" s="11">
        <f>IFERROR(VLOOKUP(AE5359,[3]Sheet2!$M:$O,3,FALSE),0)</f>
        <v>3</v>
      </c>
      <c r="AE5359" s="10" t="str">
        <f t="shared" si="211"/>
        <v>80/81LBBL</v>
      </c>
      <c r="AF5359" s="13">
        <f t="shared" si="209"/>
        <v>3.9219441199563373E-2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508.61</v>
      </c>
      <c r="AA5360" s="11">
        <f t="shared" si="210"/>
        <v>34.9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2.8627042331059161E-2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829.53</v>
      </c>
      <c r="AA5361" s="11">
        <f t="shared" si="210"/>
        <v>-14.5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-6.8858269140356587E-2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507.54</v>
      </c>
      <c r="AA5362" s="11">
        <f t="shared" si="210"/>
        <v>-46.1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-2.1673168617251843E-2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632.75</v>
      </c>
      <c r="AA5363" s="11">
        <f t="shared" si="210"/>
        <v>-42.8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-2.3389964440932439E-2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475.1</v>
      </c>
      <c r="AA5364" s="11">
        <f t="shared" si="210"/>
        <v>-22.3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-4.4874763207745735E-2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664.93</v>
      </c>
      <c r="AA5365" s="11">
        <f t="shared" si="210"/>
        <v>210.4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4.7523799497691489E-3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465.32</v>
      </c>
      <c r="AA5366" s="11">
        <f t="shared" si="210"/>
        <v>1938.8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5.1577409094816467E-4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672.16</v>
      </c>
      <c r="AA5367" s="11">
        <f t="shared" si="210"/>
        <v>27.5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3.641990002380386E-2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594.98</v>
      </c>
      <c r="AA5368" s="11">
        <f t="shared" si="210"/>
        <v>139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7.1935191098860471E-3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686.81</v>
      </c>
      <c r="AA5369" s="11">
        <f t="shared" si="210"/>
        <v>-62</v>
      </c>
      <c r="AB5369" s="5">
        <f>IFERROR(VLOOKUP(C5369,[2]Sheet1!$B:$F,5,FALSE),0)</f>
        <v>3037787.2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-1.6132554855054528E-2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398.83</v>
      </c>
      <c r="AA5370" s="11">
        <f t="shared" si="210"/>
        <v>-19.2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-5.1951959481483338E-2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490.77</v>
      </c>
      <c r="AA5371" s="11">
        <f t="shared" si="210"/>
        <v>-17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-5.8764798174297535E-2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509.24</v>
      </c>
      <c r="AA5372" s="11">
        <f t="shared" si="210"/>
        <v>6365.5</v>
      </c>
      <c r="AB5372" s="5">
        <f>IFERROR(VLOOKUP(C5372,[2]Sheet1!$B:$F,5,FALSE),0)</f>
        <v>4900003.43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1.5709685020815333E-4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470.04</v>
      </c>
      <c r="AA5373" s="11">
        <f t="shared" si="210"/>
        <v>24.4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4.093268657986554E-2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529.55999999999995</v>
      </c>
      <c r="AA5374" s="11">
        <f t="shared" si="210"/>
        <v>18.600000000000001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5.3629428204547171E-2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492.79</v>
      </c>
      <c r="AA5375" s="11">
        <f t="shared" si="210"/>
        <v>-53.3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-1.8750380486617018E-2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457.26</v>
      </c>
      <c r="AA5376" s="11">
        <f t="shared" si="210"/>
        <v>-95.3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-1.0497310064296024E-2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1060.93</v>
      </c>
      <c r="AA5377" s="11">
        <f t="shared" si="210"/>
        <v>34</v>
      </c>
      <c r="AB5377" s="5">
        <f>IFERROR(VLOOKUP(C5377,[2]Sheet1!$B:$F,5,FALSE),0)</f>
        <v>15755194.91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2.9370457994401137E-2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901.72</v>
      </c>
      <c r="AA5378" s="11">
        <f t="shared" si="210"/>
        <v>39.6</v>
      </c>
      <c r="AB5378" s="5">
        <f>IFERROR(VLOOKUP(C5378,[2]Sheet1!$B:$F,5,FALSE),0)</f>
        <v>9154599.9299999997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2.5240651199929024E-2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864.21</v>
      </c>
      <c r="AA5379" s="11">
        <f t="shared" si="210"/>
        <v>49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2.0411705488249384E-2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1062.32</v>
      </c>
      <c r="AA5380" s="11">
        <f t="shared" si="210"/>
        <v>180.7</v>
      </c>
      <c r="AB5380" s="5">
        <f>IFERROR(VLOOKUP(C5380,[2]Sheet1!$B:$F,5,FALSE),0)</f>
        <v>1426923.0499999998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5.535055350553506E-3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784.93</v>
      </c>
      <c r="AA5382" s="11">
        <f t="shared" si="210"/>
        <v>-35.9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-2.7875097142420344E-2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885.81</v>
      </c>
      <c r="AA5383" s="11">
        <f t="shared" si="210"/>
        <v>24.5</v>
      </c>
      <c r="AB5383" s="5">
        <f>IFERROR(VLOOKUP(C5383,[2]Sheet1!$B:$F,5,FALSE),0)</f>
        <v>12937864.5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4.082139510730292E-2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876.61</v>
      </c>
      <c r="AA5384" s="11">
        <f t="shared" si="210"/>
        <v>100.1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9.9930413752980229E-3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1512.76</v>
      </c>
      <c r="AA5385" s="11">
        <f t="shared" si="210"/>
        <v>99.8</v>
      </c>
      <c r="AB5385" s="5">
        <f>IFERROR(VLOOKUP(C5385,[2]Sheet1!$B:$F,5,FALSE),0)</f>
        <v>895732.4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1.0021417805864777E-2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1045</v>
      </c>
      <c r="AA5386" s="11">
        <f t="shared" si="210"/>
        <v>121.5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8.2296650717703351E-3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1254.7</v>
      </c>
      <c r="AA5388" s="11">
        <f t="shared" si="210"/>
        <v>-42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-2.3782577508567784E-2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820.64</v>
      </c>
      <c r="AA5389" s="11">
        <f t="shared" si="210"/>
        <v>102.6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9.7484889842074478E-3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681.69</v>
      </c>
      <c r="AA5390" s="11">
        <f t="shared" si="210"/>
        <v>39.5</v>
      </c>
      <c r="AB5390" s="5">
        <f>IFERROR(VLOOKUP(C5390,[2]Sheet1!$B:$F,5,FALSE),0)</f>
        <v>5066915.5599999996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2.5290087869852863E-2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705.65</v>
      </c>
      <c r="AA5391" s="11">
        <f t="shared" ref="AA5391:AA5454" si="213">ROUND(IFERROR(Z5391/M5391,0),1)</f>
        <v>-26.9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-3.7185573584638275E-2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836.61</v>
      </c>
      <c r="AA5392" s="11">
        <f t="shared" si="213"/>
        <v>-44.2</v>
      </c>
      <c r="AB5392" s="5">
        <f>IFERROR(VLOOKUP(C5392,[2]Sheet1!$B:$F,5,FALSE),0)</f>
        <v>5817900</v>
      </c>
      <c r="AC5392" s="11">
        <f>IFERROR(VLOOKUP(AE5392,[3]Sheet2!$M:$O,2,FALSE),0)</f>
        <v>0.3947</v>
      </c>
      <c r="AD5392" s="11">
        <f>IFERROR(VLOOKUP(AE5392,[3]Sheet2!$M:$O,3,FALSE),0)</f>
        <v>7.5</v>
      </c>
      <c r="AE5392" s="10" t="str">
        <f t="shared" si="214"/>
        <v>80/81MERO</v>
      </c>
      <c r="AF5392" s="13">
        <f t="shared" si="212"/>
        <v>-2.2615077515210195E-2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850.64</v>
      </c>
      <c r="AA5393" s="11">
        <f t="shared" si="213"/>
        <v>2126.6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4.7023417661995676E-4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981.58</v>
      </c>
      <c r="AA5394" s="11">
        <f t="shared" si="213"/>
        <v>-59.7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-1.6748507508302941E-2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1299.42</v>
      </c>
      <c r="AA5395" s="11">
        <f t="shared" si="213"/>
        <v>64.099999999999994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1.5606963106616798E-2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1588.55</v>
      </c>
      <c r="AA5396" s="11">
        <f t="shared" si="213"/>
        <v>209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4.7842371974442096E-3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979.41</v>
      </c>
      <c r="AA5397" s="11">
        <f t="shared" si="213"/>
        <v>742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1.3477501761264435E-3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1204.6600000000001</v>
      </c>
      <c r="AA5398" s="11">
        <f t="shared" si="213"/>
        <v>412.6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2.4239204422824693E-3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1141</v>
      </c>
      <c r="AA5399" s="11">
        <f t="shared" si="213"/>
        <v>-27.1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-3.6844872918492547E-2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894.66</v>
      </c>
      <c r="AA5400" s="11">
        <f t="shared" si="213"/>
        <v>-184.8</v>
      </c>
      <c r="AB5400" s="5">
        <f>IFERROR(VLOOKUP(C5400,[2]Sheet1!$B:$F,5,FALSE),0)</f>
        <v>1887154.8</v>
      </c>
      <c r="AC5400" s="11">
        <f>IFERROR(VLOOKUP(AE5400,[3]Sheet2!$M:$O,2,FALSE),0)</f>
        <v>0.26319999999999999</v>
      </c>
      <c r="AD5400" s="11">
        <f>IFERROR(VLOOKUP(AE5400,[3]Sheet2!$M:$O,3,FALSE),0)</f>
        <v>5</v>
      </c>
      <c r="AE5400" s="10" t="str">
        <f t="shared" si="214"/>
        <v>80/81SMATA</v>
      </c>
      <c r="AF5400" s="13">
        <f t="shared" si="212"/>
        <v>-5.4098763776183134E-3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1492.26</v>
      </c>
      <c r="AA5401" s="11">
        <f t="shared" si="213"/>
        <v>77.400000000000006</v>
      </c>
      <c r="AB5401" s="5">
        <f>IFERROR(VLOOKUP(C5401,[2]Sheet1!$B:$F,5,FALSE),0)</f>
        <v>1109770.5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1.2920000536099608E-2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1303.3900000000001</v>
      </c>
      <c r="AA5402" s="11">
        <f t="shared" si="213"/>
        <v>59.4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1.6848372321408019E-2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2259.16</v>
      </c>
      <c r="AA5403" s="11">
        <f t="shared" si="213"/>
        <v>338.2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2.9568512190371642E-3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781.84</v>
      </c>
      <c r="AA5404" s="11">
        <f t="shared" si="213"/>
        <v>55.7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1.7957638391486747E-2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1599.33</v>
      </c>
      <c r="AA5405" s="11">
        <f t="shared" si="213"/>
        <v>38.200000000000003</v>
      </c>
      <c r="AB5405" s="5">
        <f>IFERROR(VLOOKUP(C5405,[2]Sheet1!$B:$F,5,FALSE),0)</f>
        <v>961413.75</v>
      </c>
      <c r="AC5405" s="11">
        <f>IFERROR(VLOOKUP(AE5405,[3]Sheet2!$M:$O,2,FALSE),0)</f>
        <v>0.75</v>
      </c>
      <c r="AD5405" s="11">
        <f>IFERROR(VLOOKUP(AE5405,[3]Sheet2!$M:$O,3,FALSE),0)</f>
        <v>14.25</v>
      </c>
      <c r="AE5405" s="10" t="str">
        <f t="shared" si="214"/>
        <v>80/81NESDO</v>
      </c>
      <c r="AF5405" s="13">
        <f t="shared" si="212"/>
        <v>2.6160954899864322E-2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2114.64</v>
      </c>
      <c r="AA5406" s="11">
        <f t="shared" si="213"/>
        <v>105.7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9.4578746264139535E-3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2247.17</v>
      </c>
      <c r="AA5408" s="11">
        <f t="shared" si="213"/>
        <v>610.6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1.6376153117031644E-3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622.72</v>
      </c>
      <c r="AA5409" s="11">
        <f t="shared" si="213"/>
        <v>60.6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1.6508221993833502E-2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1547.29</v>
      </c>
      <c r="AA5410" s="11">
        <f t="shared" si="213"/>
        <v>-19.100000000000001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-5.2427146817985E-2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2160.1</v>
      </c>
      <c r="AA5412" s="11">
        <f t="shared" si="213"/>
        <v>519.29999999999995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1.9258367668163513E-3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1467.23</v>
      </c>
      <c r="AA5413" s="11">
        <f t="shared" si="213"/>
        <v>36</v>
      </c>
      <c r="AB5413" s="5">
        <f>IFERROR(VLOOKUP(C5413,[2]Sheet1!$B:$F,5,FALSE),0)</f>
        <v>5069335.26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2.778023895367461E-2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3578.18</v>
      </c>
      <c r="AA5414" s="11">
        <f t="shared" si="213"/>
        <v>-28.1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-3.5537619683749841E-2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1779.08</v>
      </c>
      <c r="AA5415" s="11">
        <f t="shared" si="213"/>
        <v>-32.799999999999997</v>
      </c>
      <c r="AB5415" s="5">
        <f>IFERROR(VLOOKUP(C5415,[2]Sheet1!$B:$F,5,FALSE),0)</f>
        <v>491021.12</v>
      </c>
      <c r="AC5415" s="11">
        <f>IFERROR(VLOOKUP(AE5415,[3]Sheet2!$M:$O,2,FALSE),0)</f>
        <v>0.26319999999999999</v>
      </c>
      <c r="AD5415" s="11">
        <f>IFERROR(VLOOKUP(AE5415,[3]Sheet2!$M:$O,3,FALSE),0)</f>
        <v>5</v>
      </c>
      <c r="AE5415" s="10" t="str">
        <f t="shared" si="214"/>
        <v>80/81SMFBS</v>
      </c>
      <c r="AF5415" s="13">
        <f t="shared" si="212"/>
        <v>-3.0532634844976057E-2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2178.16</v>
      </c>
      <c r="AA5416" s="11">
        <f t="shared" si="213"/>
        <v>-279.3</v>
      </c>
      <c r="AB5416" s="5">
        <f>IFERROR(VLOOKUP(C5416,[2]Sheet1!$B:$F,5,FALSE),0)</f>
        <v>253021.8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-3.5810041502919898E-3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2832.2</v>
      </c>
      <c r="AA5418" s="11">
        <f t="shared" si="213"/>
        <v>-47.9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-2.0874232045759479E-2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1471.2</v>
      </c>
      <c r="AA5419" s="11">
        <f t="shared" si="213"/>
        <v>-23.4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-4.2822185970636216E-2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5770.52</v>
      </c>
      <c r="AA5420" s="11">
        <f t="shared" si="213"/>
        <v>170.3</v>
      </c>
      <c r="AB5420" s="5">
        <f>IFERROR(VLOOKUP(C5420,[2]Sheet1!$B:$F,5,FALSE),0)</f>
        <v>258532.89</v>
      </c>
      <c r="AC5420" s="11">
        <f>IFERROR(VLOOKUP(AE5420,[3]Sheet2!$M:$O,2,FALSE),0)</f>
        <v>0.75</v>
      </c>
      <c r="AD5420" s="11">
        <f>IFERROR(VLOOKUP(AE5420,[3]Sheet2!$M:$O,3,FALSE),0)</f>
        <v>14.25</v>
      </c>
      <c r="AE5420" s="10" t="str">
        <f t="shared" si="214"/>
        <v>80/81ANLB</v>
      </c>
      <c r="AF5420" s="13">
        <f t="shared" si="212"/>
        <v>5.8712213110776847E-3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1573</v>
      </c>
      <c r="AA5421" s="11">
        <f t="shared" si="213"/>
        <v>-38.1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-2.6217418944691675E-2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1022.11</v>
      </c>
      <c r="AA5422" s="11">
        <f t="shared" si="213"/>
        <v>-22.5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-4.4378785062273142E-2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1086.97</v>
      </c>
      <c r="AA5424" s="11">
        <f t="shared" si="213"/>
        <v>393.8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2.5391685143104224E-3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1821.23</v>
      </c>
      <c r="AA5425" s="11">
        <f t="shared" si="213"/>
        <v>641.29999999999995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1.5593856898908978E-3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736.01</v>
      </c>
      <c r="AA5428" s="11">
        <f t="shared" si="213"/>
        <v>142.6</v>
      </c>
      <c r="AB5428" s="5">
        <f>IFERROR(VLOOKUP(C5428,[2]Sheet1!$B:$F,5,FALSE),0)</f>
        <v>5420802.8700000001</v>
      </c>
      <c r="AC5428" s="11">
        <f>IFERROR(VLOOKUP(AE5428,[3]Sheet2!$M:$O,2,FALSE),0)</f>
        <v>0.96240000000000003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7.0107743101316565E-3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326.2</v>
      </c>
      <c r="AA5429" s="11">
        <f t="shared" si="213"/>
        <v>21.3</v>
      </c>
      <c r="AB5429" s="5">
        <f>IFERROR(VLOOKUP(C5429,[2]Sheet1!$B:$F,5,FALSE),0)</f>
        <v>67890599.560000002</v>
      </c>
      <c r="AC5429" s="11">
        <f>IFERROR(VLOOKUP(AE5429,[3]Sheet2!$M:$O,2,FALSE),0)</f>
        <v>7.53</v>
      </c>
      <c r="AD5429" s="11">
        <f>IFERROR(VLOOKUP(AE5429,[3]Sheet2!$M:$O,3,FALSE),0)</f>
        <v>3</v>
      </c>
      <c r="AE5429" s="10" t="str">
        <f t="shared" si="214"/>
        <v>80/81ADBL</v>
      </c>
      <c r="AF5429" s="13">
        <f t="shared" si="212"/>
        <v>4.6903740036787253E-2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207.11</v>
      </c>
      <c r="AA5430" s="11">
        <f t="shared" si="213"/>
        <v>18.8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5.3208439959441835E-2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732.96</v>
      </c>
      <c r="AA5431" s="11">
        <f t="shared" si="213"/>
        <v>25.2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3.9702030124426982E-2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250.2</v>
      </c>
      <c r="AA5432" s="11">
        <f t="shared" si="213"/>
        <v>22.1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4.5163868904876107E-2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210.03</v>
      </c>
      <c r="AA5433" s="11">
        <f t="shared" si="213"/>
        <v>15.1</v>
      </c>
      <c r="AB5433" s="5">
        <f>IFERROR(VLOOKUP(C5433,[2]Sheet1!$B:$F,5,FALSE),0)</f>
        <v>58472862.120000005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6.6085797267057086E-2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200.69</v>
      </c>
      <c r="AA5434" s="11">
        <f t="shared" si="213"/>
        <v>30.4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3.2886541432059394E-2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245.99</v>
      </c>
      <c r="AA5435" s="11">
        <f t="shared" si="213"/>
        <v>17.7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5.6343753811130527E-2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513.55999999999995</v>
      </c>
      <c r="AA5436" s="11">
        <f t="shared" si="213"/>
        <v>21.7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4.6070566243476913E-2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254.41</v>
      </c>
      <c r="AA5437" s="11">
        <f t="shared" si="213"/>
        <v>31.7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3.1523918084980937E-2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343.56</v>
      </c>
      <c r="AA5438" s="11">
        <f t="shared" si="213"/>
        <v>13.5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7.4281057166142736E-2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249.27</v>
      </c>
      <c r="AA5439" s="11">
        <f t="shared" si="213"/>
        <v>16.600000000000001</v>
      </c>
      <c r="AB5439" s="5">
        <f>IFERROR(VLOOKUP(C5439,[2]Sheet1!$B:$F,5,FALSE),0)</f>
        <v>89996859.399999991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6.0095478798090421E-2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256.29000000000002</v>
      </c>
      <c r="AA5440" s="11">
        <f t="shared" si="213"/>
        <v>11.4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8.7791174060634428E-2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365.39</v>
      </c>
      <c r="AA5441" s="11">
        <f t="shared" si="213"/>
        <v>21.8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4.5868797722980928E-2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382.98</v>
      </c>
      <c r="AA5442" s="11">
        <f t="shared" si="213"/>
        <v>23.9</v>
      </c>
      <c r="AB5442" s="5">
        <f>IFERROR(VLOOKUP(C5442,[2]Sheet1!$B:$F,5,FALSE),0)</f>
        <v>32697474.299999997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4.177763851898271E-2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361.87</v>
      </c>
      <c r="AA5443" s="11">
        <f t="shared" si="213"/>
        <v>22.4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4.4546384060574241E-2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625.35</v>
      </c>
      <c r="AA5444" s="11">
        <f t="shared" si="213"/>
        <v>17.100000000000001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5.8527224754137686E-2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209.37</v>
      </c>
      <c r="AA5445" s="11">
        <f t="shared" si="213"/>
        <v>34.299999999999997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2.9135024119978981E-2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209.05</v>
      </c>
      <c r="AA5446" s="11">
        <f t="shared" si="213"/>
        <v>19.8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5.0418560153073423E-2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233.3</v>
      </c>
      <c r="AA5447" s="11">
        <f t="shared" si="213"/>
        <v>25.6</v>
      </c>
      <c r="AB5447" s="5">
        <f>IFERROR(VLOOKUP(C5447,[2]Sheet1!$B:$F,5,FALSE),0)</f>
        <v>119297910.75999999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3.9091298756965279E-2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1929.33</v>
      </c>
      <c r="AA5448" s="11">
        <f t="shared" si="213"/>
        <v>554.4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1.8037349753541386E-3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616.21</v>
      </c>
      <c r="AA5449" s="11">
        <f t="shared" si="213"/>
        <v>-55.1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-1.8143165479300886E-2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423.52</v>
      </c>
      <c r="AA5450" s="11">
        <f t="shared" si="213"/>
        <v>23.5</v>
      </c>
      <c r="AB5450" s="5">
        <f>IFERROR(VLOOKUP(C5450,[2]Sheet1!$B:$F,5,FALSE),0)</f>
        <v>27834534.77</v>
      </c>
      <c r="AC5450" s="11">
        <f>IFERROR(VLOOKUP(AE5450,[3]Sheet2!$M:$O,2,FALSE),0)</f>
        <v>5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4.2595391008689081E-2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329.46</v>
      </c>
      <c r="AA5451" s="11">
        <f t="shared" si="213"/>
        <v>71.900000000000006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1.3901535846536759E-2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614.29999999999995</v>
      </c>
      <c r="AA5453" s="11">
        <f t="shared" si="213"/>
        <v>70</v>
      </c>
      <c r="AB5453" s="5">
        <f>IFERROR(VLOOKUP(C5453,[2]Sheet1!$B:$F,5,FALSE),0)</f>
        <v>5963789.5099999998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1.429269086765424E-2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434.58</v>
      </c>
      <c r="AA5454" s="11">
        <f t="shared" si="213"/>
        <v>36.5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2.7428781812324544E-2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1336.65</v>
      </c>
      <c r="AA5455" s="11">
        <f t="shared" ref="AA5455:AA5518" si="216">ROUND(IFERROR(Z5455/M5455,0),1)</f>
        <v>-27.5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-3.6404443945685101E-2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428.25</v>
      </c>
      <c r="AA5456" s="11">
        <f t="shared" si="216"/>
        <v>73.3</v>
      </c>
      <c r="AB5456" s="5">
        <f>IFERROR(VLOOKUP(C5456,[2]Sheet1!$B:$F,5,FALSE),0)</f>
        <v>17425060.52</v>
      </c>
      <c r="AC5456" s="11">
        <f>IFERROR(VLOOKUP(AE5456,[3]Sheet2!$M:$O,2,FALSE),0)</f>
        <v>0.19</v>
      </c>
      <c r="AD5456" s="11">
        <f>IFERROR(VLOOKUP(AE5456,[3]Sheet2!$M:$O,3,FALSE),0)</f>
        <v>3.65</v>
      </c>
      <c r="AE5456" s="10" t="str">
        <f t="shared" si="217"/>
        <v>80/81SADBL</v>
      </c>
      <c r="AF5456" s="13">
        <f t="shared" si="215"/>
        <v>1.3636894337419731E-2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419.99</v>
      </c>
      <c r="AA5457" s="11">
        <f t="shared" si="216"/>
        <v>26.8</v>
      </c>
      <c r="AB5457" s="5">
        <f>IFERROR(VLOOKUP(C5457,[2]Sheet1!$B:$F,5,FALSE),0)</f>
        <v>23890938.329999998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3.7334222243386748E-2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747.97</v>
      </c>
      <c r="AA5458" s="11">
        <f t="shared" si="216"/>
        <v>82.9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1.2059307191464898E-2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1148.3900000000001</v>
      </c>
      <c r="AA5459" s="11">
        <f t="shared" si="216"/>
        <v>246.4</v>
      </c>
      <c r="AB5459" s="5">
        <f>IFERROR(VLOOKUP(C5459,[2]Sheet1!$B:$F,5,FALSE),0)</f>
        <v>2791522.65</v>
      </c>
      <c r="AC5459" s="11">
        <f>IFERROR(VLOOKUP(AE5459,[3]Sheet2!$M:$O,2,FALSE),0)</f>
        <v>0.30270000000000002</v>
      </c>
      <c r="AD5459" s="11">
        <f>IFERROR(VLOOKUP(AE5459,[3]Sheet2!$M:$O,3,FALSE),0)</f>
        <v>5.75</v>
      </c>
      <c r="AE5459" s="10" t="str">
        <f t="shared" si="217"/>
        <v>80/81GRDBL</v>
      </c>
      <c r="AF5459" s="13">
        <f t="shared" si="215"/>
        <v>4.0578549099173624E-3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388.62</v>
      </c>
      <c r="AA5460" s="11">
        <f t="shared" si="216"/>
        <v>29.2</v>
      </c>
      <c r="AB5460" s="5">
        <f>IFERROR(VLOOKUP(C5460,[2]Sheet1!$B:$F,5,FALSE),0)</f>
        <v>21052644.690000001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3.4275127373784159E-2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522.19000000000005</v>
      </c>
      <c r="AA5461" s="11">
        <f t="shared" si="216"/>
        <v>43.3</v>
      </c>
      <c r="AB5461" s="5">
        <f>IFERROR(VLOOKUP(C5461,[2]Sheet1!$B:$F,5,FALSE),0)</f>
        <v>17756091.780000001</v>
      </c>
      <c r="AC5461" s="11">
        <f>IFERROR(VLOOKUP(AE5461,[3]Sheet2!$M:$O,2,FALSE),0)</f>
        <v>4</v>
      </c>
      <c r="AD5461" s="11">
        <f>IFERROR(VLOOKUP(AE5461,[3]Sheet2!$M:$O,3,FALSE),0)</f>
        <v>3</v>
      </c>
      <c r="AE5461" s="10" t="str">
        <f t="shared" si="217"/>
        <v>80/81LBBL</v>
      </c>
      <c r="AF5461" s="13">
        <f t="shared" si="215"/>
        <v>2.309504203450851E-2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508.61</v>
      </c>
      <c r="AA5462" s="11">
        <f t="shared" si="216"/>
        <v>32.200000000000003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3.1025736812095708E-2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829.53</v>
      </c>
      <c r="AA5463" s="11">
        <f t="shared" si="216"/>
        <v>-29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-3.4429134570178294E-2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507.54</v>
      </c>
      <c r="AA5464" s="11">
        <f t="shared" si="216"/>
        <v>-50.6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-1.9781692083382589E-2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632.75</v>
      </c>
      <c r="AA5465" s="11">
        <f t="shared" si="216"/>
        <v>131.30000000000001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7.6175424733306999E-3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475.1</v>
      </c>
      <c r="AA5466" s="11">
        <f t="shared" si="216"/>
        <v>-35.9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-2.7867817301620711E-2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664.93</v>
      </c>
      <c r="AA5467" s="11">
        <f t="shared" si="216"/>
        <v>74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1.3505180996495874E-2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465.32</v>
      </c>
      <c r="AA5468" s="11">
        <f t="shared" si="216"/>
        <v>830.9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1.2034728788790511E-3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672.16</v>
      </c>
      <c r="AA5469" s="11">
        <f t="shared" si="216"/>
        <v>43.1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2.3208759819090694E-2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594.98</v>
      </c>
      <c r="AA5470" s="11">
        <f t="shared" si="216"/>
        <v>161.69999999999999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6.1850818514908061E-3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686.81</v>
      </c>
      <c r="AA5471" s="11">
        <f t="shared" si="216"/>
        <v>3121.9</v>
      </c>
      <c r="AB5471" s="5">
        <f>IFERROR(VLOOKUP(C5471,[2]Sheet1!$B:$F,5,FALSE),0)</f>
        <v>3037787.2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3.203214862916964E-4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398.83</v>
      </c>
      <c r="AA5472" s="11">
        <f t="shared" si="216"/>
        <v>74.400000000000006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1.3439309981696464E-2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490.77</v>
      </c>
      <c r="AA5473" s="11">
        <f t="shared" si="216"/>
        <v>-19.7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-5.0777349878761951E-2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509.24</v>
      </c>
      <c r="AA5474" s="11">
        <f t="shared" si="216"/>
        <v>97.6</v>
      </c>
      <c r="AB5474" s="5">
        <f>IFERROR(VLOOKUP(C5474,[2]Sheet1!$B:$F,5,FALSE),0)</f>
        <v>4900003.43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1.0250569476082005E-2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470.04</v>
      </c>
      <c r="AA5475" s="11">
        <f t="shared" si="216"/>
        <v>-48.2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-2.0764190281678155E-2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529.55999999999995</v>
      </c>
      <c r="AA5476" s="11">
        <f t="shared" si="216"/>
        <v>18.899999999999999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5.2874084145328203E-2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492.79</v>
      </c>
      <c r="AA5477" s="11">
        <f t="shared" si="216"/>
        <v>195.6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5.1137401327137318E-3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457.26</v>
      </c>
      <c r="AA5478" s="11">
        <f t="shared" si="216"/>
        <v>-87.9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-1.1372085902987361E-2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1060.93</v>
      </c>
      <c r="AA5479" s="11">
        <f t="shared" si="216"/>
        <v>36.200000000000003</v>
      </c>
      <c r="AB5479" s="5">
        <f>IFERROR(VLOOKUP(C5479,[2]Sheet1!$B:$F,5,FALSE),0)</f>
        <v>15755194.91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2.7617279179587718E-2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901.72</v>
      </c>
      <c r="AA5480" s="11">
        <f t="shared" si="216"/>
        <v>63.4</v>
      </c>
      <c r="AB5480" s="5">
        <f>IFERROR(VLOOKUP(C5480,[2]Sheet1!$B:$F,5,FALSE),0)</f>
        <v>9154599.9299999997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1.576986204143193E-2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864.21</v>
      </c>
      <c r="AA5481" s="11">
        <f t="shared" si="216"/>
        <v>62.8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1.5922055981763692E-2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1062.32</v>
      </c>
      <c r="AA5482" s="11">
        <f t="shared" si="216"/>
        <v>110.2</v>
      </c>
      <c r="AB5482" s="5">
        <f>IFERROR(VLOOKUP(C5482,[2]Sheet1!$B:$F,5,FALSE),0)</f>
        <v>1426923.0499999998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9.0744784998870402E-3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784.93</v>
      </c>
      <c r="AA5484" s="11">
        <f t="shared" si="216"/>
        <v>404.6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2.4715579733224618E-3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885.81</v>
      </c>
      <c r="AA5485" s="11">
        <f t="shared" si="216"/>
        <v>38.1</v>
      </c>
      <c r="AB5485" s="5">
        <f>IFERROR(VLOOKUP(C5485,[2]Sheet1!$B:$F,5,FALSE),0)</f>
        <v>12937864.5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2.6235874510335173E-2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964.98</v>
      </c>
      <c r="AA5486" s="11">
        <f t="shared" si="216"/>
        <v>82.8</v>
      </c>
      <c r="AB5486" s="5">
        <f>IFERROR(VLOOKUP(C5486,[2]Sheet1!$B:$F,5,FALSE),0)</f>
        <v>3841229.56</v>
      </c>
      <c r="AC5486" s="11">
        <f>IFERROR(VLOOKUP(AE5486,[3]Sheet2!$M:$O,2,FALSE),0)</f>
        <v>0.71050000000000002</v>
      </c>
      <c r="AD5486" s="11">
        <f>IFERROR(VLOOKUP(AE5486,[3]Sheet2!$M:$O,3,FALSE),0)</f>
        <v>13.5</v>
      </c>
      <c r="AE5486" s="10" t="str">
        <f t="shared" si="217"/>
        <v>80/81SLBBL</v>
      </c>
      <c r="AF5486" s="13">
        <f t="shared" si="215"/>
        <v>1.2083151982424507E-2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876.61</v>
      </c>
      <c r="AA5487" s="11">
        <f t="shared" si="216"/>
        <v>153.30000000000001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6.5251366057882069E-3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1512.76</v>
      </c>
      <c r="AA5488" s="11">
        <f t="shared" si="216"/>
        <v>111.4</v>
      </c>
      <c r="AB5488" s="5">
        <f>IFERROR(VLOOKUP(C5488,[2]Sheet1!$B:$F,5,FALSE),0)</f>
        <v>895732.4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8.9769692482614561E-3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1045</v>
      </c>
      <c r="AA5489" s="11">
        <f t="shared" si="216"/>
        <v>107.3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9.3205741626794254E-3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1254.7</v>
      </c>
      <c r="AA5491" s="11">
        <f t="shared" si="216"/>
        <v>105.4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9.4843388857894315E-3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820.64</v>
      </c>
      <c r="AA5492" s="11">
        <f t="shared" si="216"/>
        <v>74.599999999999994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1.340417235328524E-2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681.69</v>
      </c>
      <c r="AA5493" s="11">
        <f t="shared" si="216"/>
        <v>46.5</v>
      </c>
      <c r="AB5493" s="5">
        <f>IFERROR(VLOOKUP(C5493,[2]Sheet1!$B:$F,5,FALSE),0)</f>
        <v>5066915.5599999996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2.150537634408602E-2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705.65</v>
      </c>
      <c r="AA5494" s="11">
        <f t="shared" si="216"/>
        <v>-37.700000000000003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-2.6528732374406575E-2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836.61</v>
      </c>
      <c r="AA5495" s="11">
        <f t="shared" si="216"/>
        <v>85.9</v>
      </c>
      <c r="AB5495" s="5">
        <f>IFERROR(VLOOKUP(C5495,[2]Sheet1!$B:$F,5,FALSE),0)</f>
        <v>5817900</v>
      </c>
      <c r="AC5495" s="11">
        <f>IFERROR(VLOOKUP(AE5495,[3]Sheet2!$M:$O,2,FALSE),0)</f>
        <v>0.3947</v>
      </c>
      <c r="AD5495" s="11">
        <f>IFERROR(VLOOKUP(AE5495,[3]Sheet2!$M:$O,3,FALSE),0)</f>
        <v>7.5</v>
      </c>
      <c r="AE5495" s="10" t="str">
        <f t="shared" si="217"/>
        <v>80/81MERO</v>
      </c>
      <c r="AF5495" s="13">
        <f t="shared" si="215"/>
        <v>1.1642222780028926E-2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850.64</v>
      </c>
      <c r="AA5496" s="11">
        <f t="shared" si="216"/>
        <v>184.9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5.4076930311295025E-3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981.58</v>
      </c>
      <c r="AA5497" s="11">
        <f t="shared" si="216"/>
        <v>-95.9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-1.0432160394466065E-2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1299.42</v>
      </c>
      <c r="AA5498" s="11">
        <f t="shared" si="216"/>
        <v>72.8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1.3744593741823274E-2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1588.55</v>
      </c>
      <c r="AA5499" s="11">
        <f t="shared" si="216"/>
        <v>112.2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8.9137893047118444E-3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979.41</v>
      </c>
      <c r="AA5500" s="11">
        <f t="shared" si="216"/>
        <v>298.60000000000002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3.3489549831020714E-3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1204.6600000000001</v>
      </c>
      <c r="AA5501" s="11">
        <f t="shared" si="216"/>
        <v>200.1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4.9972606378563241E-3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1141</v>
      </c>
      <c r="AA5502" s="11">
        <f t="shared" si="216"/>
        <v>-232.9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-4.2944785276073623E-3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894.66</v>
      </c>
      <c r="AA5503" s="11">
        <f t="shared" si="216"/>
        <v>133.9</v>
      </c>
      <c r="AB5503" s="5">
        <f>IFERROR(VLOOKUP(C5503,[2]Sheet1!$B:$F,5,FALSE),0)</f>
        <v>1887154.8</v>
      </c>
      <c r="AC5503" s="11">
        <f>IFERROR(VLOOKUP(AE5503,[3]Sheet2!$M:$O,2,FALSE),0)</f>
        <v>0.26319999999999999</v>
      </c>
      <c r="AD5503" s="11">
        <f>IFERROR(VLOOKUP(AE5503,[3]Sheet2!$M:$O,3,FALSE),0)</f>
        <v>5</v>
      </c>
      <c r="AE5503" s="10" t="str">
        <f t="shared" si="217"/>
        <v>80/81SMATA</v>
      </c>
      <c r="AF5503" s="13">
        <f t="shared" si="215"/>
        <v>7.4665235955558538E-3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1492.26</v>
      </c>
      <c r="AA5504" s="11">
        <f t="shared" si="216"/>
        <v>92.1</v>
      </c>
      <c r="AB5504" s="5">
        <f>IFERROR(VLOOKUP(C5504,[2]Sheet1!$B:$F,5,FALSE),0)</f>
        <v>1109770.5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1.0856017047967513E-2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1303.3900000000001</v>
      </c>
      <c r="AA5505" s="11">
        <f t="shared" si="216"/>
        <v>84.4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1.1846032269696712E-2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2259.16</v>
      </c>
      <c r="AA5506" s="11">
        <f t="shared" si="216"/>
        <v>124.5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8.0295331007985277E-3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781.84</v>
      </c>
      <c r="AA5507" s="11">
        <f t="shared" si="216"/>
        <v>39.6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2.5222551928783379E-2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1599.33</v>
      </c>
      <c r="AA5508" s="11">
        <f t="shared" si="216"/>
        <v>71.599999999999994</v>
      </c>
      <c r="AB5508" s="5">
        <f>IFERROR(VLOOKUP(C5508,[2]Sheet1!$B:$F,5,FALSE),0)</f>
        <v>961413.75</v>
      </c>
      <c r="AC5508" s="11">
        <f>IFERROR(VLOOKUP(AE5508,[3]Sheet2!$M:$O,2,FALSE),0)</f>
        <v>0.75</v>
      </c>
      <c r="AD5508" s="11">
        <f>IFERROR(VLOOKUP(AE5508,[3]Sheet2!$M:$O,3,FALSE),0)</f>
        <v>14.25</v>
      </c>
      <c r="AE5508" s="10" t="str">
        <f t="shared" si="217"/>
        <v>80/81NESDO</v>
      </c>
      <c r="AF5508" s="13">
        <f t="shared" si="218"/>
        <v>1.3968349246246866E-2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2114.64</v>
      </c>
      <c r="AA5509" s="11">
        <f t="shared" si="216"/>
        <v>86.5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1.1557522793477852E-2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2247.17</v>
      </c>
      <c r="AA5511" s="11">
        <f t="shared" si="216"/>
        <v>147.5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6.7818634104228875E-3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622.72</v>
      </c>
      <c r="AA5512" s="11">
        <f t="shared" si="216"/>
        <v>5189.3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1.9270298047276464E-4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1547.29</v>
      </c>
      <c r="AA5513" s="11">
        <f t="shared" si="216"/>
        <v>-28.1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-3.5597722469608156E-2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2160.1</v>
      </c>
      <c r="AA5515" s="11">
        <f t="shared" si="216"/>
        <v>48.3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2.0702745243275776E-2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1467.23</v>
      </c>
      <c r="AA5516" s="11">
        <f t="shared" si="216"/>
        <v>55.6</v>
      </c>
      <c r="AB5516" s="5">
        <f>IFERROR(VLOOKUP(C5516,[2]Sheet1!$B:$F,5,FALSE),0)</f>
        <v>5069335.26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1.797945789003769E-2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1931.53</v>
      </c>
      <c r="AA5517" s="11">
        <f t="shared" si="216"/>
        <v>-7.2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-0.13854302029996945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3578.18</v>
      </c>
      <c r="AA5518" s="11">
        <f t="shared" si="216"/>
        <v>-108.4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-9.2281550956072652E-3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1779.08</v>
      </c>
      <c r="AA5519" s="11">
        <f t="shared" ref="AA5519:AA5582" si="219">ROUND(IFERROR(Z5519/M5519,0),1)</f>
        <v>2340.9</v>
      </c>
      <c r="AB5519" s="5">
        <f>IFERROR(VLOOKUP(C5519,[2]Sheet1!$B:$F,5,FALSE),0)</f>
        <v>491021.12</v>
      </c>
      <c r="AC5519" s="11">
        <f>IFERROR(VLOOKUP(AE5519,[3]Sheet2!$M:$O,2,FALSE),0)</f>
        <v>0.26319999999999999</v>
      </c>
      <c r="AD5519" s="11">
        <f>IFERROR(VLOOKUP(AE5519,[3]Sheet2!$M:$O,3,FALSE),0)</f>
        <v>5</v>
      </c>
      <c r="AE5519" s="10" t="str">
        <f t="shared" ref="AE5519:AE5582" si="220">B5519&amp;C5519</f>
        <v>80/81SMFBS</v>
      </c>
      <c r="AF5519" s="13">
        <f t="shared" si="218"/>
        <v>4.2718708545990065E-4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2178.16</v>
      </c>
      <c r="AA5520" s="11">
        <f t="shared" si="219"/>
        <v>-152.69999999999999</v>
      </c>
      <c r="AB5520" s="5">
        <f>IFERROR(VLOOKUP(C5520,[2]Sheet1!$B:$F,5,FALSE),0)</f>
        <v>253021.8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-6.5468101516876634E-3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2832.2</v>
      </c>
      <c r="AA5522" s="11">
        <f t="shared" si="219"/>
        <v>-193.7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-5.1620648259303719E-3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1471.2</v>
      </c>
      <c r="AA5523" s="11">
        <f t="shared" si="219"/>
        <v>-47.7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-2.0948885263730288E-2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5770.52</v>
      </c>
      <c r="AA5524" s="11">
        <f t="shared" si="219"/>
        <v>167.4</v>
      </c>
      <c r="AB5524" s="5">
        <f>IFERROR(VLOOKUP(C5524,[2]Sheet1!$B:$F,5,FALSE),0)</f>
        <v>258532.89</v>
      </c>
      <c r="AC5524" s="11">
        <f>IFERROR(VLOOKUP(AE5524,[3]Sheet2!$M:$O,2,FALSE),0)</f>
        <v>0.75</v>
      </c>
      <c r="AD5524" s="11">
        <f>IFERROR(VLOOKUP(AE5524,[3]Sheet2!$M:$O,3,FALSE),0)</f>
        <v>14.25</v>
      </c>
      <c r="AE5524" s="10" t="str">
        <f t="shared" si="220"/>
        <v>80/81ANLB</v>
      </c>
      <c r="AF5524" s="13">
        <f t="shared" si="218"/>
        <v>5.975198075736674E-3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1573</v>
      </c>
      <c r="AA5525" s="11">
        <f t="shared" si="219"/>
        <v>-132.4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-7.5524475524475533E-3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1022.11</v>
      </c>
      <c r="AA5526" s="11">
        <f t="shared" si="219"/>
        <v>-20.5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-4.8879279138253219E-2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1086.97</v>
      </c>
      <c r="AA5528" s="11">
        <f t="shared" si="219"/>
        <v>159.80000000000001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6.2559224265619105E-3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2110.4</v>
      </c>
      <c r="AA5529" s="11">
        <f t="shared" si="219"/>
        <v>1044.8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9.5716451857467771E-4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1821.23</v>
      </c>
      <c r="AA5530" s="11">
        <f t="shared" si="219"/>
        <v>115.1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8.6864371880542267E-3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736.01</v>
      </c>
      <c r="AA5533" s="11">
        <f t="shared" si="219"/>
        <v>143.19999999999999</v>
      </c>
      <c r="AB5533" s="5">
        <f>IFERROR(VLOOKUP(C5533,[2]Sheet1!$B:$F,5,FALSE),0)</f>
        <v>5420802.8700000001</v>
      </c>
      <c r="AC5533" s="11">
        <f>IFERROR(VLOOKUP(AE5533,[3]Sheet2!$M:$O,2,FALSE),0)</f>
        <v>0.96240000000000003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6.9836007662939358E-3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326.2</v>
      </c>
      <c r="AA5534" s="11">
        <f t="shared" si="219"/>
        <v>19.100000000000001</v>
      </c>
      <c r="AB5534" s="5">
        <f>IFERROR(VLOOKUP(C5534,[2]Sheet1!$B:$F,5,FALSE),0)</f>
        <v>67890599.560000002</v>
      </c>
      <c r="AC5534" s="11">
        <f>IFERROR(VLOOKUP(AE5534,[3]Sheet2!$M:$O,2,FALSE),0)</f>
        <v>7.53</v>
      </c>
      <c r="AD5534" s="11">
        <f>IFERROR(VLOOKUP(AE5534,[3]Sheet2!$M:$O,3,FALSE),0)</f>
        <v>3</v>
      </c>
      <c r="AE5534" s="10" t="str">
        <f t="shared" si="220"/>
        <v>80/81ADBL</v>
      </c>
      <c r="AF5534" s="13">
        <f t="shared" si="218"/>
        <v>5.2483139178418153E-2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207.11</v>
      </c>
      <c r="AA5535" s="11">
        <f t="shared" si="219"/>
        <v>18.2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5.489836318864371E-2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732.96</v>
      </c>
      <c r="AA5536" s="11">
        <f t="shared" si="219"/>
        <v>24.8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4.0315979043876883E-2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250.2</v>
      </c>
      <c r="AA5537" s="11">
        <f t="shared" si="219"/>
        <v>20.5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4.8760991207034372E-2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210.03</v>
      </c>
      <c r="AA5538" s="11">
        <f t="shared" si="219"/>
        <v>17.5</v>
      </c>
      <c r="AB5538" s="5">
        <f>IFERROR(VLOOKUP(C5538,[2]Sheet1!$B:$F,5,FALSE),0)</f>
        <v>58472862.120000005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5.7087082797695567E-2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200.69</v>
      </c>
      <c r="AA5539" s="11">
        <f t="shared" si="219"/>
        <v>37.5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2.665802979719966E-2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245.99</v>
      </c>
      <c r="AA5540" s="11">
        <f t="shared" si="219"/>
        <v>25.1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3.9879669905280704E-2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513.55999999999995</v>
      </c>
      <c r="AA5541" s="11">
        <f t="shared" si="219"/>
        <v>22.3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4.4785419425188884E-2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254.41</v>
      </c>
      <c r="AA5542" s="11">
        <f t="shared" si="219"/>
        <v>217.4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4.5988758303525806E-3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343.56</v>
      </c>
      <c r="AA5543" s="11">
        <f t="shared" si="219"/>
        <v>20.100000000000001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4.9802072418209338E-2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249.27</v>
      </c>
      <c r="AA5544" s="11">
        <f t="shared" si="219"/>
        <v>15.3</v>
      </c>
      <c r="AB5544" s="5">
        <f>IFERROR(VLOOKUP(C5544,[2]Sheet1!$B:$F,5,FALSE),0)</f>
        <v>89996859.399999991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6.5270590123159625E-2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256.29000000000002</v>
      </c>
      <c r="AA5545" s="11">
        <f t="shared" si="219"/>
        <v>13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7.7139178274610781E-2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365.39</v>
      </c>
      <c r="AA5546" s="11">
        <f t="shared" si="219"/>
        <v>25.9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3.8643641041079396E-2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382.98</v>
      </c>
      <c r="AA5547" s="11">
        <f t="shared" si="219"/>
        <v>25.9</v>
      </c>
      <c r="AB5547" s="5">
        <f>IFERROR(VLOOKUP(C5547,[2]Sheet1!$B:$F,5,FALSE),0)</f>
        <v>32697474.299999997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3.8565982557835915E-2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361.87</v>
      </c>
      <c r="AA5548" s="11">
        <f t="shared" si="219"/>
        <v>22.7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4.4021333628098486E-2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625.35</v>
      </c>
      <c r="AA5549" s="11">
        <f t="shared" si="219"/>
        <v>18.100000000000001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5.5329015751179343E-2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209.37</v>
      </c>
      <c r="AA5550" s="11">
        <f t="shared" si="219"/>
        <v>20.399999999999999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4.8956392988489278E-2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209.05</v>
      </c>
      <c r="AA5551" s="11">
        <f t="shared" si="219"/>
        <v>16.3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6.1181535517818693E-2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233.3</v>
      </c>
      <c r="AA5552" s="11">
        <f t="shared" si="219"/>
        <v>25.1</v>
      </c>
      <c r="AB5552" s="5">
        <f>IFERROR(VLOOKUP(C5552,[2]Sheet1!$B:$F,5,FALSE),0)</f>
        <v>119297910.75999999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3.9777111015859401E-2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1929.33</v>
      </c>
      <c r="AA5553" s="11">
        <f t="shared" si="219"/>
        <v>873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1.145475372279496E-3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616.21</v>
      </c>
      <c r="AA5554" s="11">
        <f t="shared" si="219"/>
        <v>-107.5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-9.2987780139887379E-3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423.52</v>
      </c>
      <c r="AA5555" s="11">
        <f t="shared" si="219"/>
        <v>26.4</v>
      </c>
      <c r="AB5555" s="5">
        <f>IFERROR(VLOOKUP(C5555,[2]Sheet1!$B:$F,5,FALSE),0)</f>
        <v>27834534.77</v>
      </c>
      <c r="AC5555" s="11">
        <f>IFERROR(VLOOKUP(AE5555,[3]Sheet2!$M:$O,2,FALSE),0)</f>
        <v>5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3.7873063845863239E-2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329.46</v>
      </c>
      <c r="AA5556" s="11">
        <f t="shared" si="219"/>
        <v>71.5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1.3992593941601411E-2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0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614.29999999999995</v>
      </c>
      <c r="AA5558" s="11">
        <f t="shared" si="219"/>
        <v>75</v>
      </c>
      <c r="AB5558" s="5">
        <f>IFERROR(VLOOKUP(C5558,[2]Sheet1!$B:$F,5,FALSE),0)</f>
        <v>5963789.5099999998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1.3332248087253785E-2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434.58</v>
      </c>
      <c r="AA5559" s="11">
        <f t="shared" si="219"/>
        <v>26.4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3.794468222191541E-2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1336.65</v>
      </c>
      <c r="AA5560" s="11">
        <f t="shared" si="219"/>
        <v>-618.79999999999995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-1.6159802491302884E-3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428.25</v>
      </c>
      <c r="AA5561" s="11">
        <f t="shared" si="219"/>
        <v>40.9</v>
      </c>
      <c r="AB5561" s="5">
        <f>IFERROR(VLOOKUP(C5561,[2]Sheet1!$B:$F,5,FALSE),0)</f>
        <v>17425060.52</v>
      </c>
      <c r="AC5561" s="11">
        <f>IFERROR(VLOOKUP(AE5561,[3]Sheet2!$M:$O,2,FALSE),0)</f>
        <v>0.19</v>
      </c>
      <c r="AD5561" s="11">
        <f>IFERROR(VLOOKUP(AE5561,[3]Sheet2!$M:$O,3,FALSE),0)</f>
        <v>3.65</v>
      </c>
      <c r="AE5561" s="10" t="str">
        <f t="shared" si="220"/>
        <v>80/81SADBL</v>
      </c>
      <c r="AF5561" s="13">
        <f t="shared" si="218"/>
        <v>2.4448336252189142E-2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419.99</v>
      </c>
      <c r="AA5562" s="11">
        <f t="shared" si="219"/>
        <v>29</v>
      </c>
      <c r="AB5562" s="5">
        <f>IFERROR(VLOOKUP(C5562,[2]Sheet1!$B:$F,5,FALSE),0)</f>
        <v>23890938.329999998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3.4500821448129715E-2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747.97</v>
      </c>
      <c r="AA5563" s="11">
        <f t="shared" si="219"/>
        <v>-57.8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-1.7286789577122076E-2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1148.3900000000001</v>
      </c>
      <c r="AA5564" s="11">
        <f t="shared" si="219"/>
        <v>256.3</v>
      </c>
      <c r="AB5564" s="5">
        <f>IFERROR(VLOOKUP(C5564,[2]Sheet1!$B:$F,5,FALSE),0)</f>
        <v>2791522.65</v>
      </c>
      <c r="AC5564" s="11">
        <f>IFERROR(VLOOKUP(AE5564,[3]Sheet2!$M:$O,2,FALSE),0)</f>
        <v>0.30270000000000002</v>
      </c>
      <c r="AD5564" s="11">
        <f>IFERROR(VLOOKUP(AE5564,[3]Sheet2!$M:$O,3,FALSE),0)</f>
        <v>5.75</v>
      </c>
      <c r="AE5564" s="10" t="str">
        <f t="shared" si="220"/>
        <v>80/81GRDBL</v>
      </c>
      <c r="AF5564" s="13">
        <f t="shared" si="218"/>
        <v>3.9011137331394388E-3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388.62</v>
      </c>
      <c r="AA5565" s="11">
        <f t="shared" si="219"/>
        <v>32.6</v>
      </c>
      <c r="AB5565" s="5">
        <f>IFERROR(VLOOKUP(C5565,[2]Sheet1!$B:$F,5,FALSE),0)</f>
        <v>21052644.690000001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3.0698368586279653E-2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522.19000000000005</v>
      </c>
      <c r="AA5566" s="11">
        <f t="shared" si="219"/>
        <v>40.299999999999997</v>
      </c>
      <c r="AB5566" s="5">
        <f>IFERROR(VLOOKUP(C5566,[2]Sheet1!$B:$F,5,FALSE),0)</f>
        <v>17756091.780000001</v>
      </c>
      <c r="AC5566" s="11">
        <f>IFERROR(VLOOKUP(AE5566,[3]Sheet2!$M:$O,2,FALSE),0)</f>
        <v>4</v>
      </c>
      <c r="AD5566" s="11">
        <f>IFERROR(VLOOKUP(AE5566,[3]Sheet2!$M:$O,3,FALSE),0)</f>
        <v>3</v>
      </c>
      <c r="AE5566" s="10" t="str">
        <f t="shared" si="220"/>
        <v>80/81LBBL</v>
      </c>
      <c r="AF5566" s="13">
        <f t="shared" si="218"/>
        <v>2.4818552634098698E-2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508.61</v>
      </c>
      <c r="AA5567" s="11">
        <f t="shared" si="219"/>
        <v>37.799999999999997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2.6444623581919346E-2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829.53</v>
      </c>
      <c r="AA5568" s="11">
        <f t="shared" si="219"/>
        <v>-71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-1.4080262317215772E-2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507.54</v>
      </c>
      <c r="AA5569" s="11">
        <f t="shared" si="219"/>
        <v>-58.1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-1.7200614729873508E-2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632.75</v>
      </c>
      <c r="AA5570" s="11">
        <f t="shared" si="219"/>
        <v>-52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-1.9233504543658634E-2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475.1</v>
      </c>
      <c r="AA5571" s="11">
        <f t="shared" si="219"/>
        <v>-65.5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-1.5259945274679014E-2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664.93</v>
      </c>
      <c r="AA5572" s="11">
        <f t="shared" si="219"/>
        <v>177.3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5.6396913960868062E-3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465.32</v>
      </c>
      <c r="AA5573" s="11">
        <f t="shared" si="219"/>
        <v>-22.2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-4.5065761196595888E-2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672.16</v>
      </c>
      <c r="AA5574" s="11">
        <f t="shared" si="219"/>
        <v>45.1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2.215246369911926E-2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594.98</v>
      </c>
      <c r="AA5575" s="11">
        <f t="shared" si="219"/>
        <v>171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5.8489360986923927E-3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686.81</v>
      </c>
      <c r="AA5576" s="11">
        <f t="shared" si="219"/>
        <v>2861.7</v>
      </c>
      <c r="AB5576" s="5">
        <f>IFERROR(VLOOKUP(C5576,[2]Sheet1!$B:$F,5,FALSE),0)</f>
        <v>3037787.2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3.4944162140912335E-4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398.83</v>
      </c>
      <c r="AA5577" s="11">
        <f t="shared" si="219"/>
        <v>-18.8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-5.323069979690595E-2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490.77</v>
      </c>
      <c r="AA5578" s="11">
        <f t="shared" si="219"/>
        <v>-56.9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-1.7584611936344929E-2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509.24</v>
      </c>
      <c r="AA5579" s="11">
        <f t="shared" si="219"/>
        <v>120.4</v>
      </c>
      <c r="AB5579" s="5">
        <f>IFERROR(VLOOKUP(C5579,[2]Sheet1!$B:$F,5,FALSE),0)</f>
        <v>4900003.43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8.3064959547561081E-3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470.04</v>
      </c>
      <c r="AA5580" s="11">
        <f t="shared" si="219"/>
        <v>-83.8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-1.1935154454940006E-2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529.55999999999995</v>
      </c>
      <c r="AA5581" s="11">
        <f t="shared" si="219"/>
        <v>62.8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1.5918876048039883E-2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492.79</v>
      </c>
      <c r="AA5582" s="11">
        <f t="shared" si="219"/>
        <v>275.3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3.6323789037926903E-3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457.26</v>
      </c>
      <c r="AA5583" s="11">
        <f t="shared" ref="AA5583:AA5636" si="222">ROUND(IFERROR(Z5583/M5583,0),1)</f>
        <v>-40.5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-2.469054804706294E-2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1060.93</v>
      </c>
      <c r="AA5584" s="11">
        <f t="shared" si="222"/>
        <v>36.799999999999997</v>
      </c>
      <c r="AB5584" s="5">
        <f>IFERROR(VLOOKUP(C5584,[2]Sheet1!$B:$F,5,FALSE),0)</f>
        <v>15755194.91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2.7174271629607984E-2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901.72</v>
      </c>
      <c r="AA5585" s="11">
        <f t="shared" si="222"/>
        <v>45.6</v>
      </c>
      <c r="AB5585" s="5">
        <f>IFERROR(VLOOKUP(C5585,[2]Sheet1!$B:$F,5,FALSE),0)</f>
        <v>9154599.9299999997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2.1913676085702879E-2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864.21</v>
      </c>
      <c r="AA5586" s="11">
        <f t="shared" si="222"/>
        <v>61.4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1.6280765091817962E-2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1062.32</v>
      </c>
      <c r="AA5587" s="11">
        <f t="shared" si="222"/>
        <v>92.5</v>
      </c>
      <c r="AB5587" s="5">
        <f>IFERROR(VLOOKUP(C5587,[2]Sheet1!$B:$F,5,FALSE),0)</f>
        <v>1426923.0499999998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1.0815949996234657E-2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784.93</v>
      </c>
      <c r="AA5588" s="11">
        <f t="shared" si="222"/>
        <v>87.5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1.1427770629228085E-2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885.81</v>
      </c>
      <c r="AA5589" s="11">
        <f t="shared" si="222"/>
        <v>47.3</v>
      </c>
      <c r="AB5589" s="5">
        <f>IFERROR(VLOOKUP(C5589,[2]Sheet1!$B:$F,5,FALSE),0)</f>
        <v>12937864.5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2.1133200121922307E-2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964.98</v>
      </c>
      <c r="AA5590" s="11">
        <f t="shared" si="222"/>
        <v>66.400000000000006</v>
      </c>
      <c r="AB5590" s="5">
        <f>IFERROR(VLOOKUP(C5590,[2]Sheet1!$B:$F,5,FALSE),0)</f>
        <v>3841229.56</v>
      </c>
      <c r="AC5590" s="11">
        <f>IFERROR(VLOOKUP(AE5590,[3]Sheet2!$M:$O,2,FALSE),0)</f>
        <v>0.71050000000000002</v>
      </c>
      <c r="AD5590" s="11">
        <f>IFERROR(VLOOKUP(AE5590,[3]Sheet2!$M:$O,3,FALSE),0)</f>
        <v>13.5</v>
      </c>
      <c r="AE5590" s="10" t="str">
        <f t="shared" si="223"/>
        <v>80/81SLBBL</v>
      </c>
      <c r="AF5590" s="13">
        <f t="shared" si="221"/>
        <v>1.505730688718937E-2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876.61</v>
      </c>
      <c r="AA5591" s="11">
        <f t="shared" si="222"/>
        <v>80.3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1.2445671393207926E-2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1512.76</v>
      </c>
      <c r="AA5592" s="11">
        <f t="shared" si="222"/>
        <v>74</v>
      </c>
      <c r="AB5592" s="5">
        <f>IFERROR(VLOOKUP(C5592,[2]Sheet1!$B:$F,5,FALSE),0)</f>
        <v>895732.4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1.3511726909754357E-2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1045</v>
      </c>
      <c r="AA5593" s="11">
        <f t="shared" si="222"/>
        <v>77.900000000000006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1.2832535885167464E-2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1254.7</v>
      </c>
      <c r="AA5594" s="11">
        <f t="shared" si="222"/>
        <v>168.4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5.9376743444648121E-3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820.64</v>
      </c>
      <c r="AA5595" s="11">
        <f t="shared" si="222"/>
        <v>138.4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7.2260674595437703E-3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681.69</v>
      </c>
      <c r="AA5596" s="11">
        <f t="shared" si="222"/>
        <v>43.1</v>
      </c>
      <c r="AB5596" s="5">
        <f>IFERROR(VLOOKUP(C5596,[2]Sheet1!$B:$F,5,FALSE),0)</f>
        <v>5066915.5599999996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2.3221699012747728E-2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705.65</v>
      </c>
      <c r="AA5597" s="11">
        <f t="shared" si="222"/>
        <v>-51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-1.9613122652873238E-2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836.61</v>
      </c>
      <c r="AA5598" s="11">
        <f t="shared" si="222"/>
        <v>66.900000000000006</v>
      </c>
      <c r="AB5598" s="5">
        <f>IFERROR(VLOOKUP(C5598,[2]Sheet1!$B:$F,5,FALSE),0)</f>
        <v>5817900</v>
      </c>
      <c r="AC5598" s="11">
        <f>IFERROR(VLOOKUP(AE5598,[3]Sheet2!$M:$O,2,FALSE),0)</f>
        <v>0.3947</v>
      </c>
      <c r="AD5598" s="11">
        <f>IFERROR(VLOOKUP(AE5598,[3]Sheet2!$M:$O,3,FALSE),0)</f>
        <v>7.5</v>
      </c>
      <c r="AE5598" s="10" t="str">
        <f t="shared" si="223"/>
        <v>80/81MERO</v>
      </c>
      <c r="AF5598" s="13">
        <f t="shared" si="221"/>
        <v>1.4953204001864668E-2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850.64</v>
      </c>
      <c r="AA5599" s="11">
        <f t="shared" si="222"/>
        <v>1736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5.76036866359447E-4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981.58</v>
      </c>
      <c r="AA5600" s="11">
        <f t="shared" si="222"/>
        <v>121.6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8.2214389046231587E-3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1299.42</v>
      </c>
      <c r="AA5601" s="11">
        <f t="shared" si="222"/>
        <v>59.6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1.6784411506672207E-2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1588.55</v>
      </c>
      <c r="AA5602" s="11">
        <f t="shared" si="222"/>
        <v>210.4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4.7527619527241828E-3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979.41</v>
      </c>
      <c r="AA5603" s="11">
        <f t="shared" si="222"/>
        <v>206.2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4.8498585883337926E-3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1204.6600000000001</v>
      </c>
      <c r="AA5604" s="11">
        <f t="shared" si="222"/>
        <v>85.5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1.1696246243753424E-2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1141</v>
      </c>
      <c r="AA5605" s="11">
        <f t="shared" si="222"/>
        <v>77.5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1.2900964066608239E-2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894.66</v>
      </c>
      <c r="AA5606" s="11">
        <f t="shared" si="222"/>
        <v>92.8</v>
      </c>
      <c r="AB5606" s="5">
        <f>IFERROR(VLOOKUP(C5606,[2]Sheet1!$B:$F,5,FALSE),0)</f>
        <v>1887154.8</v>
      </c>
      <c r="AC5606" s="11">
        <f>IFERROR(VLOOKUP(AE5606,[3]Sheet2!$M:$O,2,FALSE),0)</f>
        <v>0.26319999999999999</v>
      </c>
      <c r="AD5606" s="11">
        <f>IFERROR(VLOOKUP(AE5606,[3]Sheet2!$M:$O,3,FALSE),0)</f>
        <v>5</v>
      </c>
      <c r="AE5606" s="10" t="str">
        <f t="shared" si="223"/>
        <v>80/81SMATA</v>
      </c>
      <c r="AF5606" s="13">
        <f t="shared" si="221"/>
        <v>1.0775043033107549E-2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1492.26</v>
      </c>
      <c r="AA5607" s="11">
        <f t="shared" si="222"/>
        <v>111.8</v>
      </c>
      <c r="AB5607" s="5">
        <f>IFERROR(VLOOKUP(C5607,[2]Sheet1!$B:$F,5,FALSE),0)</f>
        <v>1109770.5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8.9461621969361901E-3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1303.3900000000001</v>
      </c>
      <c r="AA5608" s="11">
        <f t="shared" si="222"/>
        <v>56.4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1.7715342299695409E-2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2259.16</v>
      </c>
      <c r="AA5609" s="11">
        <f t="shared" si="222"/>
        <v>130.80000000000001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7.644434214486801E-3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781.84</v>
      </c>
      <c r="AA5610" s="11">
        <f t="shared" si="222"/>
        <v>27.3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3.6669906886319451E-2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1599.33</v>
      </c>
      <c r="AA5611" s="11">
        <f t="shared" si="222"/>
        <v>66.400000000000006</v>
      </c>
      <c r="AB5611" s="5">
        <f>IFERROR(VLOOKUP(C5611,[2]Sheet1!$B:$F,5,FALSE),0)</f>
        <v>961413.75</v>
      </c>
      <c r="AC5611" s="11">
        <f>IFERROR(VLOOKUP(AE5611,[3]Sheet2!$M:$O,2,FALSE),0)</f>
        <v>0.75</v>
      </c>
      <c r="AD5611" s="11">
        <f>IFERROR(VLOOKUP(AE5611,[3]Sheet2!$M:$O,3,FALSE),0)</f>
        <v>14.25</v>
      </c>
      <c r="AE5611" s="10" t="str">
        <f t="shared" si="223"/>
        <v>80/81NESDO</v>
      </c>
      <c r="AF5611" s="13">
        <f t="shared" si="221"/>
        <v>1.5056304827646576E-2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2114.64</v>
      </c>
      <c r="AA5612" s="11">
        <f t="shared" si="222"/>
        <v>85.7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1.1671017288994818E-2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2247.17</v>
      </c>
      <c r="AA5614" s="11">
        <f t="shared" si="222"/>
        <v>76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1.3149872951312095E-2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622.72</v>
      </c>
      <c r="AA5615" s="11">
        <f t="shared" si="222"/>
        <v>6919.1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1.4452723535457348E-4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1547.29</v>
      </c>
      <c r="AA5616" s="11">
        <f t="shared" si="222"/>
        <v>-44.2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-2.2607268191483173E-2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2160.1</v>
      </c>
      <c r="AA5618" s="11">
        <f t="shared" si="222"/>
        <v>62.6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1.5962223971112448E-2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1467.23</v>
      </c>
      <c r="AA5619" s="11">
        <f t="shared" si="222"/>
        <v>55.7</v>
      </c>
      <c r="AB5619" s="5">
        <f>IFERROR(VLOOKUP(C5619,[2]Sheet1!$B:$F,5,FALSE),0)</f>
        <v>5069335.26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1.7965826761993688E-2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1931.53</v>
      </c>
      <c r="AA5620" s="11">
        <f t="shared" si="222"/>
        <v>65.099999999999994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1.5371234202937569E-2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3578.18</v>
      </c>
      <c r="AA5621" s="11">
        <f t="shared" si="222"/>
        <v>390.6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2.5599606503865094E-3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1779.08</v>
      </c>
      <c r="AA5622" s="11">
        <f t="shared" si="222"/>
        <v>1084.8</v>
      </c>
      <c r="AB5622" s="5">
        <f>IFERROR(VLOOKUP(C5622,[2]Sheet1!$B:$F,5,FALSE),0)</f>
        <v>491021.12</v>
      </c>
      <c r="AC5622" s="11">
        <f>IFERROR(VLOOKUP(AE5622,[3]Sheet2!$M:$O,2,FALSE),0)</f>
        <v>0.26319999999999999</v>
      </c>
      <c r="AD5622" s="11">
        <f>IFERROR(VLOOKUP(AE5622,[3]Sheet2!$M:$O,3,FALSE),0)</f>
        <v>5</v>
      </c>
      <c r="AE5622" s="10" t="str">
        <f t="shared" si="223"/>
        <v>80/81SMFBS</v>
      </c>
      <c r="AF5622" s="13">
        <f t="shared" si="221"/>
        <v>9.2182476336083821E-4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2178.16</v>
      </c>
      <c r="AA5623" s="11">
        <f t="shared" si="222"/>
        <v>-271.89999999999998</v>
      </c>
      <c r="AB5623" s="5">
        <f>IFERROR(VLOOKUP(C5623,[2]Sheet1!$B:$F,5,FALSE),0)</f>
        <v>253021.8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-3.6774158004921585E-3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2832.2</v>
      </c>
      <c r="AA5625" s="11">
        <f t="shared" si="222"/>
        <v>-211.4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-4.7313042864204511E-3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1471.2</v>
      </c>
      <c r="AA5626" s="11">
        <f t="shared" si="222"/>
        <v>-29.8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-3.35984230560087E-2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5770.52</v>
      </c>
      <c r="AA5627" s="11">
        <f t="shared" si="222"/>
        <v>233.7</v>
      </c>
      <c r="AB5627" s="5">
        <f>IFERROR(VLOOKUP(C5627,[2]Sheet1!$B:$F,5,FALSE),0)</f>
        <v>258532.89</v>
      </c>
      <c r="AC5627" s="11">
        <f>IFERROR(VLOOKUP(AE5627,[3]Sheet2!$M:$O,2,FALSE),0)</f>
        <v>0.75</v>
      </c>
      <c r="AD5627" s="11">
        <f>IFERROR(VLOOKUP(AE5627,[3]Sheet2!$M:$O,3,FALSE),0)</f>
        <v>14.25</v>
      </c>
      <c r="AE5627" s="10" t="str">
        <f t="shared" si="223"/>
        <v>80/81ANLB</v>
      </c>
      <c r="AF5627" s="13">
        <f t="shared" si="221"/>
        <v>4.2786438657174746E-3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1573</v>
      </c>
      <c r="AA5628" s="11">
        <f t="shared" si="222"/>
        <v>-179.4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-5.5753337571519384E-3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1022.11</v>
      </c>
      <c r="AA5629" s="11">
        <f t="shared" si="222"/>
        <v>-85.8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-1.1652366183678861E-2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1086.97</v>
      </c>
      <c r="AA5631" s="11">
        <f t="shared" si="222"/>
        <v>168.8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5.9247265333909858E-3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2110.4</v>
      </c>
      <c r="AA5632" s="11">
        <f t="shared" si="222"/>
        <v>396.7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2.5208491281273693E-3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1821.23</v>
      </c>
      <c r="AA5633" s="11">
        <f t="shared" si="222"/>
        <v>130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7.6926033504829154E-3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736.01</v>
      </c>
      <c r="AA5635" s="11">
        <f t="shared" si="222"/>
        <v>219.7</v>
      </c>
      <c r="AB5635" s="5">
        <f>IFERROR(VLOOKUP(C5635,[2]Sheet1!$B:$F,5,FALSE),0)</f>
        <v>5420802.8700000001</v>
      </c>
      <c r="AC5635" s="11">
        <f>IFERROR(VLOOKUP(AE5635,[3]Sheet2!$M:$O,2,FALSE),0)</f>
        <v>0.96240000000000003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4.5515685928180323E-3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690.91</v>
      </c>
      <c r="AA5636" s="11">
        <f t="shared" si="222"/>
        <v>36.5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2.7369700829341016E-2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290.89</v>
      </c>
      <c r="AA5637" s="11">
        <f t="shared" ref="AA5637:AA5700" si="225">ROUND(IFERROR(Z5637/M5637,0),1)</f>
        <v>202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4.9503248650692704E-3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804.94</v>
      </c>
      <c r="AA5638" s="11">
        <f t="shared" si="225"/>
        <v>91.5</v>
      </c>
      <c r="AB5638" s="5">
        <f>IFERROR(VLOOKUP(C5638,[2]Sheet1!$B:$F,5,FALSE),0)</f>
        <v>34090650</v>
      </c>
      <c r="AC5638" s="11">
        <f>IFERROR(VLOOKUP(AE5638,[3]Sheet2!$M:$O,2,FALSE),0)</f>
        <v>5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1.0932491862747534E-2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505.9</v>
      </c>
      <c r="AA5639" s="11">
        <f t="shared" si="225"/>
        <v>49</v>
      </c>
      <c r="AB5639" s="5">
        <f>IFERROR(VLOOKUP(C5639,[2]Sheet1!$B:$F,5,FALSE),0)</f>
        <v>87823969</v>
      </c>
      <c r="AC5639" s="11">
        <f>IFERROR(VLOOKUP(AE5639,[3]Sheet2!$M:$O,2,FALSE),0)</f>
        <v>2</v>
      </c>
      <c r="AD5639" s="11">
        <f>IFERROR(VLOOKUP(AE5639,[3]Sheet2!$M:$O,3,FALSE),0)</f>
        <v>10</v>
      </c>
      <c r="AE5639" s="10" t="str">
        <f t="shared" si="226"/>
        <v>80/81CHCL</v>
      </c>
      <c r="AF5639" s="13">
        <f t="shared" si="224"/>
        <v>2.0399288396916387E-2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207.95</v>
      </c>
      <c r="AA5640" s="11">
        <f t="shared" si="225"/>
        <v>288.8</v>
      </c>
      <c r="AB5640" s="5">
        <f>IFERROR(VLOOKUP(C5640,[2]Sheet1!$B:$F,5,FALSE),0)</f>
        <v>24671629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3.4623707622024524E-3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553.44000000000005</v>
      </c>
      <c r="AA5641" s="11">
        <f t="shared" si="225"/>
        <v>19.100000000000001</v>
      </c>
      <c r="AB5641" s="5">
        <f>IFERROR(VLOOKUP(C5641,[2]Sheet1!$B:$F,5,FALSE),0)</f>
        <v>37379937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5.2327262214512858E-2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234.34</v>
      </c>
      <c r="AA5642" s="11">
        <f t="shared" si="225"/>
        <v>18.3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5.4621490142527956E-2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255.89</v>
      </c>
      <c r="AA5643" s="11">
        <f t="shared" si="225"/>
        <v>-16.399999999999999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-6.0963695337840483E-2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355.57</v>
      </c>
      <c r="AA5644" s="11">
        <f t="shared" si="225"/>
        <v>-22.7</v>
      </c>
      <c r="AB5644" s="5">
        <f>IFERROR(VLOOKUP(C5644,[2]Sheet1!$B:$F,5,FALSE),0)</f>
        <v>10716300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-4.3985713080406108E-2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291.02999999999997</v>
      </c>
      <c r="AA5645" s="11">
        <f t="shared" si="225"/>
        <v>-105.4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-9.4835583960416452E-3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395.61</v>
      </c>
      <c r="AA5646" s="11">
        <f t="shared" si="225"/>
        <v>74.900000000000006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1.3346477591567454E-2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Power</v>
      </c>
      <c r="Z5647">
        <f>IFERROR(VLOOKUP(C5647,[1]LP!$B:$C,2,FALSE),0)</f>
        <v>530.9</v>
      </c>
      <c r="AA5647" s="11">
        <f t="shared" si="225"/>
        <v>34.200000000000003</v>
      </c>
      <c r="AB5647" s="5">
        <f>IFERROR(VLOOKUP(C5647,[2]Sheet1!$B:$F,5,FALSE),0)</f>
        <v>6467671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2.9233377283857602E-2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426.82</v>
      </c>
      <c r="AA5648" s="11">
        <f t="shared" si="225"/>
        <v>-47.6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-2.0992455836183872E-2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301.8</v>
      </c>
      <c r="AA5649" s="11">
        <f t="shared" si="225"/>
        <v>-171.5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-5.8316766070245192E-3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309.22000000000003</v>
      </c>
      <c r="AA5650" s="11">
        <f t="shared" si="225"/>
        <v>-351.4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-2.8458702541879566E-3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573.4</v>
      </c>
      <c r="AA5651" s="11">
        <f t="shared" si="225"/>
        <v>88.5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1.1301011510289503E-2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282.2</v>
      </c>
      <c r="AA5652" s="11">
        <f t="shared" si="225"/>
        <v>27.8</v>
      </c>
      <c r="AB5652" s="5">
        <f>IFERROR(VLOOKUP(C5652,[2]Sheet1!$B:$F,5,FALSE),0)</f>
        <v>20991579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3.6002834868887314E-2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471.44</v>
      </c>
      <c r="AA5653" s="11">
        <f t="shared" si="225"/>
        <v>-105.2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-9.5027999321228591E-3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357.83</v>
      </c>
      <c r="AA5654" s="11">
        <f t="shared" si="225"/>
        <v>53.9</v>
      </c>
      <c r="AB5654" s="5">
        <f>IFERROR(VLOOKUP(C5654,[2]Sheet1!$B:$F,5,FALSE),0)</f>
        <v>3605820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1.8556297683257412E-2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382.97</v>
      </c>
      <c r="AA5655" s="11">
        <f t="shared" si="225"/>
        <v>38.1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2.6216152701255969E-2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927.93</v>
      </c>
      <c r="AA5656" s="11">
        <f t="shared" si="225"/>
        <v>-136.5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-7.3281389760003453E-3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392.98</v>
      </c>
      <c r="AA5657" s="11">
        <f t="shared" si="225"/>
        <v>44.7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2.2392997099089013E-2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561.12</v>
      </c>
      <c r="AA5658" s="11">
        <f t="shared" si="225"/>
        <v>39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2.5662959794696322E-2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639.66</v>
      </c>
      <c r="AA5659" s="11">
        <f t="shared" si="225"/>
        <v>16.2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6.15952224619329E-2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261.36</v>
      </c>
      <c r="AA5660" s="11">
        <f t="shared" si="225"/>
        <v>16.899999999999999</v>
      </c>
      <c r="AB5660" s="5">
        <f>IFERROR(VLOOKUP(C5660,[2]Sheet1!$B:$F,5,FALSE),0)</f>
        <v>9314286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5.9075604530149976E-2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488.07</v>
      </c>
      <c r="AA5661" s="11">
        <f t="shared" si="225"/>
        <v>-13.8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-7.2284713258344097E-2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311.74</v>
      </c>
      <c r="AA5662" s="11">
        <f t="shared" si="225"/>
        <v>-433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-2.3096169885160711E-3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774.69</v>
      </c>
      <c r="AA5663" s="11">
        <f t="shared" si="225"/>
        <v>239.1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4.1823180885257327E-3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266.27</v>
      </c>
      <c r="AA5664" s="11">
        <f t="shared" si="225"/>
        <v>52.4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1.9078379088894731E-2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294.12</v>
      </c>
      <c r="AA5665" s="11">
        <f t="shared" si="225"/>
        <v>-36.200000000000003</v>
      </c>
      <c r="AB5665" s="5">
        <f>IFERROR(VLOOKUP(C5665,[2]Sheet1!$B:$F,5,FALSE),0)</f>
        <v>7739550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-2.7607779137766894E-2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728.68</v>
      </c>
      <c r="AA5666" s="11">
        <f t="shared" si="225"/>
        <v>-28.6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-3.4912444420047213E-2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Power</v>
      </c>
      <c r="Z5667">
        <f>IFERROR(VLOOKUP(C5667,[1]LP!$B:$C,2,FALSE),0)</f>
        <v>571.24</v>
      </c>
      <c r="AA5667" s="11">
        <f t="shared" si="225"/>
        <v>36.299999999999997</v>
      </c>
      <c r="AB5667" s="5">
        <f>IFERROR(VLOOKUP(C5667,[2]Sheet1!$B:$F,5,FALSE),0)</f>
        <v>3000000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2.7519081296827955E-2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718</v>
      </c>
      <c r="AA5668" s="11">
        <f t="shared" si="225"/>
        <v>40.200000000000003</v>
      </c>
      <c r="AB5668" s="5">
        <f>IFERROR(VLOOKUP(C5668,[2]Sheet1!$B:$F,5,FALSE),0)</f>
        <v>3881967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2.4846796657381615E-2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752.34</v>
      </c>
      <c r="AA5669" s="11">
        <f t="shared" si="225"/>
        <v>101.7</v>
      </c>
      <c r="AB5669" s="5">
        <f>IFERROR(VLOOKUP(C5669,[2]Sheet1!$B:$F,5,FALSE),0)</f>
        <v>18389793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9.8359784140149408E-3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519</v>
      </c>
      <c r="AA5670" s="11">
        <f t="shared" si="225"/>
        <v>-105.5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-9.4797687861271681E-3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Power</v>
      </c>
      <c r="Z5671">
        <f>IFERROR(VLOOKUP(C5671,[1]LP!$B:$C,2,FALSE),0)</f>
        <v>299.66000000000003</v>
      </c>
      <c r="AA5671" s="11">
        <f t="shared" si="225"/>
        <v>-23.7</v>
      </c>
      <c r="AB5671" s="5">
        <f>IFERROR(VLOOKUP(C5671,[2]Sheet1!$B:$F,5,FALSE),0)</f>
        <v>11551765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-4.2181138623773609E-2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580.21</v>
      </c>
      <c r="AA5672" s="11">
        <f t="shared" si="225"/>
        <v>32.9</v>
      </c>
      <c r="AB5672" s="5">
        <f>IFERROR(VLOOKUP(C5672,[2]Sheet1!$B:$F,5,FALSE),0)</f>
        <v>9339495</v>
      </c>
      <c r="AC5672" s="11">
        <f>IFERROR(VLOOKUP(AE5672,[3]Sheet2!$M:$O,2,FALSE),0)</f>
        <v>0.36840000000000001</v>
      </c>
      <c r="AD5672" s="11">
        <f>IFERROR(VLOOKUP(AE5672,[3]Sheet2!$M:$O,3,FALSE),0)</f>
        <v>7</v>
      </c>
      <c r="AE5672" s="10" t="str">
        <f t="shared" si="226"/>
        <v>80/81KPCL</v>
      </c>
      <c r="AF5672" s="13">
        <f t="shared" si="224"/>
        <v>3.0402785198462623E-2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507.12</v>
      </c>
      <c r="AA5673" s="11">
        <f t="shared" si="225"/>
        <v>-487.6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-2.0507966556239155E-3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237.62</v>
      </c>
      <c r="AA5674" s="11">
        <f t="shared" si="225"/>
        <v>-31.4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-3.1815503745475968E-2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591.59</v>
      </c>
      <c r="AA5675" s="11">
        <f t="shared" si="225"/>
        <v>59.2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1.6903598776179449E-2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437.4</v>
      </c>
      <c r="AA5676" s="11">
        <f t="shared" si="225"/>
        <v>-21.8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-4.5816186556927298E-2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716.24</v>
      </c>
      <c r="AA5677" s="11">
        <f t="shared" si="225"/>
        <v>1790.6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5.5847202055177042E-4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392.77</v>
      </c>
      <c r="AA5678" s="11">
        <f t="shared" si="225"/>
        <v>16.7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5.9780533136441175E-2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1889.37</v>
      </c>
      <c r="AA5679" s="11">
        <f t="shared" si="225"/>
        <v>113.8</v>
      </c>
      <c r="AB5679" s="5">
        <f>IFERROR(VLOOKUP(C5679,[2]Sheet1!$B:$F,5,FALSE),0)</f>
        <v>134054.30000000002</v>
      </c>
      <c r="AC5679" s="11">
        <f>IFERROR(VLOOKUP(AE5679,[3]Sheet2!$M:$O,2,FALSE),0)</f>
        <v>0.52359999999999995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8.7859974488850787E-3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309.08</v>
      </c>
      <c r="AA5680" s="11">
        <f t="shared" si="225"/>
        <v>-643.9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-1.5529959880936975E-3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263.07</v>
      </c>
      <c r="AA5681" s="11">
        <f t="shared" si="225"/>
        <v>-313.2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-3.1930664842057246E-3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Power</v>
      </c>
      <c r="Z5682">
        <f>IFERROR(VLOOKUP(C5682,[1]LP!$B:$C,2,FALSE),0)</f>
        <v>457.75</v>
      </c>
      <c r="AA5682" s="11">
        <f t="shared" si="225"/>
        <v>22.1</v>
      </c>
      <c r="AB5682" s="5">
        <f>IFERROR(VLOOKUP(C5682,[2]Sheet1!$B:$F,5,FALSE),0)</f>
        <v>13500000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4.517749863462589E-2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203.78</v>
      </c>
      <c r="AA5683" s="11">
        <f t="shared" si="225"/>
        <v>42.1</v>
      </c>
      <c r="AB5683" s="5">
        <f>IFERROR(VLOOKUP(C5683,[2]Sheet1!$B:$F,5,FALSE),0)</f>
        <v>20000000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2.3751104131906956E-2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238.68</v>
      </c>
      <c r="AA5684" s="11">
        <f t="shared" si="225"/>
        <v>-7.6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-0.13189207306854364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363.68</v>
      </c>
      <c r="AA5685" s="11">
        <f t="shared" si="225"/>
        <v>13.7</v>
      </c>
      <c r="AB5685" s="5">
        <f>IFERROR(VLOOKUP(C5685,[2]Sheet1!$B:$F,5,FALSE),0)</f>
        <v>8000000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7.3141223053233617E-2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302.92</v>
      </c>
      <c r="AA5686" s="11">
        <f t="shared" si="225"/>
        <v>41.6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2.4032747920242969E-2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335.1</v>
      </c>
      <c r="AA5687" s="11">
        <f t="shared" si="225"/>
        <v>-14.7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-6.8039391226499546E-2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811.83</v>
      </c>
      <c r="AA5688" s="11">
        <f t="shared" si="225"/>
        <v>23.3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4.2915388689750318E-2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190.2</v>
      </c>
      <c r="AA5689" s="11">
        <f t="shared" si="225"/>
        <v>-97</v>
      </c>
      <c r="AB5689" s="5">
        <f>IFERROR(VLOOKUP(C5689,[2]Sheet1!$B:$F,5,FALSE),0)</f>
        <v>29528000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-1.0304942166140904E-2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305.64</v>
      </c>
      <c r="AA5690" s="11">
        <f t="shared" si="225"/>
        <v>-155.9</v>
      </c>
      <c r="AB5690" s="5">
        <f>IFERROR(VLOOKUP(C5690,[2]Sheet1!$B:$F,5,FALSE),0)</f>
        <v>6128100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-6.4127731972254938E-3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193.12</v>
      </c>
      <c r="AA5691" s="11">
        <f t="shared" si="225"/>
        <v>10.199999999999999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9.8384424192212092E-2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475</v>
      </c>
      <c r="AA5692" s="11">
        <f t="shared" si="225"/>
        <v>-252.7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-3.9578947368421047E-3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381.02</v>
      </c>
      <c r="AA5693" s="11">
        <f t="shared" si="225"/>
        <v>68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1.4697391213059682E-2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527.44000000000005</v>
      </c>
      <c r="AA5694" s="11">
        <f t="shared" si="225"/>
        <v>26.2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3.8222357045351124E-2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Power</v>
      </c>
      <c r="Z5695">
        <f>IFERROR(VLOOKUP(C5695,[1]LP!$B:$C,2,FALSE),0)</f>
        <v>374.33</v>
      </c>
      <c r="AA5695" s="11">
        <f t="shared" si="225"/>
        <v>57.4</v>
      </c>
      <c r="AB5695" s="5">
        <f>IFERROR(VLOOKUP(C5695,[2]Sheet1!$B:$F,5,FALSE),0)</f>
        <v>15930000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1.7417786445115272E-2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633.61</v>
      </c>
      <c r="AA5696" s="11">
        <f t="shared" si="225"/>
        <v>-2640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-3.7878190053818592E-4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Power</v>
      </c>
      <c r="Z5697">
        <f>IFERROR(VLOOKUP(C5697,[1]LP!$B:$C,2,FALSE),0)</f>
        <v>574.84</v>
      </c>
      <c r="AA5697" s="11">
        <f t="shared" si="225"/>
        <v>24.5</v>
      </c>
      <c r="AB5697" s="5">
        <f>IFERROR(VLOOKUP(C5697,[2]Sheet1!$B:$F,5,FALSE),0)</f>
        <v>11298000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4.0776563913436779E-2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197.27</v>
      </c>
      <c r="AA5698" s="11">
        <f t="shared" si="225"/>
        <v>-12.2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-8.2120950980889132E-2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441.22</v>
      </c>
      <c r="AA5699" s="11">
        <f t="shared" si="225"/>
        <v>25.8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3.8801504918181406E-2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894.8</v>
      </c>
      <c r="AA5700" s="11">
        <f t="shared" si="225"/>
        <v>24.7</v>
      </c>
      <c r="AB5700" s="5">
        <f>IFERROR(VLOOKUP(C5700,[2]Sheet1!$B:$F,5,FALSE),0)</f>
        <v>535000</v>
      </c>
      <c r="AC5700" s="11">
        <f>IFERROR(VLOOKUP(AE5700,[3]Sheet2!$M:$O,2,FALSE),0)</f>
        <v>5.6310000000000002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4.045596781403666E-2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627.65</v>
      </c>
      <c r="AA5701" s="11">
        <f t="shared" ref="AA5701:AA5764" si="228">ROUND(IFERROR(Z5701/M5701,0),1)</f>
        <v>11.7</v>
      </c>
      <c r="AB5701" s="5">
        <f>IFERROR(VLOOKUP(C5701,[2]Sheet1!$B:$F,5,FALSE),0)</f>
        <v>26027157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8.5334183063809452E-2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Power</v>
      </c>
      <c r="Z5702">
        <f>IFERROR(VLOOKUP(C5702,[1]LP!$B:$C,2,FALSE),0)</f>
        <v>593.38</v>
      </c>
      <c r="AA5702" s="11">
        <f t="shared" si="228"/>
        <v>-23.6</v>
      </c>
      <c r="AB5702" s="5">
        <f>IFERROR(VLOOKUP(C5702,[2]Sheet1!$B:$F,5,FALSE),0)</f>
        <v>5000000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-4.2401159459368364E-2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Power</v>
      </c>
      <c r="Z5703">
        <f>IFERROR(VLOOKUP(C5703,[1]LP!$B:$C,2,FALSE),0)</f>
        <v>371.75</v>
      </c>
      <c r="AA5703" s="11">
        <f t="shared" si="228"/>
        <v>42.6</v>
      </c>
      <c r="AB5703" s="5">
        <f>IFERROR(VLOOKUP(C5703,[2]Sheet1!$B:$F,5,FALSE),0)</f>
        <v>10950000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2.3456624075319437E-2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606.85</v>
      </c>
      <c r="AA5704" s="11">
        <f t="shared" si="228"/>
        <v>34.9</v>
      </c>
      <c r="AB5704" s="5">
        <f>IFERROR(VLOOKUP(C5704,[2]Sheet1!$B:$F,5,FALSE),0)</f>
        <v>4608240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2.8672653868336489E-2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898.63</v>
      </c>
      <c r="AA5705" s="11">
        <f t="shared" si="228"/>
        <v>29.9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3.3428663632418233E-2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297.38</v>
      </c>
      <c r="AA5706" s="11">
        <f t="shared" si="228"/>
        <v>-19.100000000000001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-5.2323626336673618E-2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740.32</v>
      </c>
      <c r="AA5707" s="11">
        <f t="shared" si="228"/>
        <v>25.1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3.9874648800518692E-2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600.17999999999995</v>
      </c>
      <c r="AA5708" s="11">
        <f t="shared" si="228"/>
        <v>48.1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2.0793761871438571E-2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570.54</v>
      </c>
      <c r="AA5709" s="11">
        <f t="shared" si="228"/>
        <v>29.5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3.3932765450275182E-2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794.53</v>
      </c>
      <c r="AA5710" s="11">
        <f t="shared" si="228"/>
        <v>100.3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9.9681572753703446E-3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669.4</v>
      </c>
      <c r="AA5711" s="11">
        <f t="shared" si="228"/>
        <v>-984.4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-1.0158350761876307E-3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577.38</v>
      </c>
      <c r="AA5712" s="11">
        <f t="shared" si="228"/>
        <v>-412.4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-2.4247462676227093E-3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580.20000000000005</v>
      </c>
      <c r="AA5713" s="11">
        <f t="shared" si="228"/>
        <v>134.30000000000001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7.4457083764219237E-3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Power</v>
      </c>
      <c r="Z5714">
        <f>IFERROR(VLOOKUP(C5714,[1]LP!$B:$C,2,FALSE),0)</f>
        <v>197.31</v>
      </c>
      <c r="AA5714" s="11">
        <f t="shared" si="228"/>
        <v>-11.1</v>
      </c>
      <c r="AB5714" s="5">
        <f>IFERROR(VLOOKUP(C5714,[2]Sheet1!$B:$F,5,FALSE),0)</f>
        <v>36559400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-9.0416096497896711E-2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Power</v>
      </c>
      <c r="Z5715">
        <f>IFERROR(VLOOKUP(C5715,[1]LP!$B:$C,2,FALSE),0)</f>
        <v>540.80999999999995</v>
      </c>
      <c r="AA5715" s="11">
        <f t="shared" si="228"/>
        <v>18</v>
      </c>
      <c r="AB5715" s="5">
        <f>IFERROR(VLOOKUP(C5715,[2]Sheet1!$B:$F,5,FALSE),0)</f>
        <v>34375000</v>
      </c>
      <c r="AC5715" s="11">
        <f>IFERROR(VLOOKUP(AE5715,[3]Sheet2!$M:$O,2,FALSE),0)</f>
        <v>0.52629999999999999</v>
      </c>
      <c r="AD5715" s="11">
        <f>IFERROR(VLOOKUP(AE5715,[3]Sheet2!$M:$O,3,FALSE),0)</f>
        <v>10</v>
      </c>
      <c r="AE5715" s="10" t="str">
        <f t="shared" si="229"/>
        <v>80/81GVL</v>
      </c>
      <c r="AF5715" s="13">
        <f t="shared" si="227"/>
        <v>5.5472347035003054E-2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908.05</v>
      </c>
      <c r="AA5716" s="11">
        <f t="shared" si="228"/>
        <v>1031.9000000000001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9.6910963052695346E-4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250.4</v>
      </c>
      <c r="AA5717" s="11">
        <f t="shared" si="228"/>
        <v>-31.9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-3.1309904153354634E-2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439.23</v>
      </c>
      <c r="AA5718" s="11">
        <f t="shared" si="228"/>
        <v>-186.1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-5.3730391822052219E-3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569.29999999999995</v>
      </c>
      <c r="AA5719" s="11">
        <f t="shared" si="228"/>
        <v>-7116.3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-1.4052344985069384E-4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914.79</v>
      </c>
      <c r="AA5720" s="11">
        <f t="shared" si="228"/>
        <v>44.9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2.2256474163469212E-2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523.05999999999995</v>
      </c>
      <c r="AA5721" s="11">
        <f t="shared" si="228"/>
        <v>-20.7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-4.8407448476274241E-2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745.96</v>
      </c>
      <c r="AA5722" s="11">
        <f t="shared" si="228"/>
        <v>-643.1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-1.5550431658533969E-3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900.22</v>
      </c>
      <c r="AA5723" s="11">
        <f t="shared" si="228"/>
        <v>90.4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1.1063962142587367E-2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849.66</v>
      </c>
      <c r="AA5724" s="11">
        <f t="shared" si="228"/>
        <v>22.8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4.3923451733634634E-2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290.89</v>
      </c>
      <c r="AA5725" s="11">
        <f t="shared" si="228"/>
        <v>234.6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4.2627797449207609E-3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804.94</v>
      </c>
      <c r="AA5726" s="11">
        <f t="shared" si="228"/>
        <v>77</v>
      </c>
      <c r="AB5726" s="5">
        <f>IFERROR(VLOOKUP(C5726,[2]Sheet1!$B:$F,5,FALSE),0)</f>
        <v>34090650</v>
      </c>
      <c r="AC5726" s="11">
        <f>IFERROR(VLOOKUP(AE5726,[3]Sheet2!$M:$O,2,FALSE),0)</f>
        <v>5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1.2994757373220365E-2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505.9</v>
      </c>
      <c r="AA5727" s="11">
        <f t="shared" si="228"/>
        <v>53.4</v>
      </c>
      <c r="AB5727" s="5">
        <f>IFERROR(VLOOKUP(C5727,[2]Sheet1!$B:$F,5,FALSE),0)</f>
        <v>87823969</v>
      </c>
      <c r="AC5727" s="11">
        <f>IFERROR(VLOOKUP(AE5727,[3]Sheet2!$M:$O,2,FALSE),0)</f>
        <v>2</v>
      </c>
      <c r="AD5727" s="11">
        <f>IFERROR(VLOOKUP(AE5727,[3]Sheet2!$M:$O,3,FALSE),0)</f>
        <v>10</v>
      </c>
      <c r="AE5727" s="10" t="str">
        <f t="shared" si="229"/>
        <v>80/81CHCL</v>
      </c>
      <c r="AF5727" s="13">
        <f t="shared" si="227"/>
        <v>1.8738881201818543E-2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207.95</v>
      </c>
      <c r="AA5728" s="11">
        <f t="shared" si="228"/>
        <v>297.10000000000002</v>
      </c>
      <c r="AB5728" s="5">
        <f>IFERROR(VLOOKUP(C5728,[2]Sheet1!$B:$F,5,FALSE),0)</f>
        <v>24671629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3.3661937965857175E-3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553.44000000000005</v>
      </c>
      <c r="AA5729" s="11">
        <f t="shared" si="228"/>
        <v>25.6</v>
      </c>
      <c r="AB5729" s="5">
        <f>IFERROR(VLOOKUP(C5729,[2]Sheet1!$B:$F,5,FALSE),0)</f>
        <v>37379937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3.9064758600751662E-2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234.34</v>
      </c>
      <c r="AA5730" s="11">
        <f t="shared" si="228"/>
        <v>-650.9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-1.5362294102585986E-3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255.89</v>
      </c>
      <c r="AA5731" s="11">
        <f t="shared" si="228"/>
        <v>-16.399999999999999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-6.1120012505373411E-2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355.57</v>
      </c>
      <c r="AA5732" s="11">
        <f t="shared" si="228"/>
        <v>-25.5</v>
      </c>
      <c r="AB5732" s="5">
        <f>IFERROR(VLOOKUP(C5732,[2]Sheet1!$B:$F,5,FALSE),0)</f>
        <v>10716300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-3.9148409595860169E-2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291.02999999999997</v>
      </c>
      <c r="AA5733" s="11">
        <f t="shared" si="228"/>
        <v>4850.5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2.0616431295742709E-4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395.61</v>
      </c>
      <c r="AA5734" s="11">
        <f t="shared" si="228"/>
        <v>110.5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9.0493162457976287E-3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Power</v>
      </c>
      <c r="Z5735">
        <f>IFERROR(VLOOKUP(C5735,[1]LP!$B:$C,2,FALSE),0)</f>
        <v>530.9</v>
      </c>
      <c r="AA5735" s="11">
        <f t="shared" si="228"/>
        <v>172.4</v>
      </c>
      <c r="AB5735" s="5">
        <f>IFERROR(VLOOKUP(C5735,[2]Sheet1!$B:$F,5,FALSE),0)</f>
        <v>6467671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5.8014692032397818E-3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426.82</v>
      </c>
      <c r="AA5736" s="11">
        <f t="shared" si="228"/>
        <v>-30.1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-3.3222435687174923E-2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301.8</v>
      </c>
      <c r="AA5737" s="11">
        <f t="shared" si="228"/>
        <v>155.6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6.4280980781974816E-3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309.22000000000003</v>
      </c>
      <c r="AA5738" s="11">
        <f t="shared" si="228"/>
        <v>-515.4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-1.9403660824008793E-3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573.4</v>
      </c>
      <c r="AA5739" s="11">
        <f t="shared" si="228"/>
        <v>120.5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8.3013603069410531E-3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282.2</v>
      </c>
      <c r="AA5740" s="11">
        <f t="shared" si="228"/>
        <v>46.9</v>
      </c>
      <c r="AB5740" s="5">
        <f>IFERROR(VLOOKUP(C5740,[2]Sheet1!$B:$F,5,FALSE),0)</f>
        <v>20991579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2.1332388377037562E-2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471.44</v>
      </c>
      <c r="AA5741" s="11">
        <f t="shared" si="228"/>
        <v>-1071.5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-9.3331070761920923E-4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357.83</v>
      </c>
      <c r="AA5742" s="11">
        <f t="shared" si="228"/>
        <v>267</v>
      </c>
      <c r="AB5742" s="5">
        <f>IFERROR(VLOOKUP(C5742,[2]Sheet1!$B:$F,5,FALSE),0)</f>
        <v>3605820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3.7447950143923094E-3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382.97</v>
      </c>
      <c r="AA5743" s="11">
        <f t="shared" si="228"/>
        <v>53.3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1.8748204820220903E-2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927.93</v>
      </c>
      <c r="AA5744" s="11">
        <f t="shared" si="228"/>
        <v>-144.1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-6.9401786772709155E-3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392.98</v>
      </c>
      <c r="AA5745" s="11">
        <f t="shared" si="228"/>
        <v>68.2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1.4657234464858261E-2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561.12</v>
      </c>
      <c r="AA5746" s="11">
        <f t="shared" si="228"/>
        <v>69.099999999999994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1.4471057884231536E-2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639.66</v>
      </c>
      <c r="AA5747" s="11">
        <f t="shared" si="228"/>
        <v>24.4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4.0959259606666042E-2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261.36</v>
      </c>
      <c r="AA5748" s="11">
        <f t="shared" si="228"/>
        <v>41.1</v>
      </c>
      <c r="AB5748" s="5">
        <f>IFERROR(VLOOKUP(C5748,[2]Sheet1!$B:$F,5,FALSE),0)</f>
        <v>9314286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2.4334251606978878E-2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488.07</v>
      </c>
      <c r="AA5749" s="11">
        <f t="shared" si="228"/>
        <v>-17.8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-5.6057532730960723E-2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311.74</v>
      </c>
      <c r="AA5750" s="11">
        <f t="shared" si="228"/>
        <v>-28.7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-3.4836722910117406E-2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774.69</v>
      </c>
      <c r="AA5751" s="11">
        <f t="shared" si="228"/>
        <v>-790.5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-1.2650221378874128E-3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266.27</v>
      </c>
      <c r="AA5752" s="11">
        <f t="shared" si="228"/>
        <v>125.6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7.9618432418222113E-3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294.12</v>
      </c>
      <c r="AA5753" s="11">
        <f t="shared" si="228"/>
        <v>-544.70000000000005</v>
      </c>
      <c r="AB5753" s="5">
        <f>IFERROR(VLOOKUP(C5753,[2]Sheet1!$B:$F,5,FALSE),0)</f>
        <v>7739550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-1.8359853121175031E-3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728.68</v>
      </c>
      <c r="AA5754" s="11">
        <f t="shared" si="228"/>
        <v>-74.7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-1.3394082450458363E-2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Power</v>
      </c>
      <c r="Z5755">
        <f>IFERROR(VLOOKUP(C5755,[1]LP!$B:$C,2,FALSE),0)</f>
        <v>571.24</v>
      </c>
      <c r="AA5755" s="11">
        <f t="shared" si="228"/>
        <v>66.900000000000006</v>
      </c>
      <c r="AB5755" s="5">
        <f>IFERROR(VLOOKUP(C5755,[2]Sheet1!$B:$F,5,FALSE),0)</f>
        <v>3000000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1.4949933478047754E-2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718</v>
      </c>
      <c r="AA5756" s="11">
        <f t="shared" si="228"/>
        <v>38.9</v>
      </c>
      <c r="AB5756" s="5">
        <f>IFERROR(VLOOKUP(C5756,[2]Sheet1!$B:$F,5,FALSE),0)</f>
        <v>3881967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2.5682451253481897E-2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752.34</v>
      </c>
      <c r="AA5757" s="11">
        <f t="shared" si="228"/>
        <v>90.4</v>
      </c>
      <c r="AB5757" s="5">
        <f>IFERROR(VLOOKUP(C5757,[2]Sheet1!$B:$F,5,FALSE),0)</f>
        <v>18389793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1.1058829784405987E-2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519</v>
      </c>
      <c r="AA5758" s="11">
        <f t="shared" si="228"/>
        <v>320.39999999999998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3.1213872832369944E-3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Power</v>
      </c>
      <c r="Z5759">
        <f>IFERROR(VLOOKUP(C5759,[1]LP!$B:$C,2,FALSE),0)</f>
        <v>299.66000000000003</v>
      </c>
      <c r="AA5759" s="11">
        <f t="shared" si="228"/>
        <v>-17.8</v>
      </c>
      <c r="AB5759" s="5">
        <f>IFERROR(VLOOKUP(C5759,[2]Sheet1!$B:$F,5,FALSE),0)</f>
        <v>11551765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-5.6263765601014475E-2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580.21</v>
      </c>
      <c r="AA5760" s="11">
        <f t="shared" si="228"/>
        <v>39.1</v>
      </c>
      <c r="AB5760" s="5">
        <f>IFERROR(VLOOKUP(C5760,[2]Sheet1!$B:$F,5,FALSE),0)</f>
        <v>9339495</v>
      </c>
      <c r="AC5760" s="11">
        <f>IFERROR(VLOOKUP(AE5760,[3]Sheet2!$M:$O,2,FALSE),0)</f>
        <v>0.36840000000000001</v>
      </c>
      <c r="AD5760" s="11">
        <f>IFERROR(VLOOKUP(AE5760,[3]Sheet2!$M:$O,3,FALSE),0)</f>
        <v>7</v>
      </c>
      <c r="AE5760" s="10" t="str">
        <f t="shared" si="229"/>
        <v>80/81KPCL</v>
      </c>
      <c r="AF5760" s="13">
        <f t="shared" si="227"/>
        <v>2.5576946278071732E-2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507.12</v>
      </c>
      <c r="AA5761" s="11">
        <f t="shared" si="228"/>
        <v>-517.5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-1.9324814639533048E-3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237.62</v>
      </c>
      <c r="AA5762" s="11">
        <f t="shared" si="228"/>
        <v>-106.1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-9.426815924585474E-3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591.59</v>
      </c>
      <c r="AA5763" s="11">
        <f t="shared" si="228"/>
        <v>133.19999999999999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7.5051978566236755E-3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437.4</v>
      </c>
      <c r="AA5764" s="11">
        <f t="shared" si="228"/>
        <v>-14.2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-7.0416095107453142E-2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716.24</v>
      </c>
      <c r="AA5765" s="11">
        <f t="shared" ref="AA5765:AA5828" si="231">ROUND(IFERROR(Z5765/M5765,0),1)</f>
        <v>-170.5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-5.8639562157935888E-3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392.77</v>
      </c>
      <c r="AA5766" s="11">
        <f t="shared" si="231"/>
        <v>39.799999999999997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2.5154670672403699E-2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1889.37</v>
      </c>
      <c r="AA5767" s="11">
        <f t="shared" si="231"/>
        <v>111.7</v>
      </c>
      <c r="AB5767" s="5">
        <f>IFERROR(VLOOKUP(C5767,[2]Sheet1!$B:$F,5,FALSE),0)</f>
        <v>134054.30000000002</v>
      </c>
      <c r="AC5767" s="11">
        <f>IFERROR(VLOOKUP(AE5767,[3]Sheet2!$M:$O,2,FALSE),0)</f>
        <v>0.52359999999999995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8.9553660744057552E-3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309.08</v>
      </c>
      <c r="AA5768" s="11">
        <f t="shared" si="231"/>
        <v>-909.1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-1.1000388248997024E-3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263.07</v>
      </c>
      <c r="AA5769" s="11">
        <f t="shared" si="231"/>
        <v>-243.6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-4.1053711939787896E-3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Power</v>
      </c>
      <c r="Z5770">
        <f>IFERROR(VLOOKUP(C5770,[1]LP!$B:$C,2,FALSE),0)</f>
        <v>457.75</v>
      </c>
      <c r="AA5770" s="11">
        <f t="shared" si="231"/>
        <v>36.9</v>
      </c>
      <c r="AB5770" s="5">
        <f>IFERROR(VLOOKUP(C5770,[2]Sheet1!$B:$F,5,FALSE),0)</f>
        <v>13500000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2.7132714363735662E-2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203.78</v>
      </c>
      <c r="AA5771" s="11">
        <f t="shared" si="231"/>
        <v>53.6</v>
      </c>
      <c r="AB5771" s="5">
        <f>IFERROR(VLOOKUP(C5771,[2]Sheet1!$B:$F,5,FALSE),0)</f>
        <v>20000000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1.8647561095298852E-2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238.68</v>
      </c>
      <c r="AA5772" s="11">
        <f t="shared" si="231"/>
        <v>-25.2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-3.9718451483157363E-2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363.68</v>
      </c>
      <c r="AA5773" s="11">
        <f t="shared" si="231"/>
        <v>112.9</v>
      </c>
      <c r="AB5773" s="5">
        <f>IFERROR(VLOOKUP(C5773,[2]Sheet1!$B:$F,5,FALSE),0)</f>
        <v>8000000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8.8539375274967001E-3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302.92</v>
      </c>
      <c r="AA5774" s="11">
        <f t="shared" si="231"/>
        <v>-1081.9000000000001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-9.2433645847088343E-4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335.1</v>
      </c>
      <c r="AA5775" s="11">
        <f t="shared" si="231"/>
        <v>-15.3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-6.5353625783348246E-2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811.83</v>
      </c>
      <c r="AA5776" s="11">
        <f t="shared" si="231"/>
        <v>-1623.7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-6.1589248980697931E-4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190.2</v>
      </c>
      <c r="AA5777" s="11">
        <f t="shared" si="231"/>
        <v>-15.7</v>
      </c>
      <c r="AB5777" s="5">
        <f>IFERROR(VLOOKUP(C5777,[2]Sheet1!$B:$F,5,FALSE),0)</f>
        <v>29528000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-6.361724500525763E-2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305.64</v>
      </c>
      <c r="AA5778" s="11">
        <f t="shared" si="231"/>
        <v>-70.400000000000006</v>
      </c>
      <c r="AB5778" s="5">
        <f>IFERROR(VLOOKUP(C5778,[2]Sheet1!$B:$F,5,FALSE),0)</f>
        <v>6128100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-1.4199712079570737E-2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193.12</v>
      </c>
      <c r="AA5779" s="11">
        <f t="shared" si="231"/>
        <v>-79.8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-1.2531068765534382E-2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475</v>
      </c>
      <c r="AA5780" s="11">
        <f t="shared" si="231"/>
        <v>-237.5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-4.2105263157894736E-3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381.02</v>
      </c>
      <c r="AA5781" s="11">
        <f t="shared" si="231"/>
        <v>79.400000000000006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1.2597763896908299E-2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527.44000000000005</v>
      </c>
      <c r="AA5782" s="11">
        <f t="shared" si="231"/>
        <v>96.2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1.0389807371454573E-2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Power</v>
      </c>
      <c r="Z5783">
        <f>IFERROR(VLOOKUP(C5783,[1]LP!$B:$C,2,FALSE),0)</f>
        <v>374.33</v>
      </c>
      <c r="AA5783" s="11">
        <f t="shared" si="231"/>
        <v>2673.8</v>
      </c>
      <c r="AB5783" s="5">
        <f>IFERROR(VLOOKUP(C5783,[2]Sheet1!$B:$F,5,FALSE),0)</f>
        <v>15930000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3.7400154943499056E-4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633.61</v>
      </c>
      <c r="AA5784" s="11">
        <f t="shared" si="231"/>
        <v>-47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-2.1274916746894777E-2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Power</v>
      </c>
      <c r="Z5785">
        <f>IFERROR(VLOOKUP(C5785,[1]LP!$B:$C,2,FALSE),0)</f>
        <v>574.84</v>
      </c>
      <c r="AA5785" s="11">
        <f t="shared" si="231"/>
        <v>34.299999999999997</v>
      </c>
      <c r="AB5785" s="5">
        <f>IFERROR(VLOOKUP(C5785,[2]Sheet1!$B:$F,5,FALSE),0)</f>
        <v>11298000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2.9121146753879334E-2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197.27</v>
      </c>
      <c r="AA5786" s="11">
        <f t="shared" si="231"/>
        <v>-24.1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-4.1466011050844021E-2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441.22</v>
      </c>
      <c r="AA5787" s="11">
        <f t="shared" si="231"/>
        <v>387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2.5837450704863782E-3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894.8</v>
      </c>
      <c r="AA5788" s="11">
        <f t="shared" si="231"/>
        <v>38.799999999999997</v>
      </c>
      <c r="AB5788" s="5">
        <f>IFERROR(VLOOKUP(C5788,[2]Sheet1!$B:$F,5,FALSE),0)</f>
        <v>535000</v>
      </c>
      <c r="AC5788" s="11">
        <f>IFERROR(VLOOKUP(AE5788,[3]Sheet2!$M:$O,2,FALSE),0)</f>
        <v>5.6310000000000002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2.5771122038444345E-2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Power</v>
      </c>
      <c r="Z5789">
        <f>IFERROR(VLOOKUP(C5789,[1]LP!$B:$C,2,FALSE),0)</f>
        <v>379.71</v>
      </c>
      <c r="AA5789" s="11">
        <f t="shared" si="231"/>
        <v>-39.6</v>
      </c>
      <c r="AB5789" s="5">
        <f>IFERROR(VLOOKUP(C5789,[2]Sheet1!$B:$F,5,FALSE),0)</f>
        <v>14000000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-2.5282452397882595E-2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627.65</v>
      </c>
      <c r="AA5790" s="11">
        <f t="shared" si="231"/>
        <v>20.3</v>
      </c>
      <c r="AB5790" s="5">
        <f>IFERROR(VLOOKUP(C5790,[2]Sheet1!$B:$F,5,FALSE),0)</f>
        <v>26027157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4.9263124352744367E-2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Power</v>
      </c>
      <c r="Z5791">
        <f>IFERROR(VLOOKUP(C5791,[1]LP!$B:$C,2,FALSE),0)</f>
        <v>593.38</v>
      </c>
      <c r="AA5791" s="11">
        <f t="shared" si="231"/>
        <v>-17.100000000000001</v>
      </c>
      <c r="AB5791" s="5">
        <f>IFERROR(VLOOKUP(C5791,[2]Sheet1!$B:$F,5,FALSE),0)</f>
        <v>5000000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-5.8545957059557119E-2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Power</v>
      </c>
      <c r="Z5792">
        <f>IFERROR(VLOOKUP(C5792,[1]LP!$B:$C,2,FALSE),0)</f>
        <v>371.75</v>
      </c>
      <c r="AA5792" s="11">
        <f t="shared" si="231"/>
        <v>-238.3</v>
      </c>
      <c r="AB5792" s="5">
        <f>IFERROR(VLOOKUP(C5792,[2]Sheet1!$B:$F,5,FALSE),0)</f>
        <v>10950000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-4.1963685272360463E-3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606.85</v>
      </c>
      <c r="AA5793" s="11">
        <f t="shared" si="231"/>
        <v>61.1</v>
      </c>
      <c r="AB5793" s="5">
        <f>IFERROR(VLOOKUP(C5793,[2]Sheet1!$B:$F,5,FALSE),0)</f>
        <v>4608240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1.6379665485704867E-2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898.63</v>
      </c>
      <c r="AA5794" s="11">
        <f t="shared" si="231"/>
        <v>60.7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1.6469514705718707E-2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297.38</v>
      </c>
      <c r="AA5795" s="11">
        <f t="shared" si="231"/>
        <v>-21.7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-4.6069002622906717E-2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740.32</v>
      </c>
      <c r="AA5796" s="11">
        <f t="shared" si="231"/>
        <v>31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3.2256321590663495E-2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600.17999999999995</v>
      </c>
      <c r="AA5797" s="11">
        <f t="shared" si="231"/>
        <v>132.80000000000001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7.5310740111299941E-3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570.54</v>
      </c>
      <c r="AA5798" s="11">
        <f t="shared" si="231"/>
        <v>48.5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2.0612051740456411E-2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794.53</v>
      </c>
      <c r="AA5799" s="11">
        <f t="shared" si="231"/>
        <v>205.8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4.8582180660264561E-3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669.4</v>
      </c>
      <c r="AA5800" s="11">
        <f t="shared" si="231"/>
        <v>-1593.8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-6.2742754705706605E-4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577.38</v>
      </c>
      <c r="AA5801" s="11">
        <f t="shared" si="231"/>
        <v>-370.1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-2.7018601267795907E-3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580.20000000000005</v>
      </c>
      <c r="AA5802" s="11">
        <f t="shared" si="231"/>
        <v>-157.69999999999999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-6.3426404688038604E-3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Power</v>
      </c>
      <c r="Z5803">
        <f>IFERROR(VLOOKUP(C5803,[1]LP!$B:$C,2,FALSE),0)</f>
        <v>197.31</v>
      </c>
      <c r="AA5803" s="11">
        <f t="shared" si="231"/>
        <v>-10.8</v>
      </c>
      <c r="AB5803" s="5">
        <f>IFERROR(VLOOKUP(C5803,[2]Sheet1!$B:$F,5,FALSE),0)</f>
        <v>36559400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-9.2747453246160863E-2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Power</v>
      </c>
      <c r="Z5804">
        <f>IFERROR(VLOOKUP(C5804,[1]LP!$B:$C,2,FALSE),0)</f>
        <v>540.80999999999995</v>
      </c>
      <c r="AA5804" s="11">
        <f t="shared" si="231"/>
        <v>27.7</v>
      </c>
      <c r="AB5804" s="5">
        <f>IFERROR(VLOOKUP(C5804,[2]Sheet1!$B:$F,5,FALSE),0)</f>
        <v>34375000</v>
      </c>
      <c r="AC5804" s="11">
        <f>IFERROR(VLOOKUP(AE5804,[3]Sheet2!$M:$O,2,FALSE),0)</f>
        <v>0.52629999999999999</v>
      </c>
      <c r="AD5804" s="11">
        <f>IFERROR(VLOOKUP(AE5804,[3]Sheet2!$M:$O,3,FALSE),0)</f>
        <v>10</v>
      </c>
      <c r="AE5804" s="10" t="str">
        <f t="shared" si="232"/>
        <v>80/81GVL</v>
      </c>
      <c r="AF5804" s="13">
        <f t="shared" si="230"/>
        <v>3.6094007137441986E-2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908.05</v>
      </c>
      <c r="AA5805" s="11">
        <f t="shared" si="231"/>
        <v>152.9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6.5414900060569358E-3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250.4</v>
      </c>
      <c r="AA5806" s="11">
        <f t="shared" si="231"/>
        <v>-32.799999999999997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-3.0511182108626196E-2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439.23</v>
      </c>
      <c r="AA5807" s="11">
        <f t="shared" si="231"/>
        <v>-246.8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-4.0525465018327531E-3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569.29999999999995</v>
      </c>
      <c r="AA5808" s="11">
        <f t="shared" si="231"/>
        <v>-2189.6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-4.5670121201475504E-4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914.79</v>
      </c>
      <c r="AA5809" s="11">
        <f t="shared" si="231"/>
        <v>65.2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1.5325921796259251E-2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523.05999999999995</v>
      </c>
      <c r="AA5810" s="11">
        <f t="shared" si="231"/>
        <v>30.7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3.2539288035789399E-2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745.96</v>
      </c>
      <c r="AA5811" s="11">
        <f t="shared" si="231"/>
        <v>-2072.1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-4.8259960319588176E-4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484.25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900.22</v>
      </c>
      <c r="AA5813" s="11">
        <f t="shared" si="231"/>
        <v>68.2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1.4663082357645907E-2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849.66</v>
      </c>
      <c r="AA5814" s="11">
        <f t="shared" si="231"/>
        <v>34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2.9423534119530165E-2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597.24</v>
      </c>
      <c r="AA5815" s="11">
        <f t="shared" si="231"/>
        <v>80.5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1.2423816221284575E-2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290.89</v>
      </c>
      <c r="AA5816" s="11">
        <f t="shared" si="231"/>
        <v>1454.5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6.8754512014850987E-4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804.94</v>
      </c>
      <c r="AA5817" s="11">
        <f t="shared" si="231"/>
        <v>114.3</v>
      </c>
      <c r="AB5817" s="5">
        <f>IFERROR(VLOOKUP(C5817,[2]Sheet1!$B:$F,5,FALSE),0)</f>
        <v>34090650</v>
      </c>
      <c r="AC5817" s="11">
        <f>IFERROR(VLOOKUP(AE5817,[3]Sheet2!$M:$O,2,FALSE),0)</f>
        <v>5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8.7459934901980268E-3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505.9</v>
      </c>
      <c r="AA5818" s="11">
        <f t="shared" si="231"/>
        <v>65.099999999999994</v>
      </c>
      <c r="AB5818" s="5">
        <f>IFERROR(VLOOKUP(C5818,[2]Sheet1!$B:$F,5,FALSE),0)</f>
        <v>87823969</v>
      </c>
      <c r="AC5818" s="11">
        <f>IFERROR(VLOOKUP(AE5818,[3]Sheet2!$M:$O,2,FALSE),0)</f>
        <v>2</v>
      </c>
      <c r="AD5818" s="11">
        <f>IFERROR(VLOOKUP(AE5818,[3]Sheet2!$M:$O,3,FALSE),0)</f>
        <v>10</v>
      </c>
      <c r="AE5818" s="10" t="str">
        <f t="shared" si="232"/>
        <v>80/81CHCL</v>
      </c>
      <c r="AF5818" s="13">
        <f t="shared" si="230"/>
        <v>1.535876655465507E-2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207.95</v>
      </c>
      <c r="AA5819" s="11">
        <f t="shared" si="231"/>
        <v>-340.9</v>
      </c>
      <c r="AB5819" s="5">
        <f>IFERROR(VLOOKUP(C5819,[2]Sheet1!$B:$F,5,FALSE),0)</f>
        <v>24671629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-2.9333974513104113E-3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553.44000000000005</v>
      </c>
      <c r="AA5820" s="11">
        <f t="shared" si="231"/>
        <v>44.8</v>
      </c>
      <c r="AB5820" s="5">
        <f>IFERROR(VLOOKUP(C5820,[2]Sheet1!$B:$F,5,FALSE),0)</f>
        <v>37379937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2.2314975426423821E-2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234.34</v>
      </c>
      <c r="AA5821" s="11">
        <f t="shared" si="231"/>
        <v>-15.6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-6.4052231799948789E-2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255.89</v>
      </c>
      <c r="AA5822" s="11">
        <f t="shared" si="231"/>
        <v>-21.9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-4.56446129196139E-2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355.57</v>
      </c>
      <c r="AA5823" s="11">
        <f t="shared" si="231"/>
        <v>-29</v>
      </c>
      <c r="AB5823" s="5">
        <f>IFERROR(VLOOKUP(C5823,[2]Sheet1!$B:$F,5,FALSE),0)</f>
        <v>10716300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-3.445172539865568E-2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291.02999999999997</v>
      </c>
      <c r="AA5824" s="11">
        <f t="shared" si="231"/>
        <v>282.60000000000002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3.5391540391024982E-3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395.61</v>
      </c>
      <c r="AA5825" s="11">
        <f t="shared" si="231"/>
        <v>193.9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5.1565936149237882E-3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Power</v>
      </c>
      <c r="Z5826">
        <f>IFERROR(VLOOKUP(C5826,[1]LP!$B:$C,2,FALSE),0)</f>
        <v>530.9</v>
      </c>
      <c r="AA5826" s="11">
        <f t="shared" si="231"/>
        <v>-17696.7</v>
      </c>
      <c r="AB5826" s="5">
        <f>IFERROR(VLOOKUP(C5826,[2]Sheet1!$B:$F,5,FALSE),0)</f>
        <v>6467671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-5.6507816914673195E-5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426.82</v>
      </c>
      <c r="AA5827" s="11">
        <f t="shared" si="231"/>
        <v>-31.8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-3.1465254674101495E-2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301.8</v>
      </c>
      <c r="AA5828" s="11">
        <f t="shared" si="231"/>
        <v>-65.599999999999994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-1.5241882041086811E-2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309.22000000000003</v>
      </c>
      <c r="AA5829" s="11">
        <f t="shared" ref="AA5829:AA5892" si="234">ROUND(IFERROR(Z5829/M5829,0),1)</f>
        <v>-594.70000000000005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-1.681650604747429E-3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573.4</v>
      </c>
      <c r="AA5830" s="11">
        <f t="shared" si="234"/>
        <v>265.5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3.7670038367631675E-3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282.2</v>
      </c>
      <c r="AA5831" s="11">
        <f t="shared" si="234"/>
        <v>421.2</v>
      </c>
      <c r="AB5831" s="5">
        <f>IFERROR(VLOOKUP(C5831,[2]Sheet1!$B:$F,5,FALSE),0)</f>
        <v>20991579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2.3742026931254431E-3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471.44</v>
      </c>
      <c r="AA5832" s="11">
        <f t="shared" si="234"/>
        <v>231.1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4.3271678262345155E-3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357.83</v>
      </c>
      <c r="AA5833" s="11">
        <f t="shared" si="234"/>
        <v>137.6</v>
      </c>
      <c r="AB5833" s="5">
        <f>IFERROR(VLOOKUP(C5833,[2]Sheet1!$B:$F,5,FALSE),0)</f>
        <v>3605820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7.266020177179108E-3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382.97</v>
      </c>
      <c r="AA5834" s="11">
        <f t="shared" si="234"/>
        <v>87.8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1.1384703762696817E-2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927.93</v>
      </c>
      <c r="AA5835" s="11">
        <f t="shared" si="234"/>
        <v>-148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-6.756975202870906E-3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392.98</v>
      </c>
      <c r="AA5836" s="11">
        <f t="shared" si="234"/>
        <v>161.1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6.2089673774746801E-3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561.12</v>
      </c>
      <c r="AA5837" s="11">
        <f t="shared" si="234"/>
        <v>258.60000000000002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3.8672654690618761E-3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639.66</v>
      </c>
      <c r="AA5838" s="11">
        <f t="shared" si="234"/>
        <v>35.1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2.8468248757152238E-2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261.36</v>
      </c>
      <c r="AA5839" s="11">
        <f t="shared" si="234"/>
        <v>-192.2</v>
      </c>
      <c r="AB5839" s="5">
        <f>IFERROR(VLOOKUP(C5839,[2]Sheet1!$B:$F,5,FALSE),0)</f>
        <v>9314286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-5.2035506580961127E-3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488.07</v>
      </c>
      <c r="AA5840" s="11">
        <f t="shared" si="234"/>
        <v>-19.399999999999999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-5.1652426905976608E-2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311.74</v>
      </c>
      <c r="AA5841" s="11">
        <f t="shared" si="234"/>
        <v>-19.899999999999999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-5.013793545903638E-2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774.69</v>
      </c>
      <c r="AA5842" s="11">
        <f t="shared" si="234"/>
        <v>-161.1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-6.208935186978016E-3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266.27</v>
      </c>
      <c r="AA5843" s="11">
        <f t="shared" si="234"/>
        <v>-60.5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-1.6524580313215912E-2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294.12</v>
      </c>
      <c r="AA5844" s="11">
        <f t="shared" si="234"/>
        <v>-22.7</v>
      </c>
      <c r="AB5844" s="5">
        <f>IFERROR(VLOOKUP(C5844,[2]Sheet1!$B:$F,5,FALSE),0)</f>
        <v>7739550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-4.4063647490820076E-2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728.68</v>
      </c>
      <c r="AA5845" s="11">
        <f t="shared" si="234"/>
        <v>-352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-2.8407531426689354E-3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Power</v>
      </c>
      <c r="Z5846">
        <f>IFERROR(VLOOKUP(C5846,[1]LP!$B:$C,2,FALSE),0)</f>
        <v>571.24</v>
      </c>
      <c r="AA5846" s="11">
        <f t="shared" si="234"/>
        <v>206.2</v>
      </c>
      <c r="AB5846" s="5">
        <f>IFERROR(VLOOKUP(C5846,[2]Sheet1!$B:$F,5,FALSE),0)</f>
        <v>3000000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4.8491002030670123E-3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718</v>
      </c>
      <c r="AA5847" s="11">
        <f t="shared" si="234"/>
        <v>51.4</v>
      </c>
      <c r="AB5847" s="5">
        <f>IFERROR(VLOOKUP(C5847,[2]Sheet1!$B:$F,5,FALSE),0)</f>
        <v>3881967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1.9456824512534821E-2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752.34</v>
      </c>
      <c r="AA5848" s="11">
        <f t="shared" si="234"/>
        <v>106.4</v>
      </c>
      <c r="AB5848" s="5">
        <f>IFERROR(VLOOKUP(C5848,[2]Sheet1!$B:$F,5,FALSE),0)</f>
        <v>18389793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9.3973469442007601E-3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519</v>
      </c>
      <c r="AA5849" s="11">
        <f t="shared" si="234"/>
        <v>1572.7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6.3583815028901735E-4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Power</v>
      </c>
      <c r="Z5850">
        <f>IFERROR(VLOOKUP(C5850,[1]LP!$B:$C,2,FALSE),0)</f>
        <v>299.66000000000003</v>
      </c>
      <c r="AA5850" s="11">
        <f t="shared" si="234"/>
        <v>-20.5</v>
      </c>
      <c r="AB5850" s="5">
        <f>IFERROR(VLOOKUP(C5850,[2]Sheet1!$B:$F,5,FALSE),0)</f>
        <v>11551765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-4.8821998264699989E-2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580.21</v>
      </c>
      <c r="AA5851" s="11">
        <f t="shared" si="234"/>
        <v>48.2</v>
      </c>
      <c r="AB5851" s="5">
        <f>IFERROR(VLOOKUP(C5851,[2]Sheet1!$B:$F,5,FALSE),0)</f>
        <v>9339495</v>
      </c>
      <c r="AC5851" s="11">
        <f>IFERROR(VLOOKUP(AE5851,[3]Sheet2!$M:$O,2,FALSE),0)</f>
        <v>0.36840000000000001</v>
      </c>
      <c r="AD5851" s="11">
        <f>IFERROR(VLOOKUP(AE5851,[3]Sheet2!$M:$O,3,FALSE),0)</f>
        <v>7</v>
      </c>
      <c r="AE5851" s="10" t="str">
        <f t="shared" si="235"/>
        <v>80/81KPCL</v>
      </c>
      <c r="AF5851" s="13">
        <f t="shared" si="233"/>
        <v>2.073387221867944E-2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507.12</v>
      </c>
      <c r="AA5852" s="11">
        <f t="shared" si="234"/>
        <v>-433.4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-2.3071462375769047E-3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237.62</v>
      </c>
      <c r="AA5853" s="11">
        <f t="shared" si="234"/>
        <v>-135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-7.406783940745728E-3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591.59</v>
      </c>
      <c r="AA5854" s="11">
        <f t="shared" si="234"/>
        <v>821.7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1.2170591118849201E-3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437.4</v>
      </c>
      <c r="AA5855" s="11">
        <f t="shared" si="234"/>
        <v>-14.5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-6.9044352994970276E-2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716.24</v>
      </c>
      <c r="AA5856" s="11">
        <f t="shared" si="234"/>
        <v>-104.9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-9.5359097509214782E-3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392.77</v>
      </c>
      <c r="AA5857" s="11">
        <f t="shared" si="234"/>
        <v>152.80000000000001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6.5432695979835524E-3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1889.37</v>
      </c>
      <c r="AA5858" s="11">
        <f t="shared" si="234"/>
        <v>121</v>
      </c>
      <c r="AB5858" s="5">
        <f>IFERROR(VLOOKUP(C5858,[2]Sheet1!$B:$F,5,FALSE),0)</f>
        <v>134054.30000000002</v>
      </c>
      <c r="AC5858" s="11">
        <f>IFERROR(VLOOKUP(AE5858,[3]Sheet2!$M:$O,2,FALSE),0)</f>
        <v>0.52359999999999995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8.2620132636804858E-3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309.08</v>
      </c>
      <c r="AA5859" s="11">
        <f t="shared" si="234"/>
        <v>-1103.9000000000001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-9.0591432638799027E-4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263.07</v>
      </c>
      <c r="AA5860" s="11">
        <f t="shared" si="234"/>
        <v>-237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-4.2194092827004225E-3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Power</v>
      </c>
      <c r="Z5861">
        <f>IFERROR(VLOOKUP(C5861,[1]LP!$B:$C,2,FALSE),0)</f>
        <v>457.75</v>
      </c>
      <c r="AA5861" s="11">
        <f t="shared" si="234"/>
        <v>111.9</v>
      </c>
      <c r="AB5861" s="5">
        <f>IFERROR(VLOOKUP(C5861,[2]Sheet1!$B:$F,5,FALSE),0)</f>
        <v>13500000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8.9350081922446745E-3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203.78</v>
      </c>
      <c r="AA5862" s="11">
        <f t="shared" si="234"/>
        <v>473.9</v>
      </c>
      <c r="AB5862" s="5">
        <f>IFERROR(VLOOKUP(C5862,[2]Sheet1!$B:$F,5,FALSE),0)</f>
        <v>20000000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2.1101187555206593E-3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238.68</v>
      </c>
      <c r="AA5863" s="11">
        <f t="shared" si="234"/>
        <v>-57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-1.7554885201944027E-2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363.68</v>
      </c>
      <c r="AA5864" s="11">
        <f t="shared" si="234"/>
        <v>-55.5</v>
      </c>
      <c r="AB5864" s="5">
        <f>IFERROR(VLOOKUP(C5864,[2]Sheet1!$B:$F,5,FALSE),0)</f>
        <v>8000000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-1.8010338759348876E-2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302.92</v>
      </c>
      <c r="AA5865" s="11">
        <f t="shared" si="234"/>
        <v>-206.1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-4.8527664069721371E-3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335.1</v>
      </c>
      <c r="AA5866" s="11">
        <f t="shared" si="234"/>
        <v>-20.100000000000001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-4.9806028051327965E-2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811.83</v>
      </c>
      <c r="AA5867" s="11">
        <f t="shared" si="234"/>
        <v>-125.3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-7.9819666678984519E-3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190.2</v>
      </c>
      <c r="AA5868" s="11">
        <f t="shared" si="234"/>
        <v>-9.5</v>
      </c>
      <c r="AB5868" s="5">
        <f>IFERROR(VLOOKUP(C5868,[2]Sheet1!$B:$F,5,FALSE),0)</f>
        <v>29528000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-0.10520504731861201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305.64</v>
      </c>
      <c r="AA5869" s="11">
        <f t="shared" si="234"/>
        <v>-55.3</v>
      </c>
      <c r="AB5869" s="5">
        <f>IFERROR(VLOOKUP(C5869,[2]Sheet1!$B:$F,5,FALSE),0)</f>
        <v>6128100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-1.8093181520743361E-2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193.12</v>
      </c>
      <c r="AA5870" s="11">
        <f t="shared" si="234"/>
        <v>-22.1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-4.5308616404308201E-2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475</v>
      </c>
      <c r="AA5871" s="11">
        <f t="shared" si="234"/>
        <v>-20.8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-4.8063157894736835E-2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381.02</v>
      </c>
      <c r="AA5872" s="11">
        <f t="shared" si="234"/>
        <v>140.1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7.1387328749147032E-3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527.44000000000005</v>
      </c>
      <c r="AA5873" s="11">
        <f t="shared" si="234"/>
        <v>-99.3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-1.0067495828909447E-2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Power</v>
      </c>
      <c r="Z5874">
        <f>IFERROR(VLOOKUP(C5874,[1]LP!$B:$C,2,FALSE),0)</f>
        <v>374.33</v>
      </c>
      <c r="AA5874" s="11">
        <f t="shared" si="234"/>
        <v>-54</v>
      </c>
      <c r="AB5874" s="5">
        <f>IFERROR(VLOOKUP(C5874,[2]Sheet1!$B:$F,5,FALSE),0)</f>
        <v>15930000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-1.8513076697032029E-2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633.61</v>
      </c>
      <c r="AA5875" s="11">
        <f t="shared" si="234"/>
        <v>-33.1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-3.0223639147109418E-2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Power</v>
      </c>
      <c r="Z5876">
        <f>IFERROR(VLOOKUP(C5876,[1]LP!$B:$C,2,FALSE),0)</f>
        <v>574.84</v>
      </c>
      <c r="AA5876" s="11">
        <f t="shared" si="234"/>
        <v>63.7</v>
      </c>
      <c r="AB5876" s="5">
        <f>IFERROR(VLOOKUP(C5876,[2]Sheet1!$B:$F,5,FALSE),0)</f>
        <v>11298000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1.5708718947881149E-2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197.27</v>
      </c>
      <c r="AA5877" s="11">
        <f t="shared" si="234"/>
        <v>199.3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5.0185025599432248E-3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441.22</v>
      </c>
      <c r="AA5878" s="11">
        <f t="shared" si="234"/>
        <v>-146.6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-6.8219935633017535E-3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894.8</v>
      </c>
      <c r="AA5879" s="11">
        <f t="shared" si="234"/>
        <v>59</v>
      </c>
      <c r="AB5879" s="5">
        <f>IFERROR(VLOOKUP(C5879,[2]Sheet1!$B:$F,5,FALSE),0)</f>
        <v>535000</v>
      </c>
      <c r="AC5879" s="11">
        <f>IFERROR(VLOOKUP(AE5879,[3]Sheet2!$M:$O,2,FALSE),0)</f>
        <v>5.6310000000000002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1.6942333482342423E-2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Power</v>
      </c>
      <c r="Z5880">
        <f>IFERROR(VLOOKUP(C5880,[1]LP!$B:$C,2,FALSE),0)</f>
        <v>379.71</v>
      </c>
      <c r="AA5880" s="11">
        <f t="shared" si="234"/>
        <v>-36.799999999999997</v>
      </c>
      <c r="AB5880" s="5">
        <f>IFERROR(VLOOKUP(C5880,[2]Sheet1!$B:$F,5,FALSE),0)</f>
        <v>14000000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-2.7152300439809332E-2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627.65</v>
      </c>
      <c r="AA5881" s="11">
        <f t="shared" si="234"/>
        <v>34.5</v>
      </c>
      <c r="AB5881" s="5">
        <f>IFERROR(VLOOKUP(C5881,[2]Sheet1!$B:$F,5,FALSE),0)</f>
        <v>26027157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2.8997052497410976E-2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Power</v>
      </c>
      <c r="Z5882">
        <f>IFERROR(VLOOKUP(C5882,[1]LP!$B:$C,2,FALSE),0)</f>
        <v>593.38</v>
      </c>
      <c r="AA5882" s="11">
        <f t="shared" si="234"/>
        <v>-2579.9</v>
      </c>
      <c r="AB5882" s="5">
        <f>IFERROR(VLOOKUP(C5882,[2]Sheet1!$B:$F,5,FALSE),0)</f>
        <v>5000000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-3.8760996326131654E-4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Power</v>
      </c>
      <c r="Z5883">
        <f>IFERROR(VLOOKUP(C5883,[1]LP!$B:$C,2,FALSE),0)</f>
        <v>371.75</v>
      </c>
      <c r="AA5883" s="11">
        <f t="shared" si="234"/>
        <v>-317.7</v>
      </c>
      <c r="AB5883" s="5">
        <f>IFERROR(VLOOKUP(C5883,[2]Sheet1!$B:$F,5,FALSE),0)</f>
        <v>10950000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-3.1472763954270341E-3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606.85</v>
      </c>
      <c r="AA5884" s="11">
        <f t="shared" si="234"/>
        <v>84.9</v>
      </c>
      <c r="AB5884" s="5">
        <f>IFERROR(VLOOKUP(C5884,[2]Sheet1!$B:$F,5,FALSE),0)</f>
        <v>4608240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1.1782153744747467E-2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898.63</v>
      </c>
      <c r="AA5885" s="11">
        <f t="shared" si="234"/>
        <v>109.6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9.1250013910063096E-3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297.38</v>
      </c>
      <c r="AA5886" s="11">
        <f t="shared" si="234"/>
        <v>-24.7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-4.0486919093415827E-2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740.32</v>
      </c>
      <c r="AA5887" s="11">
        <f t="shared" si="234"/>
        <v>40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2.502971687918738E-2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600.17999999999995</v>
      </c>
      <c r="AA5888" s="11">
        <f t="shared" si="234"/>
        <v>284.39999999999998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3.5156119830717452E-3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570.54</v>
      </c>
      <c r="AA5889" s="11">
        <f t="shared" si="234"/>
        <v>92.5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1.0814316261787079E-2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794.53</v>
      </c>
      <c r="AA5890" s="11">
        <f t="shared" si="234"/>
        <v>902.9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1.107573030596705E-3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669.4</v>
      </c>
      <c r="AA5891" s="11">
        <f t="shared" si="234"/>
        <v>-1632.7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-6.1248879593665969E-4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577.38</v>
      </c>
      <c r="AA5892" s="11">
        <f t="shared" si="234"/>
        <v>-136.5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-7.3261976514600443E-3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580.20000000000005</v>
      </c>
      <c r="AA5893" s="11">
        <f t="shared" ref="AA5893:AA5906" si="237">ROUND(IFERROR(Z5893/M5893,0),1)</f>
        <v>-72.2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-1.385729058945191E-2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Power</v>
      </c>
      <c r="Z5894">
        <f>IFERROR(VLOOKUP(C5894,[1]LP!$B:$C,2,FALSE),0)</f>
        <v>197.31</v>
      </c>
      <c r="AA5894" s="11">
        <f t="shared" si="237"/>
        <v>-10.1</v>
      </c>
      <c r="AB5894" s="5">
        <f>IFERROR(VLOOKUP(C5894,[2]Sheet1!$B:$F,5,FALSE),0)</f>
        <v>36559400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-9.9184025138107548E-2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Power</v>
      </c>
      <c r="Z5895">
        <f>IFERROR(VLOOKUP(C5895,[1]LP!$B:$C,2,FALSE),0)</f>
        <v>540.80999999999995</v>
      </c>
      <c r="AA5895" s="11">
        <f t="shared" si="237"/>
        <v>48.7</v>
      </c>
      <c r="AB5895" s="5">
        <f>IFERROR(VLOOKUP(C5895,[2]Sheet1!$B:$F,5,FALSE),0)</f>
        <v>34375000</v>
      </c>
      <c r="AC5895" s="11">
        <f>IFERROR(VLOOKUP(AE5895,[3]Sheet2!$M:$O,2,FALSE),0)</f>
        <v>0.52629999999999999</v>
      </c>
      <c r="AD5895" s="11">
        <f>IFERROR(VLOOKUP(AE5895,[3]Sheet2!$M:$O,3,FALSE),0)</f>
        <v>10</v>
      </c>
      <c r="AE5895" s="10" t="str">
        <f t="shared" si="238"/>
        <v>80/81GVL</v>
      </c>
      <c r="AF5895" s="13">
        <f t="shared" si="236"/>
        <v>2.054325918529613E-2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908.05</v>
      </c>
      <c r="AA5896" s="11">
        <f t="shared" si="237"/>
        <v>236.5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4.228842024117615E-3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250.4</v>
      </c>
      <c r="AA5897" s="11">
        <f t="shared" si="237"/>
        <v>-36.799999999999997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-2.7196485623003194E-2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439.23</v>
      </c>
      <c r="AA5898" s="11">
        <f t="shared" si="237"/>
        <v>-84.3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-1.1861667008173394E-2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569.29999999999995</v>
      </c>
      <c r="AA5899" s="11">
        <f t="shared" si="237"/>
        <v>3348.8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2.9861233093272444E-4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914.79</v>
      </c>
      <c r="AA5900" s="11">
        <f t="shared" si="237"/>
        <v>159.9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6.2528011893440028E-3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523.05999999999995</v>
      </c>
      <c r="AA5901" s="11">
        <f t="shared" si="237"/>
        <v>341.9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2.9250946354146753E-3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745.96</v>
      </c>
      <c r="AA5902" s="11">
        <f t="shared" si="237"/>
        <v>724.2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1.3807710869215507E-3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484.25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900.22</v>
      </c>
      <c r="AA5904" s="11">
        <f t="shared" si="237"/>
        <v>61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1.6395992090822244E-2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849.66</v>
      </c>
      <c r="AA5905" s="11">
        <f t="shared" si="237"/>
        <v>39.200000000000003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2.5480780547513123E-2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597.24</v>
      </c>
      <c r="AA5906" s="11">
        <f t="shared" si="237"/>
        <v>72.599999999999994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1.3780054919295426E-2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601.54999999999995</v>
      </c>
      <c r="AA5907" s="11">
        <f t="shared" ref="AA5907:AA5970" si="239">ROUND(IFERROR(Z5907/M5907,0),1)</f>
        <v>15.4</v>
      </c>
      <c r="AB5907" s="5">
        <f>IFERROR(VLOOKUP(C5907,[2]Sheet1!$B:$F,5,FALSE),0)</f>
        <v>12488017.5</v>
      </c>
      <c r="AC5907" s="11">
        <f>IFERROR(VLOOKUP(AE5907,[3]Sheet2!$M:$O,2,FALSE),0)</f>
        <v>0.79</v>
      </c>
      <c r="AD5907" s="11">
        <f>IFERROR(VLOOKUP(AE5907,[3]Sheet2!$M:$O,3,FALSE),0)</f>
        <v>15</v>
      </c>
      <c r="AE5907" s="10" t="str">
        <f t="shared" ref="AE5907:AE5970" si="240">B5907&amp;C5907</f>
        <v>80/81NICL</v>
      </c>
      <c r="AF5907" s="13">
        <f t="shared" si="236"/>
        <v>6.4965505776743412E-2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699.73</v>
      </c>
      <c r="AA5908" s="11">
        <f t="shared" si="239"/>
        <v>40</v>
      </c>
      <c r="AB5908" s="5">
        <f>IFERROR(VLOOKUP(C5908,[2]Sheet1!$B:$F,5,FALSE),0)</f>
        <v>10766129.200000001</v>
      </c>
      <c r="AC5908" s="11">
        <f>IFERROR(VLOOKUP(AE5908,[3]Sheet2!$M:$O,2,FALSE),0)</f>
        <v>0.36840000000000001</v>
      </c>
      <c r="AD5908" s="11">
        <f>IFERROR(VLOOKUP(AE5908,[3]Sheet2!$M:$O,3,FALSE),0)</f>
        <v>7</v>
      </c>
      <c r="AE5908" s="10" t="str">
        <f t="shared" si="240"/>
        <v>80/81NIL</v>
      </c>
      <c r="AF5908" s="13">
        <f t="shared" si="236"/>
        <v>2.4981064124733825E-2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802.77</v>
      </c>
      <c r="AA5909" s="11">
        <f t="shared" si="239"/>
        <v>57</v>
      </c>
      <c r="AB5909" s="5">
        <f>IFERROR(VLOOKUP(C5909,[2]Sheet1!$B:$F,5,FALSE),0)</f>
        <v>12569599.07</v>
      </c>
      <c r="AC5909" s="11">
        <f>IFERROR(VLOOKUP(AE5909,[3]Sheet2!$M:$O,2,FALSE),0)</f>
        <v>0.13159999999999999</v>
      </c>
      <c r="AD5909" s="11">
        <f>IFERROR(VLOOKUP(AE5909,[3]Sheet2!$M:$O,3,FALSE),0)</f>
        <v>2.5</v>
      </c>
      <c r="AE5909" s="10" t="str">
        <f t="shared" si="240"/>
        <v>80/81NLG</v>
      </c>
      <c r="AF5909" s="13">
        <f t="shared" si="236"/>
        <v>1.7539270276667039E-2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732.45</v>
      </c>
      <c r="AA5910" s="11">
        <f t="shared" si="239"/>
        <v>43.3</v>
      </c>
      <c r="AB5910" s="5">
        <f>IFERROR(VLOOKUP(C5910,[2]Sheet1!$B:$F,5,FALSE),0)</f>
        <v>14323185.1</v>
      </c>
      <c r="AC5910" s="11">
        <f>IFERROR(VLOOKUP(AE5910,[3]Sheet2!$M:$O,2,FALSE),0)</f>
        <v>0.52629999999999999</v>
      </c>
      <c r="AD5910" s="11">
        <f>IFERROR(VLOOKUP(AE5910,[3]Sheet2!$M:$O,3,FALSE),0)</f>
        <v>10</v>
      </c>
      <c r="AE5910" s="10" t="str">
        <f t="shared" si="240"/>
        <v>80/81SICL</v>
      </c>
      <c r="AF5910" s="13">
        <f t="shared" si="236"/>
        <v>2.3100552938767151E-2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765.03</v>
      </c>
      <c r="AA5911" s="11">
        <f t="shared" si="239"/>
        <v>52</v>
      </c>
      <c r="AB5911" s="5">
        <f>IFERROR(VLOOKUP(C5911,[2]Sheet1!$B:$F,5,FALSE),0)</f>
        <v>8334685.3799999999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1.9241075513378562E-2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15426</v>
      </c>
      <c r="AA5912" s="11">
        <f t="shared" si="239"/>
        <v>74.7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1.3385193828601063E-2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529.12</v>
      </c>
      <c r="AA5913" s="11">
        <f t="shared" si="239"/>
        <v>78.7</v>
      </c>
      <c r="AB5913" s="5">
        <f>IFERROR(VLOOKUP(C5913,[2]Sheet1!$B:$F,5,FALSE),0)</f>
        <v>14843741.5</v>
      </c>
      <c r="AC5913" s="11">
        <f>IFERROR(VLOOKUP(AE5913,[3]Sheet2!$M:$O,2,FALSE),0)</f>
        <v>9.7368000000000006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1.2700332627759298E-2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577.28</v>
      </c>
      <c r="AA5914" s="11">
        <f t="shared" si="239"/>
        <v>18</v>
      </c>
      <c r="AB5914" s="5">
        <f>IFERROR(VLOOKUP(C5914,[2]Sheet1!$B:$F,5,FALSE),0)</f>
        <v>12250773.220000001</v>
      </c>
      <c r="AC5914" s="11">
        <f>IFERROR(VLOOKUP(AE5914,[3]Sheet2!$M:$O,2,FALSE),0)</f>
        <v>8.75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5.543237250554324E-2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562.47</v>
      </c>
      <c r="AA5915" s="11">
        <f t="shared" si="239"/>
        <v>83.7</v>
      </c>
      <c r="AB5915" s="5">
        <f>IFERROR(VLOOKUP(C5915,[2]Sheet1!$B:$F,5,FALSE),0)</f>
        <v>10535000</v>
      </c>
      <c r="AC5915" s="11">
        <f>IFERROR(VLOOKUP(AE5915,[3]Sheet2!$M:$O,2,FALSE),0)</f>
        <v>0.3947</v>
      </c>
      <c r="AD5915" s="11">
        <f>IFERROR(VLOOKUP(AE5915,[3]Sheet2!$M:$O,3,FALSE),0)</f>
        <v>7.5</v>
      </c>
      <c r="AE5915" s="10" t="str">
        <f t="shared" si="240"/>
        <v>80/81SGIC</v>
      </c>
      <c r="AF5915" s="13">
        <f t="shared" si="236"/>
        <v>1.1947303856205663E-2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816.1</v>
      </c>
      <c r="AA5916" s="11">
        <f t="shared" si="239"/>
        <v>40.9</v>
      </c>
      <c r="AB5916" s="5">
        <f>IFERROR(VLOOKUP(C5916,[2]Sheet1!$B:$F,5,FALSE),0)</f>
        <v>13752094.51</v>
      </c>
      <c r="AC5916" s="11">
        <f>IFERROR(VLOOKUP(AE5916,[3]Sheet2!$M:$O,2,FALSE),0)</f>
        <v>30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2.4457787035902463E-2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675.27</v>
      </c>
      <c r="AA5917" s="11">
        <f t="shared" si="239"/>
        <v>77.8</v>
      </c>
      <c r="AB5917" s="5">
        <f>IFERROR(VLOOKUP(C5917,[2]Sheet1!$B:$F,5,FALSE),0)</f>
        <v>12850927.18</v>
      </c>
      <c r="AC5917" s="11">
        <f>IFERROR(VLOOKUP(AE5917,[3]Sheet2!$M:$O,2,FALSE),0)</f>
        <v>15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1.2854117612214373E-2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532.47</v>
      </c>
      <c r="AA5918" s="11">
        <f t="shared" si="239"/>
        <v>65.599999999999994</v>
      </c>
      <c r="AB5918" s="5">
        <f>IFERROR(VLOOKUP(C5918,[2]Sheet1!$B:$F,5,FALSE),0)</f>
        <v>11318997.549999999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1.5249685428287037E-2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601.54999999999995</v>
      </c>
      <c r="AA5919" s="11">
        <f t="shared" si="239"/>
        <v>9.9</v>
      </c>
      <c r="AB5919" s="5">
        <f>IFERROR(VLOOKUP(C5919,[2]Sheet1!$B:$F,5,FALSE),0)</f>
        <v>12488017.5</v>
      </c>
      <c r="AC5919" s="11">
        <f>IFERROR(VLOOKUP(AE5919,[3]Sheet2!$M:$O,2,FALSE),0)</f>
        <v>0.79</v>
      </c>
      <c r="AD5919" s="11">
        <f>IFERROR(VLOOKUP(AE5919,[3]Sheet2!$M:$O,3,FALSE),0)</f>
        <v>15</v>
      </c>
      <c r="AE5919" s="10" t="str">
        <f t="shared" si="240"/>
        <v>80/81NICL</v>
      </c>
      <c r="AF5919" s="13">
        <f t="shared" si="236"/>
        <v>0.10064001329897765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699.73</v>
      </c>
      <c r="AA5920" s="11">
        <f t="shared" si="239"/>
        <v>31.8</v>
      </c>
      <c r="AB5920" s="5">
        <f>IFERROR(VLOOKUP(C5920,[2]Sheet1!$B:$F,5,FALSE),0)</f>
        <v>10766129.200000001</v>
      </c>
      <c r="AC5920" s="11">
        <f>IFERROR(VLOOKUP(AE5920,[3]Sheet2!$M:$O,2,FALSE),0)</f>
        <v>0.36840000000000001</v>
      </c>
      <c r="AD5920" s="11">
        <f>IFERROR(VLOOKUP(AE5920,[3]Sheet2!$M:$O,3,FALSE),0)</f>
        <v>7</v>
      </c>
      <c r="AE5920" s="10" t="str">
        <f t="shared" si="240"/>
        <v>80/81NIL</v>
      </c>
      <c r="AF5920" s="13">
        <f t="shared" si="236"/>
        <v>3.1412116101925028E-2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802.77</v>
      </c>
      <c r="AA5921" s="11">
        <f t="shared" si="239"/>
        <v>67</v>
      </c>
      <c r="AB5921" s="5">
        <f>IFERROR(VLOOKUP(C5921,[2]Sheet1!$B:$F,5,FALSE),0)</f>
        <v>12569599.07</v>
      </c>
      <c r="AC5921" s="11">
        <f>IFERROR(VLOOKUP(AE5921,[3]Sheet2!$M:$O,2,FALSE),0)</f>
        <v>0.13159999999999999</v>
      </c>
      <c r="AD5921" s="11">
        <f>IFERROR(VLOOKUP(AE5921,[3]Sheet2!$M:$O,3,FALSE),0)</f>
        <v>2.5</v>
      </c>
      <c r="AE5921" s="10" t="str">
        <f t="shared" si="240"/>
        <v>80/81NLG</v>
      </c>
      <c r="AF5921" s="13">
        <f t="shared" si="236"/>
        <v>1.4923327976880054E-2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732.45</v>
      </c>
      <c r="AA5922" s="11">
        <f t="shared" si="239"/>
        <v>38.799999999999997</v>
      </c>
      <c r="AB5922" s="5">
        <f>IFERROR(VLOOKUP(C5922,[2]Sheet1!$B:$F,5,FALSE),0)</f>
        <v>14323185.1</v>
      </c>
      <c r="AC5922" s="11">
        <f>IFERROR(VLOOKUP(AE5922,[3]Sheet2!$M:$O,2,FALSE),0)</f>
        <v>0.52629999999999999</v>
      </c>
      <c r="AD5922" s="11">
        <f>IFERROR(VLOOKUP(AE5922,[3]Sheet2!$M:$O,3,FALSE),0)</f>
        <v>10</v>
      </c>
      <c r="AE5922" s="10" t="str">
        <f t="shared" si="240"/>
        <v>80/81SICL</v>
      </c>
      <c r="AF5922" s="13">
        <f t="shared" si="236"/>
        <v>2.5803809133729261E-2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765.03</v>
      </c>
      <c r="AA5923" s="11">
        <f t="shared" si="239"/>
        <v>50.8</v>
      </c>
      <c r="AB5923" s="5">
        <f>IFERROR(VLOOKUP(C5923,[2]Sheet1!$B:$F,5,FALSE),0)</f>
        <v>8334685.3799999999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1.9685502529312577E-2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15426</v>
      </c>
      <c r="AA5924" s="11">
        <f t="shared" si="239"/>
        <v>38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2.6303643199792559E-2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529.12</v>
      </c>
      <c r="AA5925" s="11">
        <f t="shared" si="239"/>
        <v>43.7</v>
      </c>
      <c r="AB5925" s="5">
        <f>IFERROR(VLOOKUP(C5925,[2]Sheet1!$B:$F,5,FALSE),0)</f>
        <v>14843741.5</v>
      </c>
      <c r="AC5925" s="11">
        <f>IFERROR(VLOOKUP(AE5925,[3]Sheet2!$M:$O,2,FALSE),0)</f>
        <v>9.7368000000000006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2.2905957060780163E-2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577.28</v>
      </c>
      <c r="AA5926" s="11">
        <f t="shared" si="239"/>
        <v>36.1</v>
      </c>
      <c r="AB5926" s="5">
        <f>IFERROR(VLOOKUP(C5926,[2]Sheet1!$B:$F,5,FALSE),0)</f>
        <v>12250773.220000001</v>
      </c>
      <c r="AC5926" s="11">
        <f>IFERROR(VLOOKUP(AE5926,[3]Sheet2!$M:$O,2,FALSE),0)</f>
        <v>8.75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2.771618625277162E-2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562.47</v>
      </c>
      <c r="AA5927" s="11">
        <f t="shared" si="239"/>
        <v>53.4</v>
      </c>
      <c r="AB5927" s="5">
        <f>IFERROR(VLOOKUP(C5927,[2]Sheet1!$B:$F,5,FALSE),0)</f>
        <v>10535000</v>
      </c>
      <c r="AC5927" s="11">
        <f>IFERROR(VLOOKUP(AE5927,[3]Sheet2!$M:$O,2,FALSE),0)</f>
        <v>0.3947</v>
      </c>
      <c r="AD5927" s="11">
        <f>IFERROR(VLOOKUP(AE5927,[3]Sheet2!$M:$O,3,FALSE),0)</f>
        <v>7.5</v>
      </c>
      <c r="AE5927" s="10" t="str">
        <f t="shared" si="240"/>
        <v>80/81SGIC</v>
      </c>
      <c r="AF5927" s="13">
        <f t="shared" si="236"/>
        <v>1.8738777179227332E-2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816.1</v>
      </c>
      <c r="AA5928" s="11">
        <f t="shared" si="239"/>
        <v>31.7</v>
      </c>
      <c r="AB5928" s="5">
        <f>IFERROR(VLOOKUP(C5928,[2]Sheet1!$B:$F,5,FALSE),0)</f>
        <v>13752094.51</v>
      </c>
      <c r="AC5928" s="11">
        <f>IFERROR(VLOOKUP(AE5928,[3]Sheet2!$M:$O,2,FALSE),0)</f>
        <v>30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3.1515745619409383E-2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675.27</v>
      </c>
      <c r="AA5929" s="11">
        <f t="shared" si="239"/>
        <v>44.1</v>
      </c>
      <c r="AB5929" s="5">
        <f>IFERROR(VLOOKUP(C5929,[2]Sheet1!$B:$F,5,FALSE),0)</f>
        <v>12850927.18</v>
      </c>
      <c r="AC5929" s="11">
        <f>IFERROR(VLOOKUP(AE5929,[3]Sheet2!$M:$O,2,FALSE),0)</f>
        <v>15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2.2657603625216582E-2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532.47</v>
      </c>
      <c r="AA5930" s="11">
        <f t="shared" si="239"/>
        <v>38.5</v>
      </c>
      <c r="AB5930" s="5">
        <f>IFERROR(VLOOKUP(C5930,[2]Sheet1!$B:$F,5,FALSE),0)</f>
        <v>11318997.549999999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2.5992074670873475E-2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601.54999999999995</v>
      </c>
      <c r="AA5931" s="11">
        <f t="shared" si="239"/>
        <v>12.1</v>
      </c>
      <c r="AB5931" s="5">
        <f>IFERROR(VLOOKUP(C5931,[2]Sheet1!$B:$F,5,FALSE),0)</f>
        <v>12488017.5</v>
      </c>
      <c r="AC5931" s="11">
        <f>IFERROR(VLOOKUP(AE5931,[3]Sheet2!$M:$O,2,FALSE),0)</f>
        <v>0.79</v>
      </c>
      <c r="AD5931" s="11">
        <f>IFERROR(VLOOKUP(AE5931,[3]Sheet2!$M:$O,3,FALSE),0)</f>
        <v>15</v>
      </c>
      <c r="AE5931" s="10" t="str">
        <f t="shared" si="240"/>
        <v>80/81NICL</v>
      </c>
      <c r="AF5931" s="13">
        <f t="shared" si="236"/>
        <v>8.2819383259911908E-2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699.73</v>
      </c>
      <c r="AA5932" s="11">
        <f t="shared" si="239"/>
        <v>28</v>
      </c>
      <c r="AB5932" s="5">
        <f>IFERROR(VLOOKUP(C5932,[2]Sheet1!$B:$F,5,FALSE),0)</f>
        <v>10766129.200000001</v>
      </c>
      <c r="AC5932" s="11">
        <f>IFERROR(VLOOKUP(AE5932,[3]Sheet2!$M:$O,2,FALSE),0)</f>
        <v>0.36840000000000001</v>
      </c>
      <c r="AD5932" s="11">
        <f>IFERROR(VLOOKUP(AE5932,[3]Sheet2!$M:$O,3,FALSE),0)</f>
        <v>7</v>
      </c>
      <c r="AE5932" s="10" t="str">
        <f t="shared" si="240"/>
        <v>80/81NIL</v>
      </c>
      <c r="AF5932" s="13">
        <f t="shared" si="236"/>
        <v>3.5728066539951121E-2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802.77</v>
      </c>
      <c r="AA5933" s="11">
        <f t="shared" si="239"/>
        <v>64.3</v>
      </c>
      <c r="AB5933" s="5">
        <f>IFERROR(VLOOKUP(C5933,[2]Sheet1!$B:$F,5,FALSE),0)</f>
        <v>12569599.07</v>
      </c>
      <c r="AC5933" s="11">
        <f>IFERROR(VLOOKUP(AE5933,[3]Sheet2!$M:$O,2,FALSE),0)</f>
        <v>0.13159999999999999</v>
      </c>
      <c r="AD5933" s="11">
        <f>IFERROR(VLOOKUP(AE5933,[3]Sheet2!$M:$O,3,FALSE),0)</f>
        <v>2.5</v>
      </c>
      <c r="AE5933" s="10" t="str">
        <f t="shared" si="240"/>
        <v>80/81NLG</v>
      </c>
      <c r="AF5933" s="13">
        <f t="shared" si="236"/>
        <v>1.554617138159124E-2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732.45</v>
      </c>
      <c r="AA5934" s="11">
        <f t="shared" si="239"/>
        <v>37.4</v>
      </c>
      <c r="AB5934" s="5">
        <f>IFERROR(VLOOKUP(C5934,[2]Sheet1!$B:$F,5,FALSE),0)</f>
        <v>14323185.1</v>
      </c>
      <c r="AC5934" s="11">
        <f>IFERROR(VLOOKUP(AE5934,[3]Sheet2!$M:$O,2,FALSE),0)</f>
        <v>0.52629999999999999</v>
      </c>
      <c r="AD5934" s="11">
        <f>IFERROR(VLOOKUP(AE5934,[3]Sheet2!$M:$O,3,FALSE),0)</f>
        <v>10</v>
      </c>
      <c r="AE5934" s="10" t="str">
        <f t="shared" si="240"/>
        <v>80/81SICL</v>
      </c>
      <c r="AF5934" s="13">
        <f t="shared" si="236"/>
        <v>2.6745852959246363E-2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765.03</v>
      </c>
      <c r="AA5935" s="11">
        <f t="shared" si="239"/>
        <v>20.2</v>
      </c>
      <c r="AB5935" s="5">
        <f>IFERROR(VLOOKUP(C5935,[2]Sheet1!$B:$F,5,FALSE),0)</f>
        <v>8334685.3799999999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4.9566683659464338E-2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15426</v>
      </c>
      <c r="AA5936" s="11">
        <f t="shared" si="239"/>
        <v>59.7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1.6737974847659796E-2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529.12</v>
      </c>
      <c r="AA5937" s="11">
        <f t="shared" si="239"/>
        <v>25.7</v>
      </c>
      <c r="AB5937" s="5">
        <f>IFERROR(VLOOKUP(C5937,[2]Sheet1!$B:$F,5,FALSE),0)</f>
        <v>14843741.5</v>
      </c>
      <c r="AC5937" s="11">
        <f>IFERROR(VLOOKUP(AE5937,[3]Sheet2!$M:$O,2,FALSE),0)</f>
        <v>9.7368000000000006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3.8875869368007257E-2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577.28</v>
      </c>
      <c r="AA5938" s="11">
        <f t="shared" si="239"/>
        <v>17.8</v>
      </c>
      <c r="AB5938" s="5">
        <f>IFERROR(VLOOKUP(C5938,[2]Sheet1!$B:$F,5,FALSE),0)</f>
        <v>12250773.220000001</v>
      </c>
      <c r="AC5938" s="11">
        <f>IFERROR(VLOOKUP(AE5938,[3]Sheet2!$M:$O,2,FALSE),0)</f>
        <v>8.75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5.6038664079822623E-2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562.47</v>
      </c>
      <c r="AA5939" s="11">
        <f t="shared" si="239"/>
        <v>42</v>
      </c>
      <c r="AB5939" s="5">
        <f>IFERROR(VLOOKUP(C5939,[2]Sheet1!$B:$F,5,FALSE),0)</f>
        <v>10535000</v>
      </c>
      <c r="AC5939" s="11">
        <f>IFERROR(VLOOKUP(AE5939,[3]Sheet2!$M:$O,2,FALSE),0)</f>
        <v>0.3947</v>
      </c>
      <c r="AD5939" s="11">
        <f>IFERROR(VLOOKUP(AE5939,[3]Sheet2!$M:$O,3,FALSE),0)</f>
        <v>7.5</v>
      </c>
      <c r="AE5939" s="10" t="str">
        <f t="shared" si="240"/>
        <v>80/81SGIC</v>
      </c>
      <c r="AF5939" s="13">
        <f t="shared" si="236"/>
        <v>2.3805714082528847E-2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816.1</v>
      </c>
      <c r="AA5940" s="11">
        <f t="shared" si="239"/>
        <v>28.8</v>
      </c>
      <c r="AB5940" s="5">
        <f>IFERROR(VLOOKUP(C5940,[2]Sheet1!$B:$F,5,FALSE),0)</f>
        <v>13752094.51</v>
      </c>
      <c r="AC5940" s="11">
        <f>IFERROR(VLOOKUP(AE5940,[3]Sheet2!$M:$O,2,FALSE),0)</f>
        <v>30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3.4750643303516723E-2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675.27</v>
      </c>
      <c r="AA5941" s="11">
        <f t="shared" si="239"/>
        <v>27.9</v>
      </c>
      <c r="AB5941" s="5">
        <f>IFERROR(VLOOKUP(C5941,[2]Sheet1!$B:$F,5,FALSE),0)</f>
        <v>12850927.18</v>
      </c>
      <c r="AC5941" s="11">
        <f>IFERROR(VLOOKUP(AE5941,[3]Sheet2!$M:$O,2,FALSE),0)</f>
        <v>15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3.5778281280080565E-2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532.47</v>
      </c>
      <c r="AA5942" s="11">
        <f t="shared" si="239"/>
        <v>30.6</v>
      </c>
      <c r="AB5942" s="5">
        <f>IFERROR(VLOOKUP(C5942,[2]Sheet1!$B:$F,5,FALSE),0)</f>
        <v>11318997.549999999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3.2677897346329365E-2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486.1</v>
      </c>
      <c r="AA5943" s="11">
        <f t="shared" si="239"/>
        <v>24.9</v>
      </c>
      <c r="AB5943" s="5">
        <f>IFERROR(VLOOKUP(C5943,[2]Sheet1!$B:$F,5,FALSE),0)</f>
        <v>24505679.59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4.0156346430775557E-2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859.81</v>
      </c>
      <c r="AA5944" s="11">
        <f t="shared" si="239"/>
        <v>95.5</v>
      </c>
      <c r="AB5944" s="5">
        <f>IFERROR(VLOOKUP(C5944,[2]Sheet1!$B:$F,5,FALSE),0)</f>
        <v>18150000</v>
      </c>
      <c r="AC5944" s="11">
        <f>IFERROR(VLOOKUP(AE5944,[3]Sheet2!$M:$O,2,FALSE),0)</f>
        <v>0.52600000000000002</v>
      </c>
      <c r="AD5944" s="11">
        <f>IFERROR(VLOOKUP(AE5944,[3]Sheet2!$M:$O,3,FALSE),0)</f>
        <v>10</v>
      </c>
      <c r="AE5944" s="10" t="str">
        <f t="shared" si="240"/>
        <v>80/81LICN</v>
      </c>
      <c r="AF5944" s="13">
        <f t="shared" si="236"/>
        <v>1.0467428850560009E-2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771.15</v>
      </c>
      <c r="AA5945" s="11">
        <f t="shared" si="239"/>
        <v>100.4</v>
      </c>
      <c r="AB5945" s="5">
        <f>IFERROR(VLOOKUP(C5945,[2]Sheet1!$B:$F,5,FALSE),0)</f>
        <v>44240939.68</v>
      </c>
      <c r="AC5945" s="11">
        <f>IFERROR(VLOOKUP(AE5945,[3]Sheet2!$M:$O,2,FALSE),0)</f>
        <v>11.05</v>
      </c>
      <c r="AD5945" s="11">
        <f>IFERROR(VLOOKUP(AE5945,[3]Sheet2!$M:$O,3,FALSE),0)</f>
        <v>10</v>
      </c>
      <c r="AE5945" s="10" t="str">
        <f t="shared" si="240"/>
        <v>80/81NLIC</v>
      </c>
      <c r="AF5945" s="13">
        <f t="shared" si="236"/>
        <v>9.9591519159696554E-3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601.79</v>
      </c>
      <c r="AA5946" s="11">
        <f t="shared" si="239"/>
        <v>58.1</v>
      </c>
      <c r="AB5946" s="5">
        <f>IFERROR(VLOOKUP(C5946,[2]Sheet1!$B:$F,5,FALSE),0)</f>
        <v>19154588.949999999</v>
      </c>
      <c r="AC5946" s="11">
        <f>IFERROR(VLOOKUP(AE5946,[3]Sheet2!$M:$O,2,FALSE),0)</f>
        <v>10</v>
      </c>
      <c r="AD5946" s="11">
        <f>IFERROR(VLOOKUP(AE5946,[3]Sheet2!$M:$O,3,FALSE),0)</f>
        <v>5</v>
      </c>
      <c r="AE5946" s="10" t="str">
        <f t="shared" si="240"/>
        <v>80/81NLICL</v>
      </c>
      <c r="AF5946" s="13">
        <f t="shared" si="236"/>
        <v>1.7215307665464696E-2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474.67</v>
      </c>
      <c r="AA5947" s="11">
        <f t="shared" si="239"/>
        <v>65.599999999999994</v>
      </c>
      <c r="AB5947" s="5">
        <f>IFERROR(VLOOKUP(C5947,[2]Sheet1!$B:$F,5,FALSE),0)</f>
        <v>15000000</v>
      </c>
      <c r="AC5947" s="11">
        <f>IFERROR(VLOOKUP(AE5947,[3]Sheet2!$M:$O,2,FALSE),0)</f>
        <v>1.4201999999999999</v>
      </c>
      <c r="AD5947" s="11">
        <f>IFERROR(VLOOKUP(AE5947,[3]Sheet2!$M:$O,3,FALSE),0)</f>
        <v>26.984100000000002</v>
      </c>
      <c r="AE5947" s="10" t="str">
        <f t="shared" si="240"/>
        <v>80/81CLI</v>
      </c>
      <c r="AF5947" s="13">
        <f t="shared" si="236"/>
        <v>1.525270187709356E-2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474.59</v>
      </c>
      <c r="AA5948" s="11">
        <f t="shared" si="239"/>
        <v>46.2</v>
      </c>
      <c r="AB5948" s="5">
        <f>IFERROR(VLOOKUP(C5948,[2]Sheet1!$B:$F,5,FALSE),0)</f>
        <v>15590400</v>
      </c>
      <c r="AC5948" s="11">
        <f>IFERROR(VLOOKUP(AE5948,[3]Sheet2!$M:$O,2,FALSE),0)</f>
        <v>0.63149999999999995</v>
      </c>
      <c r="AD5948" s="11">
        <f>IFERROR(VLOOKUP(AE5948,[3]Sheet2!$M:$O,3,FALSE),0)</f>
        <v>12</v>
      </c>
      <c r="AE5948" s="10" t="str">
        <f t="shared" si="240"/>
        <v>80/81RNLI</v>
      </c>
      <c r="AF5948" s="13">
        <f t="shared" si="236"/>
        <v>2.1660801955372004E-2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455.08</v>
      </c>
      <c r="AA5949" s="11">
        <f t="shared" si="239"/>
        <v>35</v>
      </c>
      <c r="AB5949" s="5">
        <f>IFERROR(VLOOKUP(C5949,[2]Sheet1!$B:$F,5,FALSE),0)</f>
        <v>15000000</v>
      </c>
      <c r="AC5949" s="11">
        <f>IFERROR(VLOOKUP(AE5949,[3]Sheet2!$M:$O,2,FALSE),0)</f>
        <v>21.052600000000002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2.8566405906653776E-2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471.95</v>
      </c>
      <c r="AA5950" s="11">
        <f t="shared" si="239"/>
        <v>22.9</v>
      </c>
      <c r="AB5950" s="5">
        <f>IFERROR(VLOOKUP(C5950,[2]Sheet1!$B:$F,5,FALSE),0)</f>
        <v>15026074.799999999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4.3733446339654626E-2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434.59</v>
      </c>
      <c r="AA5951" s="11">
        <f t="shared" si="239"/>
        <v>37.5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2.6691824478243864E-2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401.39</v>
      </c>
      <c r="AA5952" s="11">
        <f t="shared" si="239"/>
        <v>38</v>
      </c>
      <c r="AB5952" s="5">
        <f>IFERROR(VLOOKUP(C5952,[2]Sheet1!$B:$F,5,FALSE),0)</f>
        <v>24573128.09</v>
      </c>
      <c r="AC5952" s="11">
        <f>IFERROR(VLOOKUP(AE5952,[3]Sheet2!$M:$O,2,FALSE),0)</f>
        <v>8</v>
      </c>
      <c r="AD5952" s="11">
        <f>IFERROR(VLOOKUP(AE5952,[3]Sheet2!$M:$O,3,FALSE),0)</f>
        <v>1.2488999999999999</v>
      </c>
      <c r="AE5952" s="10" t="str">
        <f t="shared" si="240"/>
        <v>80/81SRLI</v>
      </c>
      <c r="AF5952" s="13">
        <f t="shared" si="236"/>
        <v>2.6308577692518501E-2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399.26</v>
      </c>
      <c r="AA5953" s="11">
        <f t="shared" si="239"/>
        <v>33.299999999999997</v>
      </c>
      <c r="AB5953" s="5">
        <f>IFERROR(VLOOKUP(C5953,[2]Sheet1!$B:$F,5,FALSE),0)</f>
        <v>44801862.769999996</v>
      </c>
      <c r="AC5953" s="11">
        <f>IFERROR(VLOOKUP(AE5953,[3]Sheet2!$M:$O,2,FALSE),0)</f>
        <v>0</v>
      </c>
      <c r="AD5953" s="11">
        <f>IFERROR(VLOOKUP(AE5953,[3]Sheet2!$M:$O,3,FALSE),0)</f>
        <v>14</v>
      </c>
      <c r="AE5953" s="10" t="str">
        <f t="shared" si="240"/>
        <v>80/81HLI</v>
      </c>
      <c r="AF5953" s="13">
        <f t="shared" si="236"/>
        <v>3.0055602865300807E-2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498.54</v>
      </c>
      <c r="AA5954" s="11">
        <f t="shared" si="239"/>
        <v>53.5</v>
      </c>
      <c r="AB5954" s="5">
        <f>IFERROR(VLOOKUP(C5954,[2]Sheet1!$B:$F,5,FALSE),0)</f>
        <v>7655472</v>
      </c>
      <c r="AC5954" s="11">
        <f>IFERROR(VLOOKUP(AE5954,[3]Sheet2!$M:$O,2,FALSE),0)</f>
        <v>0.42099999999999999</v>
      </c>
      <c r="AD5954" s="11">
        <f>IFERROR(VLOOKUP(AE5954,[3]Sheet2!$M:$O,3,FALSE),0)</f>
        <v>8</v>
      </c>
      <c r="AE5954" s="10" t="str">
        <f t="shared" si="240"/>
        <v>80/81PMLI</v>
      </c>
      <c r="AF5954" s="13">
        <f t="shared" si="236"/>
        <v>1.8694588197536808E-2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486.1</v>
      </c>
      <c r="AA5955" s="11">
        <f t="shared" si="239"/>
        <v>51.7</v>
      </c>
      <c r="AB5955" s="5">
        <f>IFERROR(VLOOKUP(C5955,[2]Sheet1!$B:$F,5,FALSE),0)</f>
        <v>24505679.59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1.9337584859082494E-2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859.81</v>
      </c>
      <c r="AA5956" s="11">
        <f t="shared" si="239"/>
        <v>83.6</v>
      </c>
      <c r="AB5956" s="5">
        <f>IFERROR(VLOOKUP(C5956,[2]Sheet1!$B:$F,5,FALSE),0)</f>
        <v>18150000</v>
      </c>
      <c r="AC5956" s="11">
        <f>IFERROR(VLOOKUP(AE5956,[3]Sheet2!$M:$O,2,FALSE),0)</f>
        <v>0.52600000000000002</v>
      </c>
      <c r="AD5956" s="11">
        <f>IFERROR(VLOOKUP(AE5956,[3]Sheet2!$M:$O,3,FALSE),0)</f>
        <v>10</v>
      </c>
      <c r="AE5956" s="10" t="str">
        <f t="shared" si="240"/>
        <v>80/81LICN</v>
      </c>
      <c r="AF5956" s="13">
        <f t="shared" si="241"/>
        <v>1.1956129842639654E-2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771.15</v>
      </c>
      <c r="AA5957" s="11">
        <f t="shared" si="239"/>
        <v>74</v>
      </c>
      <c r="AB5957" s="5">
        <f>IFERROR(VLOOKUP(C5957,[2]Sheet1!$B:$F,5,FALSE),0)</f>
        <v>44240939.68</v>
      </c>
      <c r="AC5957" s="11">
        <f>IFERROR(VLOOKUP(AE5957,[3]Sheet2!$M:$O,2,FALSE),0)</f>
        <v>11.05</v>
      </c>
      <c r="AD5957" s="11">
        <f>IFERROR(VLOOKUP(AE5957,[3]Sheet2!$M:$O,3,FALSE),0)</f>
        <v>10</v>
      </c>
      <c r="AE5957" s="10" t="str">
        <f t="shared" si="240"/>
        <v>80/81NLIC</v>
      </c>
      <c r="AF5957" s="13">
        <f t="shared" si="241"/>
        <v>1.3512286844323413E-2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601.79</v>
      </c>
      <c r="AA5958" s="11">
        <f t="shared" si="239"/>
        <v>59.1</v>
      </c>
      <c r="AB5958" s="5">
        <f>IFERROR(VLOOKUP(C5958,[2]Sheet1!$B:$F,5,FALSE),0)</f>
        <v>19154588.949999999</v>
      </c>
      <c r="AC5958" s="11">
        <f>IFERROR(VLOOKUP(AE5958,[3]Sheet2!$M:$O,2,FALSE),0)</f>
        <v>10</v>
      </c>
      <c r="AD5958" s="11">
        <f>IFERROR(VLOOKUP(AE5958,[3]Sheet2!$M:$O,3,FALSE),0)</f>
        <v>5</v>
      </c>
      <c r="AE5958" s="10" t="str">
        <f t="shared" si="240"/>
        <v>80/81NLICL</v>
      </c>
      <c r="AF5958" s="13">
        <f t="shared" si="241"/>
        <v>1.6916200003323421E-2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474.67</v>
      </c>
      <c r="AA5959" s="11">
        <f t="shared" si="239"/>
        <v>75.599999999999994</v>
      </c>
      <c r="AB5959" s="5">
        <f>IFERROR(VLOOKUP(C5959,[2]Sheet1!$B:$F,5,FALSE),0)</f>
        <v>15000000</v>
      </c>
      <c r="AC5959" s="11">
        <f>IFERROR(VLOOKUP(AE5959,[3]Sheet2!$M:$O,2,FALSE),0)</f>
        <v>1.4201999999999999</v>
      </c>
      <c r="AD5959" s="11">
        <f>IFERROR(VLOOKUP(AE5959,[3]Sheet2!$M:$O,3,FALSE),0)</f>
        <v>26.984100000000002</v>
      </c>
      <c r="AE5959" s="10" t="str">
        <f t="shared" si="240"/>
        <v>80/81CLI</v>
      </c>
      <c r="AF5959" s="13">
        <f t="shared" si="241"/>
        <v>1.3230244169633641E-2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474.59</v>
      </c>
      <c r="AA5960" s="11">
        <f t="shared" si="239"/>
        <v>47.7</v>
      </c>
      <c r="AB5960" s="5">
        <f>IFERROR(VLOOKUP(C5960,[2]Sheet1!$B:$F,5,FALSE),0)</f>
        <v>15590400</v>
      </c>
      <c r="AC5960" s="11">
        <f>IFERROR(VLOOKUP(AE5960,[3]Sheet2!$M:$O,2,FALSE),0)</f>
        <v>0.63149999999999995</v>
      </c>
      <c r="AD5960" s="11">
        <f>IFERROR(VLOOKUP(AE5960,[3]Sheet2!$M:$O,3,FALSE),0)</f>
        <v>12</v>
      </c>
      <c r="AE5960" s="10" t="str">
        <f t="shared" si="240"/>
        <v>80/81RNLI</v>
      </c>
      <c r="AF5960" s="13">
        <f t="shared" si="241"/>
        <v>2.0944394108599003E-2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455.08</v>
      </c>
      <c r="AA5961" s="11">
        <f t="shared" si="239"/>
        <v>38.799999999999997</v>
      </c>
      <c r="AB5961" s="5">
        <f>IFERROR(VLOOKUP(C5961,[2]Sheet1!$B:$F,5,FALSE),0)</f>
        <v>15000000</v>
      </c>
      <c r="AC5961" s="11">
        <f>IFERROR(VLOOKUP(AE5961,[3]Sheet2!$M:$O,2,FALSE),0)</f>
        <v>21.052600000000002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2.5753713632767867E-2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471.95</v>
      </c>
      <c r="AA5962" s="11">
        <f t="shared" si="239"/>
        <v>23</v>
      </c>
      <c r="AB5962" s="5">
        <f>IFERROR(VLOOKUP(C5962,[2]Sheet1!$B:$F,5,FALSE),0)</f>
        <v>15026074.799999999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4.3479182116749657E-2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434.59</v>
      </c>
      <c r="AA5963" s="11">
        <f t="shared" si="239"/>
        <v>46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2.1721622678846728E-2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401.39</v>
      </c>
      <c r="AA5964" s="11">
        <f t="shared" si="239"/>
        <v>38.200000000000003</v>
      </c>
      <c r="AB5964" s="5">
        <f>IFERROR(VLOOKUP(C5964,[2]Sheet1!$B:$F,5,FALSE),0)</f>
        <v>24573128.09</v>
      </c>
      <c r="AC5964" s="11">
        <f>IFERROR(VLOOKUP(AE5964,[3]Sheet2!$M:$O,2,FALSE),0)</f>
        <v>8</v>
      </c>
      <c r="AD5964" s="11">
        <f>IFERROR(VLOOKUP(AE5964,[3]Sheet2!$M:$O,3,FALSE),0)</f>
        <v>1.2488999999999999</v>
      </c>
      <c r="AE5964" s="10" t="str">
        <f t="shared" si="240"/>
        <v>80/81SRLI</v>
      </c>
      <c r="AF5964" s="13">
        <f t="shared" si="241"/>
        <v>2.6159097137447372E-2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399.26</v>
      </c>
      <c r="AA5965" s="11">
        <f t="shared" si="239"/>
        <v>46.3</v>
      </c>
      <c r="AB5965" s="5">
        <f>IFERROR(VLOOKUP(C5965,[2]Sheet1!$B:$F,5,FALSE),0)</f>
        <v>44801862.769999996</v>
      </c>
      <c r="AC5965" s="11">
        <f>IFERROR(VLOOKUP(AE5965,[3]Sheet2!$M:$O,2,FALSE),0)</f>
        <v>0</v>
      </c>
      <c r="AD5965" s="11">
        <f>IFERROR(VLOOKUP(AE5965,[3]Sheet2!$M:$O,3,FALSE),0)</f>
        <v>14</v>
      </c>
      <c r="AE5965" s="10" t="str">
        <f t="shared" si="240"/>
        <v>80/81HLI</v>
      </c>
      <c r="AF5965" s="13">
        <f t="shared" si="241"/>
        <v>2.158994139157441E-2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498.54</v>
      </c>
      <c r="AA5966" s="11">
        <f t="shared" si="239"/>
        <v>60.8</v>
      </c>
      <c r="AB5966" s="5">
        <f>IFERROR(VLOOKUP(C5966,[2]Sheet1!$B:$F,5,FALSE),0)</f>
        <v>7655472</v>
      </c>
      <c r="AC5966" s="11">
        <f>IFERROR(VLOOKUP(AE5966,[3]Sheet2!$M:$O,2,FALSE),0)</f>
        <v>0.42099999999999999</v>
      </c>
      <c r="AD5966" s="11">
        <f>IFERROR(VLOOKUP(AE5966,[3]Sheet2!$M:$O,3,FALSE),0)</f>
        <v>8</v>
      </c>
      <c r="AE5966" s="10" t="str">
        <f t="shared" si="240"/>
        <v>80/81PMLI</v>
      </c>
      <c r="AF5966" s="13">
        <f t="shared" si="241"/>
        <v>1.6448028242468004E-2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486.1</v>
      </c>
      <c r="AA5967" s="11">
        <f t="shared" si="239"/>
        <v>59.1</v>
      </c>
      <c r="AB5967" s="5">
        <f>IFERROR(VLOOKUP(C5967,[2]Sheet1!$B:$F,5,FALSE),0)</f>
        <v>24505679.59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1.6930672701090312E-2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859.81</v>
      </c>
      <c r="AA5968" s="11">
        <f t="shared" si="239"/>
        <v>88.9</v>
      </c>
      <c r="AB5968" s="5">
        <f>IFERROR(VLOOKUP(C5968,[2]Sheet1!$B:$F,5,FALSE),0)</f>
        <v>18150000</v>
      </c>
      <c r="AC5968" s="11">
        <f>IFERROR(VLOOKUP(AE5968,[3]Sheet2!$M:$O,2,FALSE),0)</f>
        <v>0.52600000000000002</v>
      </c>
      <c r="AD5968" s="11">
        <f>IFERROR(VLOOKUP(AE5968,[3]Sheet2!$M:$O,3,FALSE),0)</f>
        <v>10</v>
      </c>
      <c r="AE5968" s="10" t="str">
        <f t="shared" si="240"/>
        <v>80/81LICN</v>
      </c>
      <c r="AF5968" s="13">
        <f t="shared" si="241"/>
        <v>1.1246670776101697E-2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771.15</v>
      </c>
      <c r="AA5969" s="11">
        <f t="shared" si="239"/>
        <v>79.099999999999994</v>
      </c>
      <c r="AB5969" s="5">
        <f>IFERROR(VLOOKUP(C5969,[2]Sheet1!$B:$F,5,FALSE),0)</f>
        <v>44240939.68</v>
      </c>
      <c r="AC5969" s="11">
        <f>IFERROR(VLOOKUP(AE5969,[3]Sheet2!$M:$O,2,FALSE),0)</f>
        <v>11.05</v>
      </c>
      <c r="AD5969" s="11">
        <f>IFERROR(VLOOKUP(AE5969,[3]Sheet2!$M:$O,3,FALSE),0)</f>
        <v>10</v>
      </c>
      <c r="AE5969" s="10" t="str">
        <f t="shared" si="240"/>
        <v>80/81NLIC</v>
      </c>
      <c r="AF5969" s="13">
        <f t="shared" si="241"/>
        <v>1.2643454580820852E-2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601.79</v>
      </c>
      <c r="AA5970" s="11">
        <f t="shared" si="239"/>
        <v>58.3</v>
      </c>
      <c r="AB5970" s="5">
        <f>IFERROR(VLOOKUP(C5970,[2]Sheet1!$B:$F,5,FALSE),0)</f>
        <v>19154588.949999999</v>
      </c>
      <c r="AC5970" s="11">
        <f>IFERROR(VLOOKUP(AE5970,[3]Sheet2!$M:$O,2,FALSE),0)</f>
        <v>10</v>
      </c>
      <c r="AD5970" s="11">
        <f>IFERROR(VLOOKUP(AE5970,[3]Sheet2!$M:$O,3,FALSE),0)</f>
        <v>5</v>
      </c>
      <c r="AE5970" s="10" t="str">
        <f t="shared" si="240"/>
        <v>80/81NLICL</v>
      </c>
      <c r="AF5970" s="13">
        <f t="shared" si="241"/>
        <v>1.714883929609997E-2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474.67</v>
      </c>
      <c r="AA5971" s="11">
        <f t="shared" ref="AA5971:AA5978" si="242">ROUND(IFERROR(Z5971/M5971,0),1)</f>
        <v>49.9</v>
      </c>
      <c r="AB5971" s="5">
        <f>IFERROR(VLOOKUP(C5971,[2]Sheet1!$B:$F,5,FALSE),0)</f>
        <v>15000000</v>
      </c>
      <c r="AC5971" s="11">
        <f>IFERROR(VLOOKUP(AE5971,[3]Sheet2!$M:$O,2,FALSE),0)</f>
        <v>1.4201999999999999</v>
      </c>
      <c r="AD5971" s="11">
        <f>IFERROR(VLOOKUP(AE5971,[3]Sheet2!$M:$O,3,FALSE),0)</f>
        <v>26.984100000000002</v>
      </c>
      <c r="AE5971" s="10" t="str">
        <f t="shared" ref="AE5971:AE5978" si="243">B5971&amp;C5971</f>
        <v>80/81CLI</v>
      </c>
      <c r="AF5971" s="13">
        <f t="shared" si="241"/>
        <v>2.0056038932310866E-2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474.59</v>
      </c>
      <c r="AA5972" s="11">
        <f t="shared" si="242"/>
        <v>48.6</v>
      </c>
      <c r="AB5972" s="5">
        <f>IFERROR(VLOOKUP(C5972,[2]Sheet1!$B:$F,5,FALSE),0)</f>
        <v>15590400</v>
      </c>
      <c r="AC5972" s="11">
        <f>IFERROR(VLOOKUP(AE5972,[3]Sheet2!$M:$O,2,FALSE),0)</f>
        <v>0.63149999999999995</v>
      </c>
      <c r="AD5972" s="11">
        <f>IFERROR(VLOOKUP(AE5972,[3]Sheet2!$M:$O,3,FALSE),0)</f>
        <v>12</v>
      </c>
      <c r="AE5972" s="10" t="str">
        <f t="shared" si="243"/>
        <v>80/81RNLI</v>
      </c>
      <c r="AF5972" s="13">
        <f t="shared" si="241"/>
        <v>2.0586190185212499E-2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455.08</v>
      </c>
      <c r="AA5973" s="11">
        <f t="shared" si="242"/>
        <v>51.5</v>
      </c>
      <c r="AB5973" s="5">
        <f>IFERROR(VLOOKUP(C5973,[2]Sheet1!$B:$F,5,FALSE),0)</f>
        <v>15000000</v>
      </c>
      <c r="AC5973" s="11">
        <f>IFERROR(VLOOKUP(AE5973,[3]Sheet2!$M:$O,2,FALSE),0)</f>
        <v>21.052600000000002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1.9425156016524569E-2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471.95</v>
      </c>
      <c r="AA5974" s="11">
        <f t="shared" si="242"/>
        <v>28.4</v>
      </c>
      <c r="AB5974" s="5">
        <f>IFERROR(VLOOKUP(C5974,[2]Sheet1!$B:$F,5,FALSE),0)</f>
        <v>15026074.799999999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3.5194406187096093E-2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434.59</v>
      </c>
      <c r="AA5975" s="11">
        <f t="shared" si="242"/>
        <v>55.4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1.8063001909846062E-2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401.39</v>
      </c>
      <c r="AA5976" s="11">
        <f t="shared" si="242"/>
        <v>41.3</v>
      </c>
      <c r="AB5976" s="5">
        <f>IFERROR(VLOOKUP(C5976,[2]Sheet1!$B:$F,5,FALSE),0)</f>
        <v>24573128.09</v>
      </c>
      <c r="AC5976" s="11">
        <f>IFERROR(VLOOKUP(AE5976,[3]Sheet2!$M:$O,2,FALSE),0)</f>
        <v>8</v>
      </c>
      <c r="AD5976" s="11">
        <f>IFERROR(VLOOKUP(AE5976,[3]Sheet2!$M:$O,3,FALSE),0)</f>
        <v>1.2488999999999999</v>
      </c>
      <c r="AE5976" s="10" t="str">
        <f t="shared" si="243"/>
        <v>80/81SRLI</v>
      </c>
      <c r="AF5976" s="13">
        <f t="shared" si="241"/>
        <v>2.4190936495677523E-2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399.26</v>
      </c>
      <c r="AA5977" s="11">
        <f t="shared" si="242"/>
        <v>55.2</v>
      </c>
      <c r="AB5977" s="5">
        <f>IFERROR(VLOOKUP(C5977,[2]Sheet1!$B:$F,5,FALSE),0)</f>
        <v>44801862.769999996</v>
      </c>
      <c r="AC5977" s="11">
        <f>IFERROR(VLOOKUP(AE5977,[3]Sheet2!$M:$O,2,FALSE),0)</f>
        <v>0</v>
      </c>
      <c r="AD5977" s="11">
        <f>IFERROR(VLOOKUP(AE5977,[3]Sheet2!$M:$O,3,FALSE),0)</f>
        <v>14</v>
      </c>
      <c r="AE5977" s="10" t="str">
        <f t="shared" si="243"/>
        <v>80/81HLI</v>
      </c>
      <c r="AF5977" s="13">
        <f t="shared" si="241"/>
        <v>1.8108500726343738E-2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498.54</v>
      </c>
      <c r="AA5978" s="11">
        <f t="shared" si="242"/>
        <v>59.8</v>
      </c>
      <c r="AB5978" s="5">
        <f>IFERROR(VLOOKUP(C5978,[2]Sheet1!$B:$F,5,FALSE),0)</f>
        <v>7655472</v>
      </c>
      <c r="AC5978" s="11">
        <f>IFERROR(VLOOKUP(AE5978,[3]Sheet2!$M:$O,2,FALSE),0)</f>
        <v>0.42099999999999999</v>
      </c>
      <c r="AD5978" s="11">
        <f>IFERROR(VLOOKUP(AE5978,[3]Sheet2!$M:$O,3,FALSE),0)</f>
        <v>8</v>
      </c>
      <c r="AE5978" s="10" t="str">
        <f t="shared" si="243"/>
        <v>80/81PMLI</v>
      </c>
      <c r="AF5978" s="13">
        <f t="shared" si="241"/>
        <v>1.6708789665824206E-2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852.76</v>
      </c>
      <c r="AA5979" s="11">
        <f t="shared" ref="AA5979:AA6042" si="244">ROUND(IFERROR(Z5979/M5979,0),1)</f>
        <v>190.3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5.2535297152774526E-3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558.48</v>
      </c>
      <c r="AA5980" s="11">
        <f t="shared" si="244"/>
        <v>120.9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8.2724538031800597E-3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966.98</v>
      </c>
      <c r="AA5981" s="11">
        <f t="shared" si="244"/>
        <v>103.8</v>
      </c>
      <c r="AB5981" s="5">
        <f>IFERROR(VLOOKUP(C5981,[2]Sheet1!$B:$F,5,FALSE),0)</f>
        <v>13538629.379999999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9.6382551862499739E-3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1024.4100000000001</v>
      </c>
      <c r="AA5982" s="11">
        <f t="shared" si="244"/>
        <v>184.2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5.4275143741275454E-3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1073.48</v>
      </c>
      <c r="AA5983" s="11">
        <f t="shared" si="244"/>
        <v>-162.6</v>
      </c>
      <c r="AB5983" s="5">
        <f>IFERROR(VLOOKUP(C5983,[2]Sheet1!$B:$F,5,FALSE),0)</f>
        <v>1080000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-6.1482281924209112E-3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601.97</v>
      </c>
      <c r="AA5984" s="11">
        <f t="shared" si="244"/>
        <v>-41.8</v>
      </c>
      <c r="AB5984" s="5">
        <f>IFERROR(VLOOKUP(C5984,[2]Sheet1!$B:$F,5,FALSE),0)</f>
        <v>3013200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-2.3921457879960795E-2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852.76</v>
      </c>
      <c r="AA5985" s="11">
        <f t="shared" si="244"/>
        <v>90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1.1116844129649609E-2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558.48</v>
      </c>
      <c r="AA5986" s="11">
        <f t="shared" si="244"/>
        <v>93.9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1.0653917776822805E-2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966.98</v>
      </c>
      <c r="AA5987" s="11">
        <f t="shared" si="244"/>
        <v>50.3</v>
      </c>
      <c r="AB5987" s="5">
        <f>IFERROR(VLOOKUP(C5987,[2]Sheet1!$B:$F,5,FALSE),0)</f>
        <v>13538629.379999999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1.9896998903803594E-2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1024.4100000000001</v>
      </c>
      <c r="AA5988" s="11">
        <f t="shared" si="244"/>
        <v>125.2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7.9850840971876485E-3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1073.48</v>
      </c>
      <c r="AA5989" s="11">
        <f t="shared" si="244"/>
        <v>501.6</v>
      </c>
      <c r="AB5989" s="5">
        <f>IFERROR(VLOOKUP(C5989,[2]Sheet1!$B:$F,5,FALSE),0)</f>
        <v>1080000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1.9935164139061744E-3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601.97</v>
      </c>
      <c r="AA5990" s="11">
        <f t="shared" si="244"/>
        <v>-42.8</v>
      </c>
      <c r="AB5990" s="5">
        <f>IFERROR(VLOOKUP(C5990,[2]Sheet1!$B:$F,5,FALSE),0)</f>
        <v>3013200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-2.3389869927072777E-2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852.76</v>
      </c>
      <c r="AA5991" s="11">
        <f t="shared" si="244"/>
        <v>109.5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9.1350438575918194E-3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558.48</v>
      </c>
      <c r="AA5992" s="11">
        <f t="shared" si="244"/>
        <v>94.3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1.0600200544334621E-2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966.98</v>
      </c>
      <c r="AA5993" s="11">
        <f t="shared" si="244"/>
        <v>42.7</v>
      </c>
      <c r="AB5993" s="5">
        <f>IFERROR(VLOOKUP(C5993,[2]Sheet1!$B:$F,5,FALSE),0)</f>
        <v>13538629.379999999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2.3413100581190924E-2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1024.4100000000001</v>
      </c>
      <c r="AA5994" s="11">
        <f t="shared" si="244"/>
        <v>109.3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9.1467283607149473E-3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1073.48</v>
      </c>
      <c r="AA5995" s="11">
        <f t="shared" si="244"/>
        <v>194.1</v>
      </c>
      <c r="AB5995" s="5">
        <f>IFERROR(VLOOKUP(C5995,[2]Sheet1!$B:$F,5,FALSE),0)</f>
        <v>1080000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5.1514699854678242E-3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601.97</v>
      </c>
      <c r="AA5996" s="11">
        <f t="shared" si="244"/>
        <v>-49.2</v>
      </c>
      <c r="AB5996" s="5">
        <f>IFERROR(VLOOKUP(C5996,[2]Sheet1!$B:$F,5,FALSE),0)</f>
        <v>3013200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-2.0333239197966674E-2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0</v>
      </c>
      <c r="AA5997" s="11">
        <f t="shared" si="244"/>
        <v>0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0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12100</v>
      </c>
      <c r="AA5998" s="11">
        <f t="shared" si="244"/>
        <v>27.5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3.6343801652892561E-2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1421.28</v>
      </c>
      <c r="AA5999" s="11">
        <f t="shared" si="244"/>
        <v>90.4</v>
      </c>
      <c r="AB5999" s="5">
        <f>IFERROR(VLOOKUP(C5999,[2]Sheet1!$B:$F,5,FALSE),0)</f>
        <v>12908287.559999999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1.1060452549814253E-2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0</v>
      </c>
      <c r="AA6001" s="11">
        <f t="shared" si="244"/>
        <v>0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0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616.57000000000005</v>
      </c>
      <c r="AA6002" s="11">
        <f t="shared" si="244"/>
        <v>-145.4</v>
      </c>
      <c r="AB6002" s="5">
        <f>IFERROR(VLOOKUP(C6002,[2]Sheet1!$B:$F,5,FALSE),0)</f>
        <v>54568085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-6.8767536532753784E-3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492.94</v>
      </c>
      <c r="AA6003" s="11">
        <f t="shared" si="244"/>
        <v>-24.6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-4.057288919543961E-2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0</v>
      </c>
      <c r="AA6004" s="11">
        <f t="shared" si="244"/>
        <v>0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0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12100</v>
      </c>
      <c r="AA6005" s="11">
        <f t="shared" si="244"/>
        <v>-98.7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-1.0128925619834712E-2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1421.28</v>
      </c>
      <c r="AA6006" s="11">
        <f t="shared" si="244"/>
        <v>116.1</v>
      </c>
      <c r="AB6006" s="5">
        <f>IFERROR(VLOOKUP(C6006,[2]Sheet1!$B:$F,5,FALSE),0)</f>
        <v>12908287.559999999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8.6119554204660588E-3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0</v>
      </c>
      <c r="AA6008" s="11">
        <f t="shared" si="244"/>
        <v>0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0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616.57000000000005</v>
      </c>
      <c r="AA6009" s="11">
        <f t="shared" si="244"/>
        <v>104.5</v>
      </c>
      <c r="AB6009" s="5">
        <f>IFERROR(VLOOKUP(C6009,[2]Sheet1!$B:$F,5,FALSE),0)</f>
        <v>54568085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9.5690675835671535E-3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456.44</v>
      </c>
      <c r="AA6010" s="11">
        <f t="shared" si="244"/>
        <v>-47.5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-2.1032337218473401E-2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492.94</v>
      </c>
      <c r="AA6011" s="11">
        <f t="shared" si="244"/>
        <v>-26.9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-3.7164766503022681E-2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0</v>
      </c>
      <c r="AA6012" s="11">
        <f t="shared" si="244"/>
        <v>0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0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12100</v>
      </c>
      <c r="AA6013" s="11">
        <f t="shared" si="244"/>
        <v>42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2.3808264462809915E-2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1421.28</v>
      </c>
      <c r="AA6014" s="11">
        <f t="shared" si="244"/>
        <v>135.5</v>
      </c>
      <c r="AB6014" s="5">
        <f>IFERROR(VLOOKUP(C6014,[2]Sheet1!$B:$F,5,FALSE),0)</f>
        <v>12908287.559999999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7.3806709445007317E-3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0</v>
      </c>
      <c r="AA6016" s="11">
        <f t="shared" si="244"/>
        <v>0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0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616.57000000000005</v>
      </c>
      <c r="AA6017" s="11">
        <f t="shared" si="244"/>
        <v>114</v>
      </c>
      <c r="AB6017" s="5">
        <f>IFERROR(VLOOKUP(C6017,[2]Sheet1!$B:$F,5,FALSE),0)</f>
        <v>54568085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8.7743484113725935E-3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903.13</v>
      </c>
      <c r="AA6018" s="11">
        <f t="shared" si="244"/>
        <v>261.8</v>
      </c>
      <c r="AB6018" s="5">
        <f>IFERROR(VLOOKUP(C6018,[2]Sheet1!$B:$F,5,FALSE),0)</f>
        <v>5970600</v>
      </c>
      <c r="AC6018" s="11">
        <f>IFERROR(VLOOKUP(AE6018,[3]Sheet2!$M:$O,2,FALSE),0)</f>
        <v>3</v>
      </c>
      <c r="AD6018" s="11">
        <f>IFERROR(VLOOKUP(AE6018,[3]Sheet2!$M:$O,3,FALSE),0)</f>
        <v>7</v>
      </c>
      <c r="AE6018" s="10" t="str">
        <f t="shared" si="245"/>
        <v>80/81SARBTM</v>
      </c>
      <c r="AF6018" s="13">
        <f t="shared" si="241"/>
        <v>3.820048055097273E-3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456.44</v>
      </c>
      <c r="AA6019" s="11">
        <f t="shared" si="244"/>
        <v>-37.9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-2.6399964946104637E-2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492.94</v>
      </c>
      <c r="AA6020" s="11">
        <f t="shared" si="244"/>
        <v>-26.3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-3.8037083620724631E-2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1926.18</v>
      </c>
      <c r="AA6021" s="11">
        <f t="shared" si="244"/>
        <v>96.7</v>
      </c>
      <c r="AB6021" s="5">
        <f>IFERROR(VLOOKUP(C6021,[2]Sheet1!$B:$F,5,FALSE),0)</f>
        <v>12963424.600000001</v>
      </c>
      <c r="AC6021" s="11">
        <f>IFERROR(VLOOKUP(AE6021,[3]Sheet2!$M:$O,2,FALSE),0)</f>
        <v>6</v>
      </c>
      <c r="AD6021" s="11">
        <f>IFERROR(VLOOKUP(AE6021,[3]Sheet2!$M:$O,3,FALSE),0)</f>
        <v>7</v>
      </c>
      <c r="AE6021" s="10" t="str">
        <f t="shared" si="245"/>
        <v>80/81CIT</v>
      </c>
      <c r="AF6021" s="13">
        <f t="shared" si="246"/>
        <v>1.0341712612528425E-2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1239.74</v>
      </c>
      <c r="AA6022" s="11">
        <f t="shared" si="244"/>
        <v>254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3.9363092261280588E-3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284.12</v>
      </c>
      <c r="AA6023" s="11">
        <f t="shared" si="244"/>
        <v>42.8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2.3370406870336476E-2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275.7</v>
      </c>
      <c r="AA6024" s="11">
        <f t="shared" si="244"/>
        <v>36.1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2.7711280377221616E-2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1063.26</v>
      </c>
      <c r="AA6025" s="11">
        <f t="shared" si="244"/>
        <v>781.8</v>
      </c>
      <c r="AB6025" s="5">
        <f>IFERROR(VLOOKUP(C6025,[2]Sheet1!$B:$F,5,FALSE),0)</f>
        <v>5556001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1.2790850779677595E-3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2138.1799999999998</v>
      </c>
      <c r="AA6026" s="11">
        <f t="shared" si="244"/>
        <v>742.4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1.3469399208672797E-3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2528.42</v>
      </c>
      <c r="AA6027" s="11">
        <f t="shared" si="244"/>
        <v>177.1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5.6477958567010223E-3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1926.18</v>
      </c>
      <c r="AA6028" s="11">
        <f t="shared" si="244"/>
        <v>93.8</v>
      </c>
      <c r="AB6028" s="5">
        <f>IFERROR(VLOOKUP(C6028,[2]Sheet1!$B:$F,5,FALSE),0)</f>
        <v>12963424.600000001</v>
      </c>
      <c r="AC6028" s="11">
        <f>IFERROR(VLOOKUP(AE6028,[3]Sheet2!$M:$O,2,FALSE),0)</f>
        <v>6</v>
      </c>
      <c r="AD6028" s="11">
        <f>IFERROR(VLOOKUP(AE6028,[3]Sheet2!$M:$O,3,FALSE),0)</f>
        <v>7</v>
      </c>
      <c r="AE6028" s="10" t="str">
        <f t="shared" si="245"/>
        <v>80/81CIT</v>
      </c>
      <c r="AF6028" s="13">
        <f t="shared" si="246"/>
        <v>1.0663593225970573E-2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1239.74</v>
      </c>
      <c r="AA6029" s="11">
        <f t="shared" si="244"/>
        <v>-1347.5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-7.420910836143063E-4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284.12</v>
      </c>
      <c r="AA6030" s="11">
        <f t="shared" si="244"/>
        <v>43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2.322962128678023E-2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275.7</v>
      </c>
      <c r="AA6031" s="11">
        <f t="shared" si="244"/>
        <v>43.2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2.3141095393543708E-2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1063.26</v>
      </c>
      <c r="AA6032" s="11">
        <f t="shared" si="244"/>
        <v>604.1</v>
      </c>
      <c r="AB6032" s="5">
        <f>IFERROR(VLOOKUP(C6032,[2]Sheet1!$B:$F,5,FALSE),0)</f>
        <v>5556001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1.6552865714876887E-3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2138.1799999999998</v>
      </c>
      <c r="AA6033" s="11">
        <f t="shared" si="244"/>
        <v>803.8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1.2440486769121405E-3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2528.42</v>
      </c>
      <c r="AA6034" s="11">
        <f t="shared" si="244"/>
        <v>219.9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4.5482949826373782E-3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1926.18</v>
      </c>
      <c r="AA6035" s="11">
        <f t="shared" si="244"/>
        <v>87</v>
      </c>
      <c r="AB6035" s="5">
        <f>IFERROR(VLOOKUP(C6035,[2]Sheet1!$B:$F,5,FALSE),0)</f>
        <v>12963424.600000001</v>
      </c>
      <c r="AC6035" s="11">
        <f>IFERROR(VLOOKUP(AE6035,[3]Sheet2!$M:$O,2,FALSE),0)</f>
        <v>6</v>
      </c>
      <c r="AD6035" s="11">
        <f>IFERROR(VLOOKUP(AE6035,[3]Sheet2!$M:$O,3,FALSE),0)</f>
        <v>7</v>
      </c>
      <c r="AE6035" s="10" t="str">
        <f t="shared" si="245"/>
        <v>80/81CIT</v>
      </c>
      <c r="AF6035" s="13">
        <f t="shared" si="246"/>
        <v>1.1489061250765764E-2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1239.74</v>
      </c>
      <c r="AA6036" s="11">
        <f t="shared" si="244"/>
        <v>159.6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6.2674431735686509E-3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284.12</v>
      </c>
      <c r="AA6037" s="11">
        <f t="shared" si="244"/>
        <v>44.6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2.2420104181331831E-2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275.7</v>
      </c>
      <c r="AA6038" s="11">
        <f t="shared" si="244"/>
        <v>45.3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2.2089227421109903E-2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1063.26</v>
      </c>
      <c r="AA6039" s="11">
        <f t="shared" si="244"/>
        <v>291.3</v>
      </c>
      <c r="AB6039" s="5">
        <f>IFERROR(VLOOKUP(C6039,[2]Sheet1!$B:$F,5,FALSE),0)</f>
        <v>5556001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3.4328386283693545E-3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2138.1799999999998</v>
      </c>
      <c r="AA6040" s="11">
        <f t="shared" si="244"/>
        <v>351.7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2.8435398329420352E-3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2528.42</v>
      </c>
      <c r="AA6041" s="11">
        <f t="shared" si="244"/>
        <v>214.1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4.6709011952128206E-3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5198.42</v>
      </c>
      <c r="AA6042" s="11">
        <f t="shared" si="244"/>
        <v>188.9</v>
      </c>
      <c r="AB6042" s="5">
        <f>IFERROR(VLOOKUP(C6042,[2]Sheet1!$B:$F,5,FALSE),0)</f>
        <v>2533664.3000000003</v>
      </c>
      <c r="AC6042" s="11">
        <f>IFERROR(VLOOKUP(AE6042,[3]Sheet2!$M:$O,2,FALSE),0)</f>
        <v>10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5.2939162283924725E-3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5198.42</v>
      </c>
      <c r="AA6043" s="11">
        <f t="shared" ref="AA6043:AA6059" si="247">ROUND(IFERROR(Z6043/M6043,0),1)</f>
        <v>232.9</v>
      </c>
      <c r="AB6043" s="5">
        <f>IFERROR(VLOOKUP(C6043,[2]Sheet1!$B:$F,5,FALSE),0)</f>
        <v>2533664.3000000003</v>
      </c>
      <c r="AC6043" s="11">
        <f>IFERROR(VLOOKUP(AE6043,[3]Sheet2!$M:$O,2,FALSE),0)</f>
        <v>10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4.293612289888081E-3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5198.42</v>
      </c>
      <c r="AA6044" s="11">
        <f t="shared" si="247"/>
        <v>240.7</v>
      </c>
      <c r="AB6044" s="5">
        <f>IFERROR(VLOOKUP(C6044,[2]Sheet1!$B:$F,5,FALSE),0)</f>
        <v>2533664.3000000003</v>
      </c>
      <c r="AC6044" s="11">
        <f>IFERROR(VLOOKUP(AE6044,[3]Sheet2!$M:$O,2,FALSE),0)</f>
        <v>10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4.1551086676336274E-3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852.12</v>
      </c>
      <c r="AA6045" s="11">
        <f t="shared" si="247"/>
        <v>18.899999999999999</v>
      </c>
      <c r="AB6045" s="5">
        <f>IFERROR(VLOOKUP(C6045,[2]Sheet1!$B:$F,5,FALSE),0)</f>
        <v>14400000</v>
      </c>
      <c r="AC6045" s="11">
        <f>IFERROR(VLOOKUP(AE6045,[3]Sheet2!$M:$O,2,FALSE),0)</f>
        <v>30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5.285640520114538E-2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1567.57</v>
      </c>
      <c r="AA6046" s="11">
        <f t="shared" si="247"/>
        <v>-110.7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-9.0330894314129516E-3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525.84</v>
      </c>
      <c r="AA6047" s="11">
        <f t="shared" si="247"/>
        <v>-104.3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-9.5846645367412137E-3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890</v>
      </c>
      <c r="AA6048" s="11">
        <f t="shared" si="247"/>
        <v>-24.5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-4.0898876404494383E-2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852.12</v>
      </c>
      <c r="AA6049" s="11">
        <f t="shared" si="247"/>
        <v>19.5</v>
      </c>
      <c r="AB6049" s="5">
        <f>IFERROR(VLOOKUP(C6049,[2]Sheet1!$B:$F,5,FALSE),0)</f>
        <v>14400000</v>
      </c>
      <c r="AC6049" s="11">
        <f>IFERROR(VLOOKUP(AE6049,[3]Sheet2!$M:$O,2,FALSE),0)</f>
        <v>30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5.126038586114632E-2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1567.57</v>
      </c>
      <c r="AA6050" s="11">
        <f t="shared" si="247"/>
        <v>312.3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3.2024088238483766E-3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964.61</v>
      </c>
      <c r="AA6051" s="11">
        <f t="shared" si="247"/>
        <v>83.3</v>
      </c>
      <c r="AB6051" s="5">
        <f>IFERROR(VLOOKUP(C6051,[2]Sheet1!$B:$F,5,FALSE),0)</f>
        <v>31517199.999999996</v>
      </c>
      <c r="AC6051" s="11">
        <f>IFERROR(VLOOKUP(AE6051,[3]Sheet2!$M:$O,2,FALSE),0)</f>
        <v>0.24</v>
      </c>
      <c r="AD6051" s="11">
        <f>IFERROR(VLOOKUP(AE6051,[3]Sheet2!$M:$O,3,FALSE),0)</f>
        <v>4.5</v>
      </c>
      <c r="AE6051" s="10" t="str">
        <f t="shared" si="248"/>
        <v>80/81HRL</v>
      </c>
      <c r="AF6051" s="13">
        <f t="shared" si="246"/>
        <v>1.2004851701724013E-2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1619.64</v>
      </c>
      <c r="AA6052" s="11">
        <f t="shared" si="247"/>
        <v>1156.9000000000001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8.6438961744585206E-4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525.84</v>
      </c>
      <c r="AA6053" s="11">
        <f t="shared" si="247"/>
        <v>-597.5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-1.6735128556214817E-3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890</v>
      </c>
      <c r="AA6054" s="11">
        <f t="shared" si="247"/>
        <v>-33.200000000000003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-3.0089887640449439E-2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852.12</v>
      </c>
      <c r="AA6055" s="11">
        <f t="shared" si="247"/>
        <v>20.6</v>
      </c>
      <c r="AB6055" s="5">
        <f>IFERROR(VLOOKUP(C6055,[2]Sheet1!$B:$F,5,FALSE),0)</f>
        <v>14400000</v>
      </c>
      <c r="AC6055" s="11">
        <f>IFERROR(VLOOKUP(AE6055,[3]Sheet2!$M:$O,2,FALSE),0)</f>
        <v>30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4.861991268835375E-2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964.61</v>
      </c>
      <c r="AA6056" s="11">
        <f t="shared" si="247"/>
        <v>80.900000000000006</v>
      </c>
      <c r="AB6056" s="5">
        <f>IFERROR(VLOOKUP(C6056,[2]Sheet1!$B:$F,5,FALSE),0)</f>
        <v>31517199.999999996</v>
      </c>
      <c r="AC6056" s="11">
        <f>IFERROR(VLOOKUP(AE6056,[3]Sheet2!$M:$O,2,FALSE),0)</f>
        <v>0.24</v>
      </c>
      <c r="AD6056" s="11">
        <f>IFERROR(VLOOKUP(AE6056,[3]Sheet2!$M:$O,3,FALSE),0)</f>
        <v>4.5</v>
      </c>
      <c r="AE6056" s="10" t="str">
        <f t="shared" si="248"/>
        <v>80/81HRL</v>
      </c>
      <c r="AF6056" s="13">
        <f t="shared" si="246"/>
        <v>1.2367692642622406E-2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1619.64</v>
      </c>
      <c r="AA6057" s="11">
        <f t="shared" si="247"/>
        <v>399.9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2.5005556790397864E-3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525.84</v>
      </c>
      <c r="AA6058" s="11">
        <f t="shared" si="247"/>
        <v>-730.3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-1.3692377909630305E-3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890</v>
      </c>
      <c r="AA6059" s="11">
        <f t="shared" si="247"/>
        <v>-32.700000000000003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-3.0561797752808987E-2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326.2</v>
      </c>
      <c r="AA6060" s="11">
        <f t="shared" ref="AA6060:AA6123" si="249">ROUND(IFERROR(Z6060/M6060,0),1)</f>
        <v>13.2</v>
      </c>
      <c r="AB6060" s="5">
        <f>IFERROR(VLOOKUP(C6060,[2]Sheet1!$B:$F,5,FALSE),0)</f>
        <v>67890599.560000002</v>
      </c>
      <c r="AC6060" s="11">
        <f>IFERROR(VLOOKUP(AE6060,[3]Sheet2!$M:$O,2,FALSE),0)</f>
        <v>7.53</v>
      </c>
      <c r="AD6060" s="11">
        <f>IFERROR(VLOOKUP(AE6060,[3]Sheet2!$M:$O,3,FALSE),0)</f>
        <v>3</v>
      </c>
      <c r="AE6060" s="10" t="str">
        <f t="shared" ref="AE6060:AE6123" si="250">B6060&amp;C6060</f>
        <v>80/81ADBL</v>
      </c>
      <c r="AF6060" s="13">
        <f t="shared" si="246"/>
        <v>7.587369711833232E-2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207.11</v>
      </c>
      <c r="AA6061" s="11">
        <f t="shared" si="249"/>
        <v>21.9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4.5627927188450573E-2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732.96</v>
      </c>
      <c r="AA6062" s="11">
        <f t="shared" si="249"/>
        <v>23.3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4.2894564505566467E-2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250.2</v>
      </c>
      <c r="AA6063" s="11">
        <f t="shared" si="249"/>
        <v>15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6.654676258992806E-2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210.03</v>
      </c>
      <c r="AA6064" s="11">
        <f t="shared" si="249"/>
        <v>16</v>
      </c>
      <c r="AB6064" s="5">
        <f>IFERROR(VLOOKUP(C6064,[2]Sheet1!$B:$F,5,FALSE),0)</f>
        <v>58472862.120000005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6.2372042089225345E-2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200.69</v>
      </c>
      <c r="AA6065" s="11">
        <f t="shared" si="249"/>
        <v>22.8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4.3848721909412532E-2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245.99</v>
      </c>
      <c r="AA6066" s="11">
        <f t="shared" si="249"/>
        <v>22.9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4.3700963453798931E-2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513.55999999999995</v>
      </c>
      <c r="AA6067" s="11">
        <f t="shared" si="249"/>
        <v>19.7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5.080224316535556E-2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254.41</v>
      </c>
      <c r="AA6068" s="11">
        <f t="shared" si="249"/>
        <v>22.6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4.4298573169293656E-2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343.56</v>
      </c>
      <c r="AA6069" s="11">
        <f t="shared" si="249"/>
        <v>37.1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2.6953079520316683E-2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249.27</v>
      </c>
      <c r="AA6070" s="11">
        <f t="shared" si="249"/>
        <v>19.600000000000001</v>
      </c>
      <c r="AB6070" s="5">
        <f>IFERROR(VLOOKUP(C6070,[2]Sheet1!$B:$F,5,FALSE),0)</f>
        <v>89996859.399999991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5.1029004693705624E-2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256.29000000000002</v>
      </c>
      <c r="AA6071" s="11">
        <f t="shared" si="249"/>
        <v>13.2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7.5890592687970646E-2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365.39</v>
      </c>
      <c r="AA6072" s="11">
        <f t="shared" si="249"/>
        <v>20.8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4.7976135088535543E-2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382.98</v>
      </c>
      <c r="AA6073" s="11">
        <f t="shared" si="249"/>
        <v>20</v>
      </c>
      <c r="AB6073" s="5">
        <f>IFERROR(VLOOKUP(C6073,[2]Sheet1!$B:$F,5,FALSE),0)</f>
        <v>32697474.299999997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5.0054833150556165E-2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361.87</v>
      </c>
      <c r="AA6074" s="11">
        <f t="shared" si="249"/>
        <v>16.899999999999999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5.913725923674247E-2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625.35</v>
      </c>
      <c r="AA6075" s="11">
        <f t="shared" si="249"/>
        <v>17.8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5.6112576956904137E-2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209.37</v>
      </c>
      <c r="AA6076" s="11">
        <f t="shared" si="249"/>
        <v>11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9.0891722787409854E-2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209.05</v>
      </c>
      <c r="AA6077" s="11">
        <f t="shared" si="249"/>
        <v>13.7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7.2853384357809137E-2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233.3</v>
      </c>
      <c r="AA6078" s="11">
        <f t="shared" si="249"/>
        <v>17.8</v>
      </c>
      <c r="AB6078" s="5">
        <f>IFERROR(VLOOKUP(C6078,[2]Sheet1!$B:$F,5,FALSE),0)</f>
        <v>119297910.75999999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5.6065152164594942E-2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1929.33</v>
      </c>
      <c r="AA6079" s="11">
        <f t="shared" si="249"/>
        <v>567.5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1.7622698035069169E-3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616.21</v>
      </c>
      <c r="AA6080" s="11">
        <f t="shared" si="249"/>
        <v>104.3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9.5908862238522578E-3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423.52</v>
      </c>
      <c r="AA6081" s="11">
        <f t="shared" si="249"/>
        <v>21.2</v>
      </c>
      <c r="AB6081" s="5">
        <f>IFERROR(VLOOKUP(C6081,[2]Sheet1!$B:$F,5,FALSE),0)</f>
        <v>27834534.77</v>
      </c>
      <c r="AC6081" s="11">
        <f>IFERROR(VLOOKUP(AE6081,[3]Sheet2!$M:$O,2,FALSE),0)</f>
        <v>5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4.7223271628258408E-2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329.46</v>
      </c>
      <c r="AA6082" s="11">
        <f t="shared" si="249"/>
        <v>58.8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1.69975110787349E-2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614.29999999999995</v>
      </c>
      <c r="AA6083" s="11">
        <f t="shared" si="249"/>
        <v>42.8</v>
      </c>
      <c r="AB6083" s="5">
        <f>IFERROR(VLOOKUP(C6083,[2]Sheet1!$B:$F,5,FALSE),0)</f>
        <v>5963789.5099999998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2.3359921862282272E-2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434.58</v>
      </c>
      <c r="AA6084" s="11">
        <f t="shared" si="249"/>
        <v>23.9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4.1764462239403562E-2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1336.65</v>
      </c>
      <c r="AA6085" s="11">
        <f t="shared" si="249"/>
        <v>1610.4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6.2095537350839779E-4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428.25</v>
      </c>
      <c r="AA6086" s="11">
        <f t="shared" si="249"/>
        <v>28.2</v>
      </c>
      <c r="AB6086" s="5">
        <f>IFERROR(VLOOKUP(C6086,[2]Sheet1!$B:$F,5,FALSE),0)</f>
        <v>17425060.52</v>
      </c>
      <c r="AC6086" s="11">
        <f>IFERROR(VLOOKUP(AE6086,[3]Sheet2!$M:$O,2,FALSE),0)</f>
        <v>0.19</v>
      </c>
      <c r="AD6086" s="11">
        <f>IFERROR(VLOOKUP(AE6086,[3]Sheet2!$M:$O,3,FALSE),0)</f>
        <v>3.65</v>
      </c>
      <c r="AE6086" s="10" t="str">
        <f t="shared" si="250"/>
        <v>80/81SADBL</v>
      </c>
      <c r="AF6086" s="13">
        <f t="shared" si="251"/>
        <v>3.5399883245767656E-2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419.99</v>
      </c>
      <c r="AA6087" s="11">
        <f t="shared" si="249"/>
        <v>28.5</v>
      </c>
      <c r="AB6087" s="5">
        <f>IFERROR(VLOOKUP(C6087,[2]Sheet1!$B:$F,5,FALSE),0)</f>
        <v>23890938.329999998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3.507226362532441E-2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747.97</v>
      </c>
      <c r="AA6088" s="11">
        <f t="shared" si="249"/>
        <v>70.599999999999994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1.4158321857828522E-2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1148.3900000000001</v>
      </c>
      <c r="AA6089" s="11">
        <f t="shared" si="249"/>
        <v>160.19999999999999</v>
      </c>
      <c r="AB6089" s="5">
        <f>IFERROR(VLOOKUP(C6089,[2]Sheet1!$B:$F,5,FALSE),0)</f>
        <v>2791522.65</v>
      </c>
      <c r="AC6089" s="11">
        <f>IFERROR(VLOOKUP(AE6089,[3]Sheet2!$M:$O,2,FALSE),0)</f>
        <v>0.30270000000000002</v>
      </c>
      <c r="AD6089" s="11">
        <f>IFERROR(VLOOKUP(AE6089,[3]Sheet2!$M:$O,3,FALSE),0)</f>
        <v>5.75</v>
      </c>
      <c r="AE6089" s="10" t="str">
        <f t="shared" si="250"/>
        <v>80/81GRDBL</v>
      </c>
      <c r="AF6089" s="13">
        <f t="shared" si="251"/>
        <v>6.2435235416539673E-3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388.62</v>
      </c>
      <c r="AA6090" s="11">
        <f t="shared" si="249"/>
        <v>34.5</v>
      </c>
      <c r="AB6090" s="5">
        <f>IFERROR(VLOOKUP(C6090,[2]Sheet1!$B:$F,5,FALSE),0)</f>
        <v>21052644.690000001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2.9000051464155213E-2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522.19000000000005</v>
      </c>
      <c r="AA6091" s="11">
        <f t="shared" si="249"/>
        <v>30.4</v>
      </c>
      <c r="AB6091" s="5">
        <f>IFERROR(VLOOKUP(C6091,[2]Sheet1!$B:$F,5,FALSE),0)</f>
        <v>17756091.780000001</v>
      </c>
      <c r="AC6091" s="11">
        <f>IFERROR(VLOOKUP(AE6091,[3]Sheet2!$M:$O,2,FALSE),0)</f>
        <v>4</v>
      </c>
      <c r="AD6091" s="11">
        <f>IFERROR(VLOOKUP(AE6091,[3]Sheet2!$M:$O,3,FALSE),0)</f>
        <v>3</v>
      </c>
      <c r="AE6091" s="10" t="str">
        <f t="shared" si="250"/>
        <v>80/81LBBL</v>
      </c>
      <c r="AF6091" s="13">
        <f t="shared" si="251"/>
        <v>3.2861602098852902E-2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508.61</v>
      </c>
      <c r="AA6092" s="11">
        <f t="shared" si="249"/>
        <v>27.7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3.6137708656927704E-2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829.53</v>
      </c>
      <c r="AA6093" s="11">
        <f t="shared" si="249"/>
        <v>308.39999999999998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3.2428001398382218E-3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507.54</v>
      </c>
      <c r="AA6094" s="11">
        <f t="shared" si="249"/>
        <v>-75.400000000000006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-1.32600386176459E-2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632.75</v>
      </c>
      <c r="AA6095" s="11">
        <f t="shared" si="249"/>
        <v>40.4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2.4780719083366258E-2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475.1</v>
      </c>
      <c r="AA6096" s="11">
        <f t="shared" si="249"/>
        <v>310.5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3.2203746579667438E-3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664.93</v>
      </c>
      <c r="AA6097" s="11">
        <f t="shared" si="249"/>
        <v>66.400000000000006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1.5069255410343946E-2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465.32</v>
      </c>
      <c r="AA6098" s="11">
        <f t="shared" si="249"/>
        <v>-23.4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-4.2680306025960631E-2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672.16</v>
      </c>
      <c r="AA6099" s="11">
        <f t="shared" si="249"/>
        <v>34.200000000000003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2.9248988336110452E-2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594.98</v>
      </c>
      <c r="AA6100" s="11">
        <f t="shared" si="249"/>
        <v>178.7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5.5968267840935827E-3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686.81</v>
      </c>
      <c r="AA6101" s="11">
        <f t="shared" si="249"/>
        <v>276.89999999999998</v>
      </c>
      <c r="AB6101" s="5">
        <f>IFERROR(VLOOKUP(C6101,[2]Sheet1!$B:$F,5,FALSE),0)</f>
        <v>3037787.2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3.6108967545609412E-3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398.83</v>
      </c>
      <c r="AA6102" s="11">
        <f t="shared" si="249"/>
        <v>-40.6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-2.4647092746282878E-2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490.77</v>
      </c>
      <c r="AA6103" s="11">
        <f t="shared" si="249"/>
        <v>-109.5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-9.1285123377549578E-3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509.24</v>
      </c>
      <c r="AA6104" s="11">
        <f t="shared" si="249"/>
        <v>74.900000000000006</v>
      </c>
      <c r="AB6104" s="5">
        <f>IFERROR(VLOOKUP(C6104,[2]Sheet1!$B:$F,5,FALSE),0)</f>
        <v>4900003.43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1.3353232267693032E-2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470.04</v>
      </c>
      <c r="AA6105" s="11">
        <f t="shared" si="249"/>
        <v>182.9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5.4676197770402515E-3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529.55999999999995</v>
      </c>
      <c r="AA6106" s="11">
        <f t="shared" si="249"/>
        <v>42.2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2.3698919857995319E-2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492.79</v>
      </c>
      <c r="AA6107" s="11">
        <f t="shared" si="249"/>
        <v>9855.7999999999993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1.014630978713042E-4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457.26</v>
      </c>
      <c r="AA6108" s="11">
        <f t="shared" si="249"/>
        <v>-39.6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-2.5281021738179595E-2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1060.93</v>
      </c>
      <c r="AA6109" s="11">
        <f t="shared" si="249"/>
        <v>31.6</v>
      </c>
      <c r="AB6109" s="5">
        <f>IFERROR(VLOOKUP(C6109,[2]Sheet1!$B:$F,5,FALSE),0)</f>
        <v>15755194.91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3.1689178362380173E-2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901.72</v>
      </c>
      <c r="AA6110" s="11">
        <f t="shared" si="249"/>
        <v>26.5</v>
      </c>
      <c r="AB6110" s="5">
        <f>IFERROR(VLOOKUP(C6110,[2]Sheet1!$B:$F,5,FALSE),0)</f>
        <v>9154599.9299999997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3.7805527214656437E-2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864.21</v>
      </c>
      <c r="AA6111" s="11">
        <f t="shared" si="249"/>
        <v>61.2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1.6338621399891229E-2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1062.32</v>
      </c>
      <c r="AA6112" s="11">
        <f t="shared" si="249"/>
        <v>62.7</v>
      </c>
      <c r="AB6112" s="5">
        <f>IFERROR(VLOOKUP(C6112,[2]Sheet1!$B:$F,5,FALSE),0)</f>
        <v>1426923.0499999998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1.5955644250320054E-2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784.93</v>
      </c>
      <c r="AA6113" s="11">
        <f t="shared" si="249"/>
        <v>40.5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2.4690099754118202E-2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885.81</v>
      </c>
      <c r="AA6114" s="11">
        <f t="shared" si="249"/>
        <v>35.5</v>
      </c>
      <c r="AB6114" s="5">
        <f>IFERROR(VLOOKUP(C6114,[2]Sheet1!$B:$F,5,FALSE),0)</f>
        <v>12937864.5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2.8166311059933846E-2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876.61</v>
      </c>
      <c r="AA6115" s="11">
        <f t="shared" si="249"/>
        <v>23.6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4.2333534867272787E-2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1512.76</v>
      </c>
      <c r="AA6116" s="11">
        <f t="shared" si="249"/>
        <v>62.4</v>
      </c>
      <c r="AB6116" s="5">
        <f>IFERROR(VLOOKUP(C6116,[2]Sheet1!$B:$F,5,FALSE),0)</f>
        <v>895732.4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1.6030302229038316E-2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1045</v>
      </c>
      <c r="AA6117" s="11">
        <f t="shared" si="249"/>
        <v>86.4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1.1578947368421052E-2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820.64</v>
      </c>
      <c r="AA6118" s="11">
        <f t="shared" si="249"/>
        <v>732.7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1.3647884577890428E-3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681.69</v>
      </c>
      <c r="AA6119" s="11">
        <f t="shared" si="249"/>
        <v>43.9</v>
      </c>
      <c r="AB6119" s="5">
        <f>IFERROR(VLOOKUP(C6119,[2]Sheet1!$B:$F,5,FALSE),0)</f>
        <v>5066915.5599999996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2.2781616277193443E-2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705.65</v>
      </c>
      <c r="AA6120" s="11">
        <f t="shared" si="249"/>
        <v>-95.4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-1.0486785233472686E-2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836.61</v>
      </c>
      <c r="AA6121" s="11">
        <f t="shared" si="249"/>
        <v>50.3</v>
      </c>
      <c r="AB6121" s="5">
        <f>IFERROR(VLOOKUP(C6121,[2]Sheet1!$B:$F,5,FALSE),0)</f>
        <v>5817900</v>
      </c>
      <c r="AC6121" s="11">
        <f>IFERROR(VLOOKUP(AE6121,[3]Sheet2!$M:$O,2,FALSE),0)</f>
        <v>0.3947</v>
      </c>
      <c r="AD6121" s="11">
        <f>IFERROR(VLOOKUP(AE6121,[3]Sheet2!$M:$O,3,FALSE),0)</f>
        <v>7.5</v>
      </c>
      <c r="AE6121" s="10" t="str">
        <f t="shared" si="250"/>
        <v>80/81MERO</v>
      </c>
      <c r="AF6121" s="13">
        <f t="shared" si="251"/>
        <v>1.9877840331815302E-2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850.64</v>
      </c>
      <c r="AA6122" s="11">
        <f t="shared" si="249"/>
        <v>31.8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3.1493933979121605E-2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981.58</v>
      </c>
      <c r="AA6123" s="11">
        <f t="shared" si="249"/>
        <v>104.9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9.5356466105666372E-3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1299.42</v>
      </c>
      <c r="AA6124" s="11">
        <f t="shared" ref="AA6124:AA6151" si="252">ROUND(IFERROR(Z6124/M6124,0),1)</f>
        <v>44.4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2.2510042942235766E-2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1588.55</v>
      </c>
      <c r="AA6125" s="11">
        <f t="shared" si="252"/>
        <v>80.400000000000006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1.2439016713354947E-2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979.41</v>
      </c>
      <c r="AA6126" s="11">
        <f t="shared" si="252"/>
        <v>415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2.4096139512563685E-3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1204.6600000000001</v>
      </c>
      <c r="AA6127" s="11">
        <f t="shared" si="252"/>
        <v>91.9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1.0882738698055882E-2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1141</v>
      </c>
      <c r="AA6128" s="11">
        <f t="shared" si="252"/>
        <v>37.5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2.6678352322524104E-2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894.66</v>
      </c>
      <c r="AA6129" s="11">
        <f t="shared" si="252"/>
        <v>142.19999999999999</v>
      </c>
      <c r="AB6129" s="5">
        <f>IFERROR(VLOOKUP(C6129,[2]Sheet1!$B:$F,5,FALSE),0)</f>
        <v>1887154.8</v>
      </c>
      <c r="AC6129" s="11">
        <f>IFERROR(VLOOKUP(AE6129,[3]Sheet2!$M:$O,2,FALSE),0)</f>
        <v>0.26319999999999999</v>
      </c>
      <c r="AD6129" s="11">
        <f>IFERROR(VLOOKUP(AE6129,[3]Sheet2!$M:$O,3,FALSE),0)</f>
        <v>5</v>
      </c>
      <c r="AE6129" s="10" t="str">
        <f t="shared" si="253"/>
        <v>80/81SMATA</v>
      </c>
      <c r="AF6129" s="13">
        <f t="shared" si="251"/>
        <v>7.0306038047973536E-3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1492.26</v>
      </c>
      <c r="AA6130" s="11">
        <f t="shared" si="252"/>
        <v>69.599999999999994</v>
      </c>
      <c r="AB6130" s="5">
        <f>IFERROR(VLOOKUP(C6130,[2]Sheet1!$B:$F,5,FALSE),0)</f>
        <v>1109770.5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1.436746947582861E-2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1303.3900000000001</v>
      </c>
      <c r="AA6131" s="11">
        <f t="shared" si="252"/>
        <v>56.9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1.7561896285839235E-2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2259.16</v>
      </c>
      <c r="AA6132" s="11">
        <f t="shared" si="252"/>
        <v>102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9.8045291170169441E-3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781.84</v>
      </c>
      <c r="AA6133" s="11">
        <f t="shared" si="252"/>
        <v>52.2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1.9172720761281081E-2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1599.33</v>
      </c>
      <c r="AA6134" s="11">
        <f t="shared" si="252"/>
        <v>60.1</v>
      </c>
      <c r="AB6134" s="5">
        <f>IFERROR(VLOOKUP(C6134,[2]Sheet1!$B:$F,5,FALSE),0)</f>
        <v>961413.75</v>
      </c>
      <c r="AC6134" s="11">
        <f>IFERROR(VLOOKUP(AE6134,[3]Sheet2!$M:$O,2,FALSE),0)</f>
        <v>0.75</v>
      </c>
      <c r="AD6134" s="11">
        <f>IFERROR(VLOOKUP(AE6134,[3]Sheet2!$M:$O,3,FALSE),0)</f>
        <v>14.25</v>
      </c>
      <c r="AE6134" s="10" t="str">
        <f t="shared" si="253"/>
        <v>80/81NESDO</v>
      </c>
      <c r="AF6134" s="13">
        <f t="shared" si="251"/>
        <v>1.6638217253474894E-2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2114.64</v>
      </c>
      <c r="AA6135" s="11">
        <f t="shared" si="252"/>
        <v>50.9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1.9662921348314606E-2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2247.17</v>
      </c>
      <c r="AA6136" s="11">
        <f t="shared" si="252"/>
        <v>87.8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1.1392106516195927E-2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622.72</v>
      </c>
      <c r="AA6137" s="11">
        <f t="shared" si="252"/>
        <v>85.3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1.1722764645426514E-2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1547.29</v>
      </c>
      <c r="AA6138" s="11">
        <f t="shared" si="252"/>
        <v>-98.6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-1.0146772744605084E-2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2160.1</v>
      </c>
      <c r="AA6139" s="11">
        <f t="shared" si="252"/>
        <v>66.900000000000006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1.4939123188741264E-2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1931.53</v>
      </c>
      <c r="AA6140" s="11">
        <f t="shared" si="252"/>
        <v>60.4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1.6546468343748223E-2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3578.18</v>
      </c>
      <c r="AA6141" s="11">
        <f t="shared" si="252"/>
        <v>204.5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4.8907545176598158E-3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1779.08</v>
      </c>
      <c r="AA6142" s="11">
        <f t="shared" si="252"/>
        <v>114.3</v>
      </c>
      <c r="AB6142" s="5">
        <f>IFERROR(VLOOKUP(C6142,[2]Sheet1!$B:$F,5,FALSE),0)</f>
        <v>491021.12</v>
      </c>
      <c r="AC6142" s="11">
        <f>IFERROR(VLOOKUP(AE6142,[3]Sheet2!$M:$O,2,FALSE),0)</f>
        <v>0.26319999999999999</v>
      </c>
      <c r="AD6142" s="11">
        <f>IFERROR(VLOOKUP(AE6142,[3]Sheet2!$M:$O,3,FALSE),0)</f>
        <v>5</v>
      </c>
      <c r="AE6142" s="10" t="str">
        <f t="shared" si="253"/>
        <v>80/81SMFBS</v>
      </c>
      <c r="AF6142" s="13">
        <f t="shared" si="251"/>
        <v>8.7460934865211237E-3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2178.16</v>
      </c>
      <c r="AA6143" s="11">
        <f t="shared" si="252"/>
        <v>151.9</v>
      </c>
      <c r="AB6143" s="5">
        <f>IFERROR(VLOOKUP(C6143,[2]Sheet1!$B:$F,5,FALSE),0)</f>
        <v>253021.8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6.5835383993829658E-3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2832.2</v>
      </c>
      <c r="AA6144" s="11">
        <f t="shared" si="252"/>
        <v>126.2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7.9267000918014259E-3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5770.52</v>
      </c>
      <c r="AA6145" s="11">
        <f t="shared" si="252"/>
        <v>283.3</v>
      </c>
      <c r="AB6145" s="5">
        <f>IFERROR(VLOOKUP(C6145,[2]Sheet1!$B:$F,5,FALSE),0)</f>
        <v>258532.89</v>
      </c>
      <c r="AC6145" s="11">
        <f>IFERROR(VLOOKUP(AE6145,[3]Sheet2!$M:$O,2,FALSE),0)</f>
        <v>0.75</v>
      </c>
      <c r="AD6145" s="11">
        <f>IFERROR(VLOOKUP(AE6145,[3]Sheet2!$M:$O,3,FALSE),0)</f>
        <v>14.25</v>
      </c>
      <c r="AE6145" s="10" t="str">
        <f t="shared" si="253"/>
        <v>80/81ANLB</v>
      </c>
      <c r="AF6145" s="13">
        <f t="shared" si="251"/>
        <v>3.5300111601727401E-3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1022.11</v>
      </c>
      <c r="AA6146" s="11">
        <f t="shared" si="252"/>
        <v>-735.3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-1.3599319055678937E-3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1086.97</v>
      </c>
      <c r="AA6147" s="11">
        <f t="shared" si="252"/>
        <v>91.7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1.090186481687627E-2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2110.4</v>
      </c>
      <c r="AA6148" s="11">
        <f t="shared" si="252"/>
        <v>358.9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2.78620166793025E-3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736.01</v>
      </c>
      <c r="AA6149" s="11">
        <f t="shared" si="252"/>
        <v>68</v>
      </c>
      <c r="AB6149" s="5">
        <f>IFERROR(VLOOKUP(C6149,[2]Sheet1!$B:$F,5,FALSE),0)</f>
        <v>5420802.8700000001</v>
      </c>
      <c r="AC6149" s="11">
        <f>IFERROR(VLOOKUP(AE6149,[3]Sheet2!$M:$O,2,FALSE),0)</f>
        <v>0.96240000000000003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1.4714473988125162E-2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690.91</v>
      </c>
      <c r="AA6150" s="11">
        <f t="shared" si="252"/>
        <v>21.6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4.6286781201603684E-2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1110.2</v>
      </c>
      <c r="AA6151" s="11">
        <f t="shared" si="252"/>
        <v>87.4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1.1439380291839307E-2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290.89</v>
      </c>
      <c r="AA6152" s="11">
        <f t="shared" ref="AA6152:AA6205" si="255">ROUND(IFERROR(Z6152/M6152,0),1)</f>
        <v>1939.3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5.1565884011138226E-4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804.94</v>
      </c>
      <c r="AA6153" s="11">
        <f t="shared" si="255"/>
        <v>155.69999999999999</v>
      </c>
      <c r="AB6153" s="5">
        <f>IFERROR(VLOOKUP(C6153,[2]Sheet1!$B:$F,5,FALSE),0)</f>
        <v>34090650</v>
      </c>
      <c r="AC6153" s="11">
        <f>IFERROR(VLOOKUP(AE6153,[3]Sheet2!$M:$O,2,FALSE),0)</f>
        <v>5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6.4228389693641759E-3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505.9</v>
      </c>
      <c r="AA6154" s="11">
        <f t="shared" si="255"/>
        <v>62.5</v>
      </c>
      <c r="AB6154" s="5">
        <f>IFERROR(VLOOKUP(C6154,[2]Sheet1!$B:$F,5,FALSE),0)</f>
        <v>87823969</v>
      </c>
      <c r="AC6154" s="11">
        <f>IFERROR(VLOOKUP(AE6154,[3]Sheet2!$M:$O,2,FALSE),0)</f>
        <v>2</v>
      </c>
      <c r="AD6154" s="11">
        <f>IFERROR(VLOOKUP(AE6154,[3]Sheet2!$M:$O,3,FALSE),0)</f>
        <v>10</v>
      </c>
      <c r="AE6154" s="10" t="str">
        <f t="shared" si="256"/>
        <v>80/81CHCL</v>
      </c>
      <c r="AF6154" s="13">
        <f t="shared" si="254"/>
        <v>1.599130262897806E-2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553.44000000000005</v>
      </c>
      <c r="AA6155" s="11">
        <f t="shared" si="255"/>
        <v>51.7</v>
      </c>
      <c r="AB6155" s="5">
        <f>IFERROR(VLOOKUP(C6155,[2]Sheet1!$B:$F,5,FALSE),0)</f>
        <v>37379937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1.9351691240242844E-2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234.34</v>
      </c>
      <c r="AA6156" s="11">
        <f t="shared" si="255"/>
        <v>-15.2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-6.5673807288555097E-2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255.89</v>
      </c>
      <c r="AA6157" s="11">
        <f t="shared" si="255"/>
        <v>-33.1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-3.0247371917620856E-2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355.57</v>
      </c>
      <c r="AA6158" s="11">
        <f t="shared" si="255"/>
        <v>7111.4</v>
      </c>
      <c r="AB6158" s="5">
        <f>IFERROR(VLOOKUP(C6158,[2]Sheet1!$B:$F,5,FALSE),0)</f>
        <v>10716300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1.4061928734145177E-4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395.61</v>
      </c>
      <c r="AA6159" s="11">
        <f t="shared" si="255"/>
        <v>290.89999999999998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3.4377290766158591E-3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Power</v>
      </c>
      <c r="Z6160">
        <f>IFERROR(VLOOKUP(C6160,[1]LP!$B:$C,2,FALSE),0)</f>
        <v>530.9</v>
      </c>
      <c r="AA6160" s="11">
        <f t="shared" si="255"/>
        <v>98.1</v>
      </c>
      <c r="AB6160" s="5">
        <f>IFERROR(VLOOKUP(C6160,[2]Sheet1!$B:$F,5,FALSE),0)</f>
        <v>6467671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1.0190242983612733E-2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426.82</v>
      </c>
      <c r="AA6161" s="11">
        <f t="shared" si="255"/>
        <v>-38.4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-2.6029708073661027E-2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301.8</v>
      </c>
      <c r="AA6162" s="11">
        <f t="shared" si="255"/>
        <v>-71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-1.4082173624917163E-2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309.22000000000003</v>
      </c>
      <c r="AA6163" s="11">
        <f t="shared" si="255"/>
        <v>-498.7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-2.0050449518142421E-3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573.4</v>
      </c>
      <c r="AA6164" s="11">
        <f t="shared" si="255"/>
        <v>245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4.0809208231600974E-3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282.2</v>
      </c>
      <c r="AA6165" s="11">
        <f t="shared" si="255"/>
        <v>656.3</v>
      </c>
      <c r="AB6165" s="5">
        <f>IFERROR(VLOOKUP(C6165,[2]Sheet1!$B:$F,5,FALSE),0)</f>
        <v>20991579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1.5237420269312546E-3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471.44</v>
      </c>
      <c r="AA6166" s="11">
        <f t="shared" si="255"/>
        <v>-197.3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-5.0695740709316142E-3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382.97</v>
      </c>
      <c r="AA6167" s="11">
        <f t="shared" si="255"/>
        <v>116.8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8.564639527900356E-3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927.93</v>
      </c>
      <c r="AA6168" s="11">
        <f t="shared" si="255"/>
        <v>1687.1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5.927171230588515E-4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261.36</v>
      </c>
      <c r="AA6169" s="11">
        <f t="shared" si="255"/>
        <v>-46.3</v>
      </c>
      <c r="AB6169" s="5">
        <f>IFERROR(VLOOKUP(C6169,[2]Sheet1!$B:$F,5,FALSE),0)</f>
        <v>9314286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-2.1617692072237526E-2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311.74</v>
      </c>
      <c r="AA6170" s="11">
        <f t="shared" si="255"/>
        <v>-21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-4.7539616346955797E-2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266.27</v>
      </c>
      <c r="AA6171" s="11">
        <f t="shared" si="255"/>
        <v>-89.4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-1.1191647575768958E-2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728.68</v>
      </c>
      <c r="AA6172" s="11">
        <f t="shared" si="255"/>
        <v>-92.6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-1.0800351320195422E-2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718</v>
      </c>
      <c r="AA6173" s="11">
        <f t="shared" si="255"/>
        <v>64.3</v>
      </c>
      <c r="AB6173" s="5">
        <f>IFERROR(VLOOKUP(C6173,[2]Sheet1!$B:$F,5,FALSE),0)</f>
        <v>3881967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1.554317548746518E-2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752.34</v>
      </c>
      <c r="AA6174" s="11">
        <f t="shared" si="255"/>
        <v>142.5</v>
      </c>
      <c r="AB6174" s="5">
        <f>IFERROR(VLOOKUP(C6174,[2]Sheet1!$B:$F,5,FALSE),0)</f>
        <v>18389793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7.0181035170268765E-3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519</v>
      </c>
      <c r="AA6175" s="11">
        <f t="shared" si="255"/>
        <v>-144.19999999999999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-6.9364161849710983E-3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Power</v>
      </c>
      <c r="Z6176">
        <f>IFERROR(VLOOKUP(C6176,[1]LP!$B:$C,2,FALSE),0)</f>
        <v>299.66000000000003</v>
      </c>
      <c r="AA6176" s="11">
        <f t="shared" si="255"/>
        <v>-28.3</v>
      </c>
      <c r="AB6176" s="5">
        <f>IFERROR(VLOOKUP(C6176,[2]Sheet1!$B:$F,5,FALSE),0)</f>
        <v>11551765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-3.5340052059000197E-2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580.21</v>
      </c>
      <c r="AA6177" s="11">
        <f t="shared" si="255"/>
        <v>59</v>
      </c>
      <c r="AB6177" s="5">
        <f>IFERROR(VLOOKUP(C6177,[2]Sheet1!$B:$F,5,FALSE),0)</f>
        <v>9339495</v>
      </c>
      <c r="AC6177" s="11">
        <f>IFERROR(VLOOKUP(AE6177,[3]Sheet2!$M:$O,2,FALSE),0)</f>
        <v>0.36840000000000001</v>
      </c>
      <c r="AD6177" s="11">
        <f>IFERROR(VLOOKUP(AE6177,[3]Sheet2!$M:$O,3,FALSE),0)</f>
        <v>7</v>
      </c>
      <c r="AE6177" s="10" t="str">
        <f t="shared" si="256"/>
        <v>80/81KPCL</v>
      </c>
      <c r="AF6177" s="13">
        <f t="shared" si="254"/>
        <v>1.6942141638372314E-2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507.12</v>
      </c>
      <c r="AA6178" s="11">
        <f t="shared" si="255"/>
        <v>3900.9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2.5634958195298944E-4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591.59</v>
      </c>
      <c r="AA6179" s="11">
        <f t="shared" si="255"/>
        <v>-272.60000000000002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-3.66808093443094E-3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437.4</v>
      </c>
      <c r="AA6180" s="11">
        <f t="shared" si="255"/>
        <v>-13.8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-7.2290809327846373E-2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392.77</v>
      </c>
      <c r="AA6181" s="11">
        <f t="shared" si="255"/>
        <v>1227.4000000000001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8.1472617562441127E-4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1889.37</v>
      </c>
      <c r="AA6182" s="11">
        <f t="shared" si="255"/>
        <v>146.1</v>
      </c>
      <c r="AB6182" s="5">
        <f>IFERROR(VLOOKUP(C6182,[2]Sheet1!$B:$F,5,FALSE),0)</f>
        <v>134054.30000000002</v>
      </c>
      <c r="AC6182" s="11">
        <f>IFERROR(VLOOKUP(AE6182,[3]Sheet2!$M:$O,2,FALSE),0)</f>
        <v>0.52359999999999995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6.8435510249448229E-3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309.08</v>
      </c>
      <c r="AA6183" s="11">
        <f t="shared" si="255"/>
        <v>-909.1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-1.1000388248997024E-3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263.07</v>
      </c>
      <c r="AA6184" s="11">
        <f t="shared" si="255"/>
        <v>-143.80000000000001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-6.956323412019615E-3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Power</v>
      </c>
      <c r="Z6185">
        <f>IFERROR(VLOOKUP(C6185,[1]LP!$B:$C,2,FALSE),0)</f>
        <v>457.75</v>
      </c>
      <c r="AA6185" s="11">
        <f t="shared" si="255"/>
        <v>520.20000000000005</v>
      </c>
      <c r="AB6185" s="5">
        <f>IFERROR(VLOOKUP(C6185,[2]Sheet1!$B:$F,5,FALSE),0)</f>
        <v>13500000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1.9224467504096122E-3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193.12</v>
      </c>
      <c r="AA6186" s="11">
        <f t="shared" si="255"/>
        <v>-15.2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-6.5658657829328906E-2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381.02</v>
      </c>
      <c r="AA6187" s="11">
        <f t="shared" si="255"/>
        <v>268.3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3.7268384861687052E-3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527.44000000000005</v>
      </c>
      <c r="AA6188" s="11">
        <f t="shared" si="255"/>
        <v>-70.8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-1.4124829364477474E-2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Power</v>
      </c>
      <c r="Z6189">
        <f>IFERROR(VLOOKUP(C6189,[1]LP!$B:$C,2,FALSE),0)</f>
        <v>374.33</v>
      </c>
      <c r="AA6189" s="11">
        <f t="shared" si="255"/>
        <v>-35.5</v>
      </c>
      <c r="AB6189" s="5">
        <f>IFERROR(VLOOKUP(C6189,[2]Sheet1!$B:$F,5,FALSE),0)</f>
        <v>15930000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-2.8130259396788929E-2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633.61</v>
      </c>
      <c r="AA6190" s="11">
        <f t="shared" si="255"/>
        <v>-38.6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-2.5899212449298464E-2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Power</v>
      </c>
      <c r="Z6191">
        <f>IFERROR(VLOOKUP(C6191,[1]LP!$B:$C,2,FALSE),0)</f>
        <v>574.84</v>
      </c>
      <c r="AA6191" s="11">
        <f t="shared" si="255"/>
        <v>121.3</v>
      </c>
      <c r="AB6191" s="5">
        <f>IFERROR(VLOOKUP(C6191,[2]Sheet1!$B:$F,5,FALSE),0)</f>
        <v>11298000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8.2457727367615339E-3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441.22</v>
      </c>
      <c r="AA6192" s="11">
        <f t="shared" si="255"/>
        <v>-459.6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-2.1757853225148451E-3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894.8</v>
      </c>
      <c r="AA6193" s="11">
        <f t="shared" si="255"/>
        <v>78.7</v>
      </c>
      <c r="AB6193" s="5">
        <f>IFERROR(VLOOKUP(C6193,[2]Sheet1!$B:$F,5,FALSE),0)</f>
        <v>535000</v>
      </c>
      <c r="AC6193" s="11">
        <f>IFERROR(VLOOKUP(AE6193,[3]Sheet2!$M:$O,2,FALSE),0)</f>
        <v>5.6310000000000002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1.2706750111756817E-2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898.63</v>
      </c>
      <c r="AA6194" s="11">
        <f t="shared" si="255"/>
        <v>161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6.2094521660750251E-3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297.38</v>
      </c>
      <c r="AA6195" s="11">
        <f t="shared" si="255"/>
        <v>-27.8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-3.5913645840338959E-2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740.32</v>
      </c>
      <c r="AA6196" s="11">
        <f t="shared" si="255"/>
        <v>49.6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2.0166954830343635E-2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570.54</v>
      </c>
      <c r="AA6197" s="11">
        <f t="shared" si="255"/>
        <v>127.9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7.8171556770778566E-3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794.53</v>
      </c>
      <c r="AA6198" s="11">
        <f t="shared" si="255"/>
        <v>2090.9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4.782701723031226E-4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669.4</v>
      </c>
      <c r="AA6199" s="11">
        <f t="shared" si="255"/>
        <v>-697.3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-1.434120107559008E-3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577.38</v>
      </c>
      <c r="AA6200" s="11">
        <f t="shared" si="255"/>
        <v>-113.7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-8.7983650282309738E-3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Power</v>
      </c>
      <c r="Z6201">
        <f>IFERROR(VLOOKUP(C6201,[1]LP!$B:$C,2,FALSE),0)</f>
        <v>197.31</v>
      </c>
      <c r="AA6201" s="11">
        <f t="shared" si="255"/>
        <v>-8.6</v>
      </c>
      <c r="AB6201" s="5">
        <f>IFERROR(VLOOKUP(C6201,[2]Sheet1!$B:$F,5,FALSE),0)</f>
        <v>36559400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-0.11636511073944554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250.4</v>
      </c>
      <c r="AA6202" s="11">
        <f t="shared" si="255"/>
        <v>-26.1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-3.829872204472843E-2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439.23</v>
      </c>
      <c r="AA6203" s="11">
        <f t="shared" si="255"/>
        <v>-84.5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-1.1838899892994558E-2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569.29999999999995</v>
      </c>
      <c r="AA6204" s="11">
        <f t="shared" si="255"/>
        <v>-694.3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-1.4403653609696119E-3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900.22</v>
      </c>
      <c r="AA6205" s="11">
        <f t="shared" si="255"/>
        <v>81.7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1.2241452089489235E-2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486.1</v>
      </c>
      <c r="AA6206" s="11">
        <f t="shared" ref="AA6206:AA6228" si="257">ROUND(IFERROR(Z6206/M6206,0),1)</f>
        <v>50.3</v>
      </c>
      <c r="AB6206" s="5">
        <f>IFERROR(VLOOKUP(C6206,[2]Sheet1!$B:$F,5,FALSE),0)</f>
        <v>24505679.59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1.9872454227525201E-2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859.81</v>
      </c>
      <c r="AA6207" s="11">
        <f t="shared" si="257"/>
        <v>95.7</v>
      </c>
      <c r="AB6207" s="5">
        <f>IFERROR(VLOOKUP(C6207,[2]Sheet1!$B:$F,5,FALSE),0)</f>
        <v>18150000</v>
      </c>
      <c r="AC6207" s="11">
        <f>IFERROR(VLOOKUP(AE6207,[3]Sheet2!$M:$O,2,FALSE),0)</f>
        <v>0.52600000000000002</v>
      </c>
      <c r="AD6207" s="11">
        <f>IFERROR(VLOOKUP(AE6207,[3]Sheet2!$M:$O,3,FALSE),0)</f>
        <v>10</v>
      </c>
      <c r="AE6207" s="10" t="str">
        <f t="shared" si="258"/>
        <v>80/81LICN</v>
      </c>
      <c r="AF6207" s="13">
        <f t="shared" si="254"/>
        <v>1.0444167897558764E-2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771.15</v>
      </c>
      <c r="AA6208" s="11">
        <f t="shared" si="257"/>
        <v>123.2</v>
      </c>
      <c r="AB6208" s="5">
        <f>IFERROR(VLOOKUP(C6208,[2]Sheet1!$B:$F,5,FALSE),0)</f>
        <v>44240939.68</v>
      </c>
      <c r="AC6208" s="11">
        <f>IFERROR(VLOOKUP(AE6208,[3]Sheet2!$M:$O,2,FALSE),0)</f>
        <v>11.05</v>
      </c>
      <c r="AD6208" s="11">
        <f>IFERROR(VLOOKUP(AE6208,[3]Sheet2!$M:$O,3,FALSE),0)</f>
        <v>10</v>
      </c>
      <c r="AE6208" s="10" t="str">
        <f t="shared" si="258"/>
        <v>80/81NLIC</v>
      </c>
      <c r="AF6208" s="13">
        <f t="shared" si="254"/>
        <v>8.1177462231731834E-3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601.79</v>
      </c>
      <c r="AA6209" s="11">
        <f t="shared" si="257"/>
        <v>74.3</v>
      </c>
      <c r="AB6209" s="5">
        <f>IFERROR(VLOOKUP(C6209,[2]Sheet1!$B:$F,5,FALSE),0)</f>
        <v>19154588.949999999</v>
      </c>
      <c r="AC6209" s="11">
        <f>IFERROR(VLOOKUP(AE6209,[3]Sheet2!$M:$O,2,FALSE),0)</f>
        <v>10</v>
      </c>
      <c r="AD6209" s="11">
        <f>IFERROR(VLOOKUP(AE6209,[3]Sheet2!$M:$O,3,FALSE),0)</f>
        <v>5</v>
      </c>
      <c r="AE6209" s="10" t="str">
        <f t="shared" si="258"/>
        <v>80/81NLICL</v>
      </c>
      <c r="AF6209" s="13">
        <f t="shared" si="254"/>
        <v>1.3459844796357534E-2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474.67</v>
      </c>
      <c r="AA6210" s="11">
        <f t="shared" si="257"/>
        <v>57.6</v>
      </c>
      <c r="AB6210" s="5">
        <f>IFERROR(VLOOKUP(C6210,[2]Sheet1!$B:$F,5,FALSE),0)</f>
        <v>15000000</v>
      </c>
      <c r="AC6210" s="11">
        <f>IFERROR(VLOOKUP(AE6210,[3]Sheet2!$M:$O,2,FALSE),0)</f>
        <v>1.4201999999999999</v>
      </c>
      <c r="AD6210" s="11">
        <f>IFERROR(VLOOKUP(AE6210,[3]Sheet2!$M:$O,3,FALSE),0)</f>
        <v>26.984100000000002</v>
      </c>
      <c r="AE6210" s="10" t="str">
        <f t="shared" si="258"/>
        <v>80/81CLI</v>
      </c>
      <c r="AF6210" s="13">
        <f t="shared" si="254"/>
        <v>1.7359428655697642E-2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474.59</v>
      </c>
      <c r="AA6211" s="11">
        <f t="shared" si="257"/>
        <v>51.7</v>
      </c>
      <c r="AB6211" s="5">
        <f>IFERROR(VLOOKUP(C6211,[2]Sheet1!$B:$F,5,FALSE),0)</f>
        <v>15590400</v>
      </c>
      <c r="AC6211" s="11">
        <f>IFERROR(VLOOKUP(AE6211,[3]Sheet2!$M:$O,2,FALSE),0)</f>
        <v>0.63149999999999995</v>
      </c>
      <c r="AD6211" s="11">
        <f>IFERROR(VLOOKUP(AE6211,[3]Sheet2!$M:$O,3,FALSE),0)</f>
        <v>12</v>
      </c>
      <c r="AE6211" s="10" t="str">
        <f t="shared" si="258"/>
        <v>80/81RNLI</v>
      </c>
      <c r="AF6211" s="13">
        <f t="shared" ref="AF6211:AF6252" si="259">IFERROR(M6211/Z6211,0)</f>
        <v>1.9343011862871112E-2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455.08</v>
      </c>
      <c r="AA6212" s="11">
        <f t="shared" si="257"/>
        <v>44.2</v>
      </c>
      <c r="AB6212" s="5">
        <f>IFERROR(VLOOKUP(C6212,[2]Sheet1!$B:$F,5,FALSE),0)</f>
        <v>15000000</v>
      </c>
      <c r="AC6212" s="11">
        <f>IFERROR(VLOOKUP(AE6212,[3]Sheet2!$M:$O,2,FALSE),0)</f>
        <v>21.052600000000002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2.2611408983035947E-2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471.95</v>
      </c>
      <c r="AA6213" s="11">
        <f t="shared" si="257"/>
        <v>32.5</v>
      </c>
      <c r="AB6213" s="5">
        <f>IFERROR(VLOOKUP(C6213,[2]Sheet1!$B:$F,5,FALSE),0)</f>
        <v>15026074.799999999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3.0744782286259136E-2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434.59</v>
      </c>
      <c r="AA6214" s="11">
        <f t="shared" si="257"/>
        <v>54.9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1.8201063070940427E-2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401.39</v>
      </c>
      <c r="AA6215" s="11">
        <f t="shared" si="257"/>
        <v>47.9</v>
      </c>
      <c r="AB6215" s="5">
        <f>IFERROR(VLOOKUP(C6215,[2]Sheet1!$B:$F,5,FALSE),0)</f>
        <v>24573128.09</v>
      </c>
      <c r="AC6215" s="11">
        <f>IFERROR(VLOOKUP(AE6215,[3]Sheet2!$M:$O,2,FALSE),0)</f>
        <v>8</v>
      </c>
      <c r="AD6215" s="11">
        <f>IFERROR(VLOOKUP(AE6215,[3]Sheet2!$M:$O,3,FALSE),0)</f>
        <v>1.2488999999999999</v>
      </c>
      <c r="AE6215" s="10" t="str">
        <f t="shared" si="258"/>
        <v>80/81SRLI</v>
      </c>
      <c r="AF6215" s="13">
        <f t="shared" si="259"/>
        <v>2.0877450858267522E-2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399.26</v>
      </c>
      <c r="AA6216" s="11">
        <f t="shared" si="257"/>
        <v>50.5</v>
      </c>
      <c r="AB6216" s="5">
        <f>IFERROR(VLOOKUP(C6216,[2]Sheet1!$B:$F,5,FALSE),0)</f>
        <v>44801862.769999996</v>
      </c>
      <c r="AC6216" s="11">
        <f>IFERROR(VLOOKUP(AE6216,[3]Sheet2!$M:$O,2,FALSE),0)</f>
        <v>0</v>
      </c>
      <c r="AD6216" s="11">
        <f>IFERROR(VLOOKUP(AE6216,[3]Sheet2!$M:$O,3,FALSE),0)</f>
        <v>14</v>
      </c>
      <c r="AE6216" s="10" t="str">
        <f t="shared" si="258"/>
        <v>80/81HLI</v>
      </c>
      <c r="AF6216" s="13">
        <f t="shared" si="259"/>
        <v>1.9786605219656365E-2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498.54</v>
      </c>
      <c r="AA6217" s="11">
        <f t="shared" si="257"/>
        <v>58.5</v>
      </c>
      <c r="AB6217" s="5">
        <f>IFERROR(VLOOKUP(C6217,[2]Sheet1!$B:$F,5,FALSE),0)</f>
        <v>7655472</v>
      </c>
      <c r="AC6217" s="11">
        <f>IFERROR(VLOOKUP(AE6217,[3]Sheet2!$M:$O,2,FALSE),0)</f>
        <v>0.42099999999999999</v>
      </c>
      <c r="AD6217" s="11">
        <f>IFERROR(VLOOKUP(AE6217,[3]Sheet2!$M:$O,3,FALSE),0)</f>
        <v>8</v>
      </c>
      <c r="AE6217" s="10" t="str">
        <f t="shared" si="258"/>
        <v>80/81PMLI</v>
      </c>
      <c r="AF6217" s="13">
        <f t="shared" si="259"/>
        <v>1.7089902515344806E-2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699.73</v>
      </c>
      <c r="AA6218" s="11">
        <f t="shared" si="257"/>
        <v>20.5</v>
      </c>
      <c r="AB6218" s="5">
        <f>IFERROR(VLOOKUP(C6218,[2]Sheet1!$B:$F,5,FALSE),0)</f>
        <v>10766129.200000001</v>
      </c>
      <c r="AC6218" s="11">
        <f>IFERROR(VLOOKUP(AE6218,[3]Sheet2!$M:$O,2,FALSE),0)</f>
        <v>0.36840000000000001</v>
      </c>
      <c r="AD6218" s="11">
        <f>IFERROR(VLOOKUP(AE6218,[3]Sheet2!$M:$O,3,FALSE),0)</f>
        <v>7</v>
      </c>
      <c r="AE6218" s="10" t="str">
        <f t="shared" si="258"/>
        <v>80/81NIL</v>
      </c>
      <c r="AF6218" s="13">
        <f t="shared" si="259"/>
        <v>4.8690209080645391E-2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802.77</v>
      </c>
      <c r="AA6219" s="11">
        <f t="shared" si="257"/>
        <v>48.8</v>
      </c>
      <c r="AB6219" s="5">
        <f>IFERROR(VLOOKUP(C6219,[2]Sheet1!$B:$F,5,FALSE),0)</f>
        <v>12569599.07</v>
      </c>
      <c r="AC6219" s="11">
        <f>IFERROR(VLOOKUP(AE6219,[3]Sheet2!$M:$O,2,FALSE),0)</f>
        <v>0.13159999999999999</v>
      </c>
      <c r="AD6219" s="11">
        <f>IFERROR(VLOOKUP(AE6219,[3]Sheet2!$M:$O,3,FALSE),0)</f>
        <v>2.5</v>
      </c>
      <c r="AE6219" s="10" t="str">
        <f t="shared" si="258"/>
        <v>80/81NLG</v>
      </c>
      <c r="AF6219" s="13">
        <f t="shared" si="259"/>
        <v>2.0491548014998067E-2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732.45</v>
      </c>
      <c r="AA6220" s="11">
        <f t="shared" si="257"/>
        <v>37.9</v>
      </c>
      <c r="AB6220" s="5">
        <f>IFERROR(VLOOKUP(C6220,[2]Sheet1!$B:$F,5,FALSE),0)</f>
        <v>14323185.1</v>
      </c>
      <c r="AC6220" s="11">
        <f>IFERROR(VLOOKUP(AE6220,[3]Sheet2!$M:$O,2,FALSE),0)</f>
        <v>0.52629999999999999</v>
      </c>
      <c r="AD6220" s="11">
        <f>IFERROR(VLOOKUP(AE6220,[3]Sheet2!$M:$O,3,FALSE),0)</f>
        <v>10</v>
      </c>
      <c r="AE6220" s="10" t="str">
        <f t="shared" si="258"/>
        <v>80/81SICL</v>
      </c>
      <c r="AF6220" s="13">
        <f t="shared" si="259"/>
        <v>2.6377227114478801E-2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765.03</v>
      </c>
      <c r="AA6221" s="11">
        <f t="shared" si="257"/>
        <v>22.5</v>
      </c>
      <c r="AB6221" s="5">
        <f>IFERROR(VLOOKUP(C6221,[2]Sheet1!$B:$F,5,FALSE),0)</f>
        <v>8334685.3799999999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4.450805850750951E-2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15426</v>
      </c>
      <c r="AA6222" s="11">
        <f t="shared" si="257"/>
        <v>65.599999999999994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1.5250875145857642E-2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529.12</v>
      </c>
      <c r="AA6223" s="11">
        <f t="shared" si="257"/>
        <v>26.2</v>
      </c>
      <c r="AB6223" s="5">
        <f>IFERROR(VLOOKUP(C6223,[2]Sheet1!$B:$F,5,FALSE),0)</f>
        <v>14843741.5</v>
      </c>
      <c r="AC6223" s="11">
        <f>IFERROR(VLOOKUP(AE6223,[3]Sheet2!$M:$O,2,FALSE),0)</f>
        <v>9.7368000000000006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3.8176595101300267E-2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577.28</v>
      </c>
      <c r="AA6224" s="11">
        <f t="shared" si="257"/>
        <v>21.6</v>
      </c>
      <c r="AB6224" s="5">
        <f>IFERROR(VLOOKUP(C6224,[2]Sheet1!$B:$F,5,FALSE),0)</f>
        <v>12250773.220000001</v>
      </c>
      <c r="AC6224" s="11">
        <f>IFERROR(VLOOKUP(AE6224,[3]Sheet2!$M:$O,2,FALSE),0)</f>
        <v>8.75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4.6268708425720624E-2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562.47</v>
      </c>
      <c r="AA6225" s="11">
        <f t="shared" si="257"/>
        <v>34</v>
      </c>
      <c r="AB6225" s="5">
        <f>IFERROR(VLOOKUP(C6225,[2]Sheet1!$B:$F,5,FALSE),0)</f>
        <v>10535000</v>
      </c>
      <c r="AC6225" s="11">
        <f>IFERROR(VLOOKUP(AE6225,[3]Sheet2!$M:$O,2,FALSE),0)</f>
        <v>0.3947</v>
      </c>
      <c r="AD6225" s="11">
        <f>IFERROR(VLOOKUP(AE6225,[3]Sheet2!$M:$O,3,FALSE),0)</f>
        <v>7.5</v>
      </c>
      <c r="AE6225" s="10" t="str">
        <f t="shared" si="258"/>
        <v>80/81SGIC</v>
      </c>
      <c r="AF6225" s="13">
        <f t="shared" si="259"/>
        <v>2.9388234039148756E-2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816.1</v>
      </c>
      <c r="AA6226" s="11">
        <f t="shared" si="257"/>
        <v>33.1</v>
      </c>
      <c r="AB6226" s="5">
        <f>IFERROR(VLOOKUP(C6226,[2]Sheet1!$B:$F,5,FALSE),0)</f>
        <v>13752094.51</v>
      </c>
      <c r="AC6226" s="11">
        <f>IFERROR(VLOOKUP(AE6226,[3]Sheet2!$M:$O,2,FALSE),0)</f>
        <v>30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3.0216885185639013E-2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675.27</v>
      </c>
      <c r="AA6227" s="11">
        <f t="shared" si="257"/>
        <v>29.1</v>
      </c>
      <c r="AB6227" s="5">
        <f>IFERROR(VLOOKUP(C6227,[2]Sheet1!$B:$F,5,FALSE),0)</f>
        <v>12850927.18</v>
      </c>
      <c r="AC6227" s="11">
        <f>IFERROR(VLOOKUP(AE6227,[3]Sheet2!$M:$O,2,FALSE),0)</f>
        <v>15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3.437143661054097E-2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532.47</v>
      </c>
      <c r="AA6228" s="11">
        <f t="shared" si="257"/>
        <v>29</v>
      </c>
      <c r="AB6228" s="5">
        <f>IFERROR(VLOOKUP(C6228,[2]Sheet1!$B:$F,5,FALSE),0)</f>
        <v>11318997.549999999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3.4443255019062105E-2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852.76</v>
      </c>
      <c r="AA6229" s="11">
        <f t="shared" ref="AA6229:AA6234" si="260">ROUND(IFERROR(Z6229/M6229,0),1)</f>
        <v>78.7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1.2711665650358835E-2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558.48</v>
      </c>
      <c r="AA6230" s="11">
        <f t="shared" si="260"/>
        <v>86.3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1.1585016473284629E-2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966.98</v>
      </c>
      <c r="AA6231" s="11">
        <f t="shared" si="260"/>
        <v>36.6</v>
      </c>
      <c r="AB6231" s="5">
        <f>IFERROR(VLOOKUP(C6231,[2]Sheet1!$B:$F,5,FALSE),0)</f>
        <v>13538629.379999999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2.731183685288217E-2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1024.4100000000001</v>
      </c>
      <c r="AA6232" s="11">
        <f t="shared" si="260"/>
        <v>70.400000000000006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1.4213059224334006E-2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1073.48</v>
      </c>
      <c r="AA6233" s="11">
        <f t="shared" si="260"/>
        <v>240.2</v>
      </c>
      <c r="AB6233" s="5">
        <f>IFERROR(VLOOKUP(C6233,[2]Sheet1!$B:$F,5,FALSE),0)</f>
        <v>1080000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4.1640272757759809E-3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601.97</v>
      </c>
      <c r="AA6234" s="11">
        <f t="shared" si="260"/>
        <v>-49.2</v>
      </c>
      <c r="AB6234" s="5">
        <f>IFERROR(VLOOKUP(C6234,[2]Sheet1!$B:$F,5,FALSE),0)</f>
        <v>3013200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-2.0316627074438924E-2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0</v>
      </c>
      <c r="AA6235" s="11">
        <f t="shared" ref="AA6235:AA6252" si="262">ROUND(IFERROR(Z6235/M6235,0),1)</f>
        <v>0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0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12100</v>
      </c>
      <c r="AA6236" s="11">
        <f t="shared" si="262"/>
        <v>40.6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2.4647107438016531E-2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1421.28</v>
      </c>
      <c r="AA6237" s="11">
        <f t="shared" si="262"/>
        <v>107.6</v>
      </c>
      <c r="AB6237" s="5">
        <f>IFERROR(VLOOKUP(C6237,[2]Sheet1!$B:$F,5,FALSE),0)</f>
        <v>12908287.559999999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9.2944388157154122E-3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0</v>
      </c>
      <c r="AA6238" s="11">
        <f t="shared" si="262"/>
        <v>0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0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616.57000000000005</v>
      </c>
      <c r="AA6239" s="11">
        <f t="shared" si="262"/>
        <v>124.1</v>
      </c>
      <c r="AB6239" s="5">
        <f>IFERROR(VLOOKUP(C6239,[2]Sheet1!$B:$F,5,FALSE),0)</f>
        <v>54568085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8.0607230322591091E-3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903.13</v>
      </c>
      <c r="AA6240" s="11">
        <f t="shared" si="262"/>
        <v>241.5</v>
      </c>
      <c r="AB6240" s="5">
        <f>IFERROR(VLOOKUP(C6240,[2]Sheet1!$B:$F,5,FALSE),0)</f>
        <v>5970600</v>
      </c>
      <c r="AC6240" s="11">
        <f>IFERROR(VLOOKUP(AE6240,[3]Sheet2!$M:$O,2,FALSE),0)</f>
        <v>3</v>
      </c>
      <c r="AD6240" s="11">
        <f>IFERROR(VLOOKUP(AE6240,[3]Sheet2!$M:$O,3,FALSE),0)</f>
        <v>7</v>
      </c>
      <c r="AE6240" s="10" t="str">
        <f t="shared" si="263"/>
        <v>80/81SARBTM</v>
      </c>
      <c r="AF6240" s="13">
        <f t="shared" si="259"/>
        <v>4.1411535437866093E-3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456.44</v>
      </c>
      <c r="AA6241" s="11">
        <f t="shared" si="262"/>
        <v>-29.9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-3.3432652703531678E-2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1926.18</v>
      </c>
      <c r="AA6242" s="11">
        <f t="shared" si="262"/>
        <v>92.9</v>
      </c>
      <c r="AB6242" s="5">
        <f>IFERROR(VLOOKUP(C6242,[2]Sheet1!$B:$F,5,FALSE),0)</f>
        <v>12963424.600000001</v>
      </c>
      <c r="AC6242" s="11">
        <f>IFERROR(VLOOKUP(AE6242,[3]Sheet2!$M:$O,2,FALSE),0)</f>
        <v>6</v>
      </c>
      <c r="AD6242" s="11">
        <f>IFERROR(VLOOKUP(AE6242,[3]Sheet2!$M:$O,3,FALSE),0)</f>
        <v>7</v>
      </c>
      <c r="AE6242" s="10" t="str">
        <f t="shared" si="263"/>
        <v>80/81CIT</v>
      </c>
      <c r="AF6242" s="13">
        <f t="shared" si="259"/>
        <v>1.0767425681919653E-2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1239.74</v>
      </c>
      <c r="AA6243" s="11">
        <f t="shared" si="262"/>
        <v>190.1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5.2591672447448654E-3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284.12</v>
      </c>
      <c r="AA6244" s="11">
        <f t="shared" si="262"/>
        <v>44.7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2.2349711389553707E-2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275.7</v>
      </c>
      <c r="AA6245" s="11">
        <f t="shared" si="262"/>
        <v>44.8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2.2343126586869787E-2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1063.26</v>
      </c>
      <c r="AA6246" s="11">
        <f t="shared" si="262"/>
        <v>-13290.8</v>
      </c>
      <c r="AB6246" s="5">
        <f>IFERROR(VLOOKUP(C6246,[2]Sheet1!$B:$F,5,FALSE),0)</f>
        <v>5556001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-7.5240298703985853E-5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2138.1799999999998</v>
      </c>
      <c r="AA6247" s="11">
        <f t="shared" si="262"/>
        <v>387.4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2.5816348483289528E-3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2528.42</v>
      </c>
      <c r="AA6248" s="11">
        <f t="shared" si="262"/>
        <v>287.3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3.4804344214964286E-3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852.12</v>
      </c>
      <c r="AA6249" s="11">
        <f t="shared" si="262"/>
        <v>23.2</v>
      </c>
      <c r="AB6249" s="5">
        <f>IFERROR(VLOOKUP(C6249,[2]Sheet1!$B:$F,5,FALSE),0)</f>
        <v>14400000</v>
      </c>
      <c r="AC6249" s="11">
        <f>IFERROR(VLOOKUP(AE6249,[3]Sheet2!$M:$O,2,FALSE),0)</f>
        <v>30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4.313946392526874E-2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964.61</v>
      </c>
      <c r="AA6250" s="11">
        <f t="shared" si="262"/>
        <v>78.2</v>
      </c>
      <c r="AB6250" s="5">
        <f>IFERROR(VLOOKUP(C6250,[2]Sheet1!$B:$F,5,FALSE),0)</f>
        <v>31517199.999999996</v>
      </c>
      <c r="AC6250" s="11">
        <f>IFERROR(VLOOKUP(AE6250,[3]Sheet2!$M:$O,2,FALSE),0)</f>
        <v>0.24</v>
      </c>
      <c r="AD6250" s="11">
        <f>IFERROR(VLOOKUP(AE6250,[3]Sheet2!$M:$O,3,FALSE),0)</f>
        <v>4.5</v>
      </c>
      <c r="AE6250" s="10" t="str">
        <f t="shared" si="263"/>
        <v>80/81HRL</v>
      </c>
      <c r="AF6250" s="13">
        <f t="shared" si="259"/>
        <v>1.279273488767481E-2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1619.64</v>
      </c>
      <c r="AA6251" s="11">
        <f t="shared" si="262"/>
        <v>405.9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2.4635104097206787E-3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525.84</v>
      </c>
      <c r="AA6252" s="11">
        <f t="shared" si="262"/>
        <v>1252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7.9872204472843447E-4</v>
      </c>
    </row>
    <row r="6253" spans="1:32" x14ac:dyDescent="0.45">
      <c r="A6253" s="12" t="s">
        <v>24</v>
      </c>
      <c r="B6253" s="12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326.2</v>
      </c>
      <c r="AA6253" s="11">
        <f t="shared" ref="AA6253:AA6316" si="264">ROUND(IFERROR(Z6253/M6253,0),1)</f>
        <v>-81.599999999999994</v>
      </c>
      <c r="AB6253" s="5">
        <f>IFERROR(VLOOKUP(C6253,[2]Sheet1!$B:$F,5,FALSE),0)</f>
        <v>67890599.560000002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ref="AF6253:AF6316" si="266">IFERROR(M6253/Z6253,0)</f>
        <v>-1.2262415695892091E-2</v>
      </c>
    </row>
    <row r="6254" spans="1:32" x14ac:dyDescent="0.45">
      <c r="A6254" s="12" t="s">
        <v>24</v>
      </c>
      <c r="B6254" s="12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207.11</v>
      </c>
      <c r="AA6254" s="11">
        <f t="shared" si="264"/>
        <v>38.6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66"/>
        <v>2.5879967167205833E-2</v>
      </c>
    </row>
    <row r="6255" spans="1:32" x14ac:dyDescent="0.45">
      <c r="A6255" s="12" t="s">
        <v>24</v>
      </c>
      <c r="B6255" s="12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732.96</v>
      </c>
      <c r="AA6255" s="11">
        <f t="shared" si="264"/>
        <v>21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66"/>
        <v>4.753328967474351E-2</v>
      </c>
    </row>
    <row r="6256" spans="1:32" x14ac:dyDescent="0.45">
      <c r="A6256" s="12" t="s">
        <v>24</v>
      </c>
      <c r="B6256" s="12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250.2</v>
      </c>
      <c r="AA6256" s="11">
        <f t="shared" si="264"/>
        <v>15.8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66"/>
        <v>6.3309352517985612E-2</v>
      </c>
    </row>
    <row r="6257" spans="1:32" x14ac:dyDescent="0.45">
      <c r="A6257" s="12" t="s">
        <v>24</v>
      </c>
      <c r="B6257" s="12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210.03</v>
      </c>
      <c r="AA6257" s="11">
        <f t="shared" si="264"/>
        <v>15.7</v>
      </c>
      <c r="AB6257" s="5">
        <f>IFERROR(VLOOKUP(C6257,[2]Sheet1!$B:$F,5,FALSE),0)</f>
        <v>58472862.120000005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66"/>
        <v>6.3800409465314484E-2</v>
      </c>
    </row>
    <row r="6258" spans="1:32" x14ac:dyDescent="0.45">
      <c r="A6258" s="12" t="s">
        <v>24</v>
      </c>
      <c r="B6258" s="12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200.69</v>
      </c>
      <c r="AA6258" s="11">
        <f t="shared" si="264"/>
        <v>12.2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66"/>
        <v>8.1917385021675226E-2</v>
      </c>
    </row>
    <row r="6259" spans="1:32" x14ac:dyDescent="0.45">
      <c r="A6259" s="12" t="s">
        <v>24</v>
      </c>
      <c r="B6259" s="12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245.99</v>
      </c>
      <c r="AA6259" s="11">
        <f t="shared" si="264"/>
        <v>14.2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66"/>
        <v>7.0409366234399764E-2</v>
      </c>
    </row>
    <row r="6260" spans="1:32" x14ac:dyDescent="0.45">
      <c r="A6260" s="12" t="s">
        <v>24</v>
      </c>
      <c r="B6260" s="12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513.55999999999995</v>
      </c>
      <c r="AA6260" s="11">
        <f t="shared" si="264"/>
        <v>16.899999999999999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66"/>
        <v>5.9194641327206171E-2</v>
      </c>
    </row>
    <row r="6261" spans="1:32" x14ac:dyDescent="0.45">
      <c r="A6261" s="12" t="s">
        <v>24</v>
      </c>
      <c r="B6261" s="12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254.41</v>
      </c>
      <c r="AA6261" s="11">
        <f t="shared" si="264"/>
        <v>15.6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66"/>
        <v>6.4305648362878817E-2</v>
      </c>
    </row>
    <row r="6262" spans="1:32" x14ac:dyDescent="0.45">
      <c r="A6262" s="12" t="s">
        <v>24</v>
      </c>
      <c r="B6262" s="1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343.56</v>
      </c>
      <c r="AA6262" s="11">
        <f t="shared" si="264"/>
        <v>116.1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66"/>
        <v>8.6156712073582487E-3</v>
      </c>
    </row>
    <row r="6263" spans="1:32" x14ac:dyDescent="0.45">
      <c r="A6263" s="12" t="s">
        <v>24</v>
      </c>
      <c r="B6263" s="12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249.27</v>
      </c>
      <c r="AA6263" s="11">
        <f t="shared" si="264"/>
        <v>10</v>
      </c>
      <c r="AB6263" s="5">
        <f>IFERROR(VLOOKUP(C6263,[2]Sheet1!$B:$F,5,FALSE),0)</f>
        <v>89996859.399999991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66"/>
        <v>9.9971918000561641E-2</v>
      </c>
    </row>
    <row r="6264" spans="1:32" x14ac:dyDescent="0.45">
      <c r="A6264" s="12" t="s">
        <v>24</v>
      </c>
      <c r="B6264" s="12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256.29000000000002</v>
      </c>
      <c r="AA6264" s="11">
        <f t="shared" si="264"/>
        <v>9.6999999999999993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66"/>
        <v>0.10347653049280112</v>
      </c>
    </row>
    <row r="6265" spans="1:32" x14ac:dyDescent="0.45">
      <c r="A6265" s="12" t="s">
        <v>24</v>
      </c>
      <c r="B6265" s="12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365.39</v>
      </c>
      <c r="AA6265" s="11">
        <f t="shared" si="264"/>
        <v>31.1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66"/>
        <v>3.2184788855743177E-2</v>
      </c>
    </row>
    <row r="6266" spans="1:32" x14ac:dyDescent="0.45">
      <c r="A6266" s="12" t="s">
        <v>24</v>
      </c>
      <c r="B6266" s="12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382.98</v>
      </c>
      <c r="AA6266" s="11">
        <f t="shared" si="264"/>
        <v>12.4</v>
      </c>
      <c r="AB6266" s="5">
        <f>IFERROR(VLOOKUP(C6266,[2]Sheet1!$B:$F,5,FALSE),0)</f>
        <v>32697474.299999997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66"/>
        <v>8.0944174630529012E-2</v>
      </c>
    </row>
    <row r="6267" spans="1:32" x14ac:dyDescent="0.45">
      <c r="A6267" s="12" t="s">
        <v>24</v>
      </c>
      <c r="B6267" s="12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361.87</v>
      </c>
      <c r="AA6267" s="11">
        <f t="shared" si="264"/>
        <v>33.4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66"/>
        <v>2.9955508884406002E-2</v>
      </c>
    </row>
    <row r="6268" spans="1:32" x14ac:dyDescent="0.45">
      <c r="A6268" s="12" t="s">
        <v>24</v>
      </c>
      <c r="B6268" s="12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625.35</v>
      </c>
      <c r="AA6268" s="11">
        <f t="shared" si="264"/>
        <v>18.2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66"/>
        <v>5.488126649076517E-2</v>
      </c>
    </row>
    <row r="6269" spans="1:32" x14ac:dyDescent="0.45">
      <c r="A6269" s="12" t="s">
        <v>24</v>
      </c>
      <c r="B6269" s="12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209.37</v>
      </c>
      <c r="AA6269" s="11">
        <f t="shared" si="264"/>
        <v>11.8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66"/>
        <v>8.444380761331613E-2</v>
      </c>
    </row>
    <row r="6270" spans="1:32" x14ac:dyDescent="0.45">
      <c r="A6270" s="12" t="s">
        <v>24</v>
      </c>
      <c r="B6270" s="12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209.05</v>
      </c>
      <c r="AA6270" s="11">
        <f t="shared" si="264"/>
        <v>12.2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66"/>
        <v>8.1894283664195169E-2</v>
      </c>
    </row>
    <row r="6271" spans="1:32" x14ac:dyDescent="0.45">
      <c r="A6271" s="12" t="s">
        <v>24</v>
      </c>
      <c r="B6271" s="12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233.3</v>
      </c>
      <c r="AA6271" s="11">
        <f t="shared" si="264"/>
        <v>25.2</v>
      </c>
      <c r="AB6271" s="5">
        <f>IFERROR(VLOOKUP(C6271,[2]Sheet1!$B:$F,5,FALSE),0)</f>
        <v>119297910.75999999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66"/>
        <v>3.9605657951135874E-2</v>
      </c>
    </row>
    <row r="6272" spans="1:32" x14ac:dyDescent="0.45">
      <c r="A6272" s="12" t="s">
        <v>24</v>
      </c>
      <c r="B6272" s="1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1929.33</v>
      </c>
      <c r="AA6272" s="11">
        <f t="shared" si="264"/>
        <v>1176.4000000000001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66"/>
        <v>8.5003602286804229E-4</v>
      </c>
    </row>
    <row r="6273" spans="1:32" x14ac:dyDescent="0.45">
      <c r="A6273" s="12" t="s">
        <v>24</v>
      </c>
      <c r="B6273" s="12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616.21</v>
      </c>
      <c r="AA6273" s="11">
        <f t="shared" si="264"/>
        <v>-15.7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66"/>
        <v>-6.3874328556823151E-2</v>
      </c>
    </row>
    <row r="6274" spans="1:32" x14ac:dyDescent="0.45">
      <c r="A6274" s="12" t="s">
        <v>24</v>
      </c>
      <c r="B6274" s="12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423.52</v>
      </c>
      <c r="AA6274" s="11">
        <f t="shared" si="264"/>
        <v>26.7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66"/>
        <v>3.7495277672837175E-2</v>
      </c>
    </row>
    <row r="6275" spans="1:32" x14ac:dyDescent="0.45">
      <c r="A6275" s="12" t="s">
        <v>24</v>
      </c>
      <c r="B6275" s="12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329.46</v>
      </c>
      <c r="AA6275" s="11">
        <f t="shared" si="264"/>
        <v>24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si="266"/>
        <v>4.1643902142900507E-2</v>
      </c>
    </row>
    <row r="6276" spans="1:32" x14ac:dyDescent="0.45">
      <c r="A6276" s="12" t="s">
        <v>24</v>
      </c>
      <c r="B6276" s="12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0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s="12" t="s">
        <v>24</v>
      </c>
      <c r="B6277" s="12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614.29999999999995</v>
      </c>
      <c r="AA6277" s="11">
        <f t="shared" si="264"/>
        <v>232.7</v>
      </c>
      <c r="AB6277" s="5">
        <f>IFERROR(VLOOKUP(C6277,[2]Sheet1!$B:$F,5,FALSE),0)</f>
        <v>5963789.5099999998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4.2975744750122094E-3</v>
      </c>
    </row>
    <row r="6278" spans="1:32" x14ac:dyDescent="0.45">
      <c r="A6278" s="12" t="s">
        <v>24</v>
      </c>
      <c r="B6278" s="12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434.58</v>
      </c>
      <c r="AA6278" s="11">
        <f t="shared" si="264"/>
        <v>27.2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3.6725113903078838E-2</v>
      </c>
    </row>
    <row r="6279" spans="1:32" x14ac:dyDescent="0.45">
      <c r="A6279" s="12" t="s">
        <v>24</v>
      </c>
      <c r="B6279" s="12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1336.65</v>
      </c>
      <c r="AA6279" s="11">
        <f t="shared" si="264"/>
        <v>-181.6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-5.5063030711106119E-3</v>
      </c>
    </row>
    <row r="6280" spans="1:32" x14ac:dyDescent="0.45">
      <c r="A6280" s="12" t="s">
        <v>24</v>
      </c>
      <c r="B6280" s="12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428.25</v>
      </c>
      <c r="AA6280" s="11">
        <f t="shared" si="264"/>
        <v>61.2</v>
      </c>
      <c r="AB6280" s="5">
        <f>IFERROR(VLOOKUP(C6280,[2]Sheet1!$B:$F,5,FALSE),0)</f>
        <v>17425060.52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1.634559252772913E-2</v>
      </c>
    </row>
    <row r="6281" spans="1:32" x14ac:dyDescent="0.45">
      <c r="A6281" s="12" t="s">
        <v>24</v>
      </c>
      <c r="B6281" s="12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419.99</v>
      </c>
      <c r="AA6281" s="11">
        <f t="shared" si="264"/>
        <v>20.8</v>
      </c>
      <c r="AB6281" s="5">
        <f>IFERROR(VLOOKUP(C6281,[2]Sheet1!$B:$F,5,FALSE),0)</f>
        <v>23890938.329999998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4.8096383247220167E-2</v>
      </c>
    </row>
    <row r="6282" spans="1:32" x14ac:dyDescent="0.45">
      <c r="A6282" s="12" t="s">
        <v>24</v>
      </c>
      <c r="B6282" s="1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747.97</v>
      </c>
      <c r="AA6282" s="11">
        <f t="shared" si="264"/>
        <v>45.3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2.2086447317405777E-2</v>
      </c>
    </row>
    <row r="6283" spans="1:32" x14ac:dyDescent="0.45">
      <c r="A6283" s="12" t="s">
        <v>24</v>
      </c>
      <c r="B6283" s="12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1148.3900000000001</v>
      </c>
      <c r="AA6283" s="11">
        <f t="shared" si="264"/>
        <v>-99</v>
      </c>
      <c r="AB6283" s="5">
        <f>IFERROR(VLOOKUP(C6283,[2]Sheet1!$B:$F,5,FALSE),0)</f>
        <v>2791522.65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-1.0101098059021759E-2</v>
      </c>
    </row>
    <row r="6284" spans="1:32" x14ac:dyDescent="0.45">
      <c r="A6284" s="12" t="s">
        <v>24</v>
      </c>
      <c r="B6284" s="12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388.62</v>
      </c>
      <c r="AA6284" s="11">
        <f t="shared" si="264"/>
        <v>43</v>
      </c>
      <c r="AB6284" s="5">
        <f>IFERROR(VLOOKUP(C6284,[2]Sheet1!$B:$F,5,FALSE),0)</f>
        <v>21052644.690000001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2.3261798157583242E-2</v>
      </c>
    </row>
    <row r="6285" spans="1:32" x14ac:dyDescent="0.45">
      <c r="A6285" s="12" t="s">
        <v>24</v>
      </c>
      <c r="B6285" s="12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522.19000000000005</v>
      </c>
      <c r="AA6285" s="11">
        <f t="shared" si="264"/>
        <v>22.7</v>
      </c>
      <c r="AB6285" s="5">
        <f>IFERROR(VLOOKUP(C6285,[2]Sheet1!$B:$F,5,FALSE),0)</f>
        <v>17756091.780000001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4.3968670407323003E-2</v>
      </c>
    </row>
    <row r="6286" spans="1:32" x14ac:dyDescent="0.45">
      <c r="A6286" s="12" t="s">
        <v>24</v>
      </c>
      <c r="B6286" s="12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508.61</v>
      </c>
      <c r="AA6286" s="11">
        <f t="shared" si="264"/>
        <v>25.5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3.9165568903482044E-2</v>
      </c>
    </row>
    <row r="6287" spans="1:32" x14ac:dyDescent="0.45">
      <c r="A6287" s="12" t="s">
        <v>24</v>
      </c>
      <c r="B6287" s="12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829.53</v>
      </c>
      <c r="AA6287" s="11">
        <f t="shared" si="264"/>
        <v>-19.7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-5.0727520403119841E-2</v>
      </c>
    </row>
    <row r="6288" spans="1:32" x14ac:dyDescent="0.45">
      <c r="A6288" s="12" t="s">
        <v>24</v>
      </c>
      <c r="B6288" s="12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507.54</v>
      </c>
      <c r="AA6288" s="11">
        <f t="shared" si="264"/>
        <v>24.4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4.1060803089411672E-2</v>
      </c>
    </row>
    <row r="6289" spans="1:32" x14ac:dyDescent="0.45">
      <c r="A6289" s="12" t="s">
        <v>24</v>
      </c>
      <c r="B6289" s="12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632.75</v>
      </c>
      <c r="AA6289" s="11">
        <f t="shared" si="264"/>
        <v>30.2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3.3062030817858558E-2</v>
      </c>
    </row>
    <row r="6290" spans="1:32" x14ac:dyDescent="0.45">
      <c r="A6290" s="12" t="s">
        <v>24</v>
      </c>
      <c r="B6290" s="12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475.1</v>
      </c>
      <c r="AA6290" s="11">
        <f t="shared" si="264"/>
        <v>-10.6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-9.4295937697326873E-2</v>
      </c>
    </row>
    <row r="6291" spans="1:32" x14ac:dyDescent="0.45">
      <c r="A6291" s="12" t="s">
        <v>24</v>
      </c>
      <c r="B6291" s="12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664.93</v>
      </c>
      <c r="AA6291" s="11">
        <f t="shared" si="264"/>
        <v>28.6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3.4951047478681968E-2</v>
      </c>
    </row>
    <row r="6292" spans="1:32" x14ac:dyDescent="0.45">
      <c r="A6292" s="12" t="s">
        <v>24</v>
      </c>
      <c r="B6292" s="1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465.32</v>
      </c>
      <c r="AA6292" s="11">
        <f t="shared" si="264"/>
        <v>11.6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8.5962348491360779E-2</v>
      </c>
    </row>
    <row r="6293" spans="1:32" x14ac:dyDescent="0.45">
      <c r="A6293" s="12" t="s">
        <v>24</v>
      </c>
      <c r="B6293" s="12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672.16</v>
      </c>
      <c r="AA6293" s="11">
        <f t="shared" si="264"/>
        <v>24.1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4.1478219471554389E-2</v>
      </c>
    </row>
    <row r="6294" spans="1:32" x14ac:dyDescent="0.45">
      <c r="A6294" s="12" t="s">
        <v>24</v>
      </c>
      <c r="B6294" s="12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594.98</v>
      </c>
      <c r="AA6294" s="11">
        <f t="shared" si="264"/>
        <v>61.5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1.6269454435443208E-2</v>
      </c>
    </row>
    <row r="6295" spans="1:32" x14ac:dyDescent="0.45">
      <c r="A6295" s="12" t="s">
        <v>24</v>
      </c>
      <c r="B6295" s="12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686.81</v>
      </c>
      <c r="AA6295" s="11">
        <f t="shared" si="264"/>
        <v>-52.3</v>
      </c>
      <c r="AB6295" s="5">
        <f>IFERROR(VLOOKUP(C6295,[2]Sheet1!$B:$F,5,FALSE),0)</f>
        <v>3037787.2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-1.9102808637032075E-2</v>
      </c>
    </row>
    <row r="6296" spans="1:32" x14ac:dyDescent="0.45">
      <c r="A6296" s="12" t="s">
        <v>24</v>
      </c>
      <c r="B6296" s="12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398.83</v>
      </c>
      <c r="AA6296" s="11">
        <f t="shared" si="264"/>
        <v>-22.1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-4.5332597848707468E-2</v>
      </c>
    </row>
    <row r="6297" spans="1:32" x14ac:dyDescent="0.45">
      <c r="A6297" s="12" t="s">
        <v>24</v>
      </c>
      <c r="B6297" s="12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490.77</v>
      </c>
      <c r="AA6297" s="11">
        <f t="shared" si="264"/>
        <v>12.9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7.7755364019805609E-2</v>
      </c>
    </row>
    <row r="6298" spans="1:32" x14ac:dyDescent="0.45">
      <c r="A6298" s="12" t="s">
        <v>24</v>
      </c>
      <c r="B6298" s="12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509.24</v>
      </c>
      <c r="AA6298" s="11">
        <f t="shared" si="264"/>
        <v>303.10000000000002</v>
      </c>
      <c r="AB6298" s="5">
        <f>IFERROR(VLOOKUP(C6298,[2]Sheet1!$B:$F,5,FALSE),0)</f>
        <v>4900003.43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3.2990338543712199E-3</v>
      </c>
    </row>
    <row r="6299" spans="1:32" x14ac:dyDescent="0.45">
      <c r="A6299" s="12" t="s">
        <v>24</v>
      </c>
      <c r="B6299" s="12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470.04</v>
      </c>
      <c r="AA6299" s="11">
        <f t="shared" si="264"/>
        <v>-22.9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-4.3655859075823332E-2</v>
      </c>
    </row>
    <row r="6300" spans="1:32" x14ac:dyDescent="0.45">
      <c r="A6300" s="12" t="s">
        <v>24</v>
      </c>
      <c r="B6300" s="12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529.55999999999995</v>
      </c>
      <c r="AA6300" s="11">
        <f t="shared" si="264"/>
        <v>47.5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2.1074099252209384E-2</v>
      </c>
    </row>
    <row r="6301" spans="1:32" x14ac:dyDescent="0.45">
      <c r="A6301" s="12" t="s">
        <v>24</v>
      </c>
      <c r="B6301" s="12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492.79</v>
      </c>
      <c r="AA6301" s="11">
        <f t="shared" si="264"/>
        <v>-127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-7.8735363948132051E-3</v>
      </c>
    </row>
    <row r="6302" spans="1:32" x14ac:dyDescent="0.45">
      <c r="A6302" s="12" t="s">
        <v>24</v>
      </c>
      <c r="B6302" s="1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457.26</v>
      </c>
      <c r="AA6302" s="11">
        <f t="shared" si="264"/>
        <v>-51.5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-1.9420023618947648E-2</v>
      </c>
    </row>
    <row r="6303" spans="1:32" x14ac:dyDescent="0.45">
      <c r="A6303" s="12" t="s">
        <v>24</v>
      </c>
      <c r="B6303" s="12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1060.93</v>
      </c>
      <c r="AA6303" s="11">
        <f t="shared" si="264"/>
        <v>33.299999999999997</v>
      </c>
      <c r="AB6303" s="5">
        <f>IFERROR(VLOOKUP(C6303,[2]Sheet1!$B:$F,5,FALSE),0)</f>
        <v>15755194.91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3.0049107858199878E-2</v>
      </c>
    </row>
    <row r="6304" spans="1:32" x14ac:dyDescent="0.45">
      <c r="A6304" s="12" t="s">
        <v>24</v>
      </c>
      <c r="B6304" s="12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901.72</v>
      </c>
      <c r="AA6304" s="11">
        <f t="shared" si="264"/>
        <v>56.6</v>
      </c>
      <c r="AB6304" s="5">
        <f>IFERROR(VLOOKUP(C6304,[2]Sheet1!$B:$F,5,FALSE),0)</f>
        <v>9154599.9299999997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1.7655147939493413E-2</v>
      </c>
    </row>
    <row r="6305" spans="1:32" x14ac:dyDescent="0.45">
      <c r="A6305" s="12" t="s">
        <v>24</v>
      </c>
      <c r="B6305" s="12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864.21</v>
      </c>
      <c r="AA6305" s="11">
        <f t="shared" si="264"/>
        <v>93.5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1.0691845731940153E-2</v>
      </c>
    </row>
    <row r="6306" spans="1:32" x14ac:dyDescent="0.45">
      <c r="A6306" s="12" t="s">
        <v>24</v>
      </c>
      <c r="B6306" s="12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1062.32</v>
      </c>
      <c r="AA6306" s="11">
        <f t="shared" si="264"/>
        <v>58.2</v>
      </c>
      <c r="AB6306" s="5">
        <f>IFERROR(VLOOKUP(C6306,[2]Sheet1!$B:$F,5,FALSE),0)</f>
        <v>1426923.0499999998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1.7169967618043527E-2</v>
      </c>
    </row>
    <row r="6307" spans="1:32" x14ac:dyDescent="0.45">
      <c r="A6307" s="12" t="s">
        <v>24</v>
      </c>
      <c r="B6307" s="12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784.93</v>
      </c>
      <c r="AA6307" s="11">
        <f t="shared" si="264"/>
        <v>-265.2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-3.7710369077497358E-3</v>
      </c>
    </row>
    <row r="6308" spans="1:32" x14ac:dyDescent="0.45">
      <c r="A6308" s="12" t="s">
        <v>24</v>
      </c>
      <c r="B6308" s="12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>
        <v>0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885.81</v>
      </c>
      <c r="AA6308" s="11">
        <f t="shared" si="264"/>
        <v>26.2</v>
      </c>
      <c r="AB6308" s="5">
        <f>IFERROR(VLOOKUP(C6308,[2]Sheet1!$B:$F,5,FALSE),0)</f>
        <v>12937864.5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3.8157166886804164E-2</v>
      </c>
    </row>
    <row r="6309" spans="1:32" x14ac:dyDescent="0.45">
      <c r="A6309" s="12" t="s">
        <v>24</v>
      </c>
      <c r="B6309" s="12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>
        <v>0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964.98</v>
      </c>
      <c r="AA6309" s="11">
        <f t="shared" si="264"/>
        <v>44</v>
      </c>
      <c r="AB6309" s="5">
        <f>IFERROR(VLOOKUP(C6309,[2]Sheet1!$B:$F,5,FALSE),0)</f>
        <v>3841229.56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2.2715496694232007E-2</v>
      </c>
    </row>
    <row r="6310" spans="1:32" x14ac:dyDescent="0.45">
      <c r="A6310" s="12" t="s">
        <v>24</v>
      </c>
      <c r="B6310" s="12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876.61</v>
      </c>
      <c r="AA6310" s="11">
        <f t="shared" si="264"/>
        <v>47.2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2.1172471224375718E-2</v>
      </c>
    </row>
    <row r="6311" spans="1:32" x14ac:dyDescent="0.45">
      <c r="A6311" s="12" t="s">
        <v>24</v>
      </c>
      <c r="B6311" s="12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1512.76</v>
      </c>
      <c r="AA6311" s="11">
        <f t="shared" si="264"/>
        <v>73.400000000000006</v>
      </c>
      <c r="AB6311" s="5">
        <f>IFERROR(VLOOKUP(C6311,[2]Sheet1!$B:$F,5,FALSE),0)</f>
        <v>895732.4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1.3617493852296466E-2</v>
      </c>
    </row>
    <row r="6312" spans="1:32" x14ac:dyDescent="0.45">
      <c r="A6312" s="12" t="s">
        <v>24</v>
      </c>
      <c r="B6312" s="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>
        <v>0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1045</v>
      </c>
      <c r="AA6312" s="11">
        <f t="shared" si="264"/>
        <v>67.900000000000006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1.4736842105263158E-2</v>
      </c>
    </row>
    <row r="6313" spans="1:32" x14ac:dyDescent="0.45">
      <c r="A6313" s="12" t="s">
        <v>24</v>
      </c>
      <c r="B6313" s="12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1254.7</v>
      </c>
      <c r="AA6313" s="11">
        <f t="shared" si="264"/>
        <v>-176.2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-5.6746632661193912E-3</v>
      </c>
    </row>
    <row r="6314" spans="1:32" x14ac:dyDescent="0.45">
      <c r="A6314" s="12" t="s">
        <v>24</v>
      </c>
      <c r="B6314" s="12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>
        <v>0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820.64</v>
      </c>
      <c r="AA6314" s="11">
        <f t="shared" si="264"/>
        <v>-44.3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-2.2567751998440241E-2</v>
      </c>
    </row>
    <row r="6315" spans="1:32" x14ac:dyDescent="0.45">
      <c r="A6315" s="12" t="s">
        <v>24</v>
      </c>
      <c r="B6315" s="12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681.69</v>
      </c>
      <c r="AA6315" s="11">
        <f t="shared" si="264"/>
        <v>61.7</v>
      </c>
      <c r="AB6315" s="5">
        <f>IFERROR(VLOOKUP(C6315,[2]Sheet1!$B:$F,5,FALSE),0)</f>
        <v>5066915.5599999996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1.6195044668397655E-2</v>
      </c>
    </row>
    <row r="6316" spans="1:32" x14ac:dyDescent="0.45">
      <c r="A6316" s="12" t="s">
        <v>24</v>
      </c>
      <c r="B6316" s="12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705.65</v>
      </c>
      <c r="AA6316" s="11">
        <f t="shared" si="264"/>
        <v>178.2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5.6118472330475453E-3</v>
      </c>
    </row>
    <row r="6317" spans="1:32" x14ac:dyDescent="0.45">
      <c r="A6317" s="12" t="s">
        <v>24</v>
      </c>
      <c r="B6317" s="12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>
        <v>0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836.61</v>
      </c>
      <c r="AA6317" s="11">
        <f t="shared" ref="AA6317:AA6380" si="267">ROUND(IFERROR(Z6317/M6317,0),1)</f>
        <v>774.6</v>
      </c>
      <c r="AB6317" s="5">
        <f>IFERROR(VLOOKUP(C6317,[2]Sheet1!$B:$F,5,FALSE),0)</f>
        <v>5817900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80" si="268">B6317&amp;C6317</f>
        <v>81/82MERO</v>
      </c>
      <c r="AF6317" s="13">
        <f t="shared" ref="AF6317:AF6380" si="269">IFERROR(M6317/Z6317,0)</f>
        <v>1.2909240864919138E-3</v>
      </c>
    </row>
    <row r="6318" spans="1:32" x14ac:dyDescent="0.45">
      <c r="A6318" s="12" t="s">
        <v>24</v>
      </c>
      <c r="B6318" s="12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850.64</v>
      </c>
      <c r="AA6318" s="11">
        <f t="shared" si="267"/>
        <v>-20.8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9"/>
        <v>-4.8104956268221574E-2</v>
      </c>
    </row>
    <row r="6319" spans="1:32" x14ac:dyDescent="0.45">
      <c r="A6319" s="12" t="s">
        <v>24</v>
      </c>
      <c r="B6319" s="12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981.58</v>
      </c>
      <c r="AA6319" s="11">
        <f t="shared" si="267"/>
        <v>-29.5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9"/>
        <v>-3.390452128201471E-2</v>
      </c>
    </row>
    <row r="6320" spans="1:32" x14ac:dyDescent="0.45">
      <c r="A6320" s="12" t="s">
        <v>24</v>
      </c>
      <c r="B6320" s="12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>
        <v>0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1299.42</v>
      </c>
      <c r="AA6320" s="11">
        <f t="shared" si="267"/>
        <v>41.3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9"/>
        <v>2.4195410259962136E-2</v>
      </c>
    </row>
    <row r="6321" spans="1:32" x14ac:dyDescent="0.45">
      <c r="A6321" s="12" t="s">
        <v>24</v>
      </c>
      <c r="B6321" s="12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1588.55</v>
      </c>
      <c r="AA6321" s="11">
        <f t="shared" si="267"/>
        <v>584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9"/>
        <v>1.7122533127695069E-3</v>
      </c>
    </row>
    <row r="6322" spans="1:32" x14ac:dyDescent="0.45">
      <c r="A6322" s="12" t="s">
        <v>24</v>
      </c>
      <c r="B6322" s="1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979.41</v>
      </c>
      <c r="AA6322" s="11">
        <f t="shared" si="267"/>
        <v>58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9"/>
        <v>1.7234865888647248E-2</v>
      </c>
    </row>
    <row r="6323" spans="1:32" x14ac:dyDescent="0.45">
      <c r="A6323" s="12" t="s">
        <v>24</v>
      </c>
      <c r="B6323" s="12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>
        <v>0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1204.6600000000001</v>
      </c>
      <c r="AA6323" s="11">
        <f t="shared" si="267"/>
        <v>-21.1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9"/>
        <v>-4.7449072767419845E-2</v>
      </c>
    </row>
    <row r="6324" spans="1:32" x14ac:dyDescent="0.45">
      <c r="A6324" s="12" t="s">
        <v>24</v>
      </c>
      <c r="B6324" s="12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1141</v>
      </c>
      <c r="AA6324" s="11">
        <f t="shared" si="267"/>
        <v>82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9"/>
        <v>1.2199824715162138E-2</v>
      </c>
    </row>
    <row r="6325" spans="1:32" x14ac:dyDescent="0.45">
      <c r="A6325" s="12" t="s">
        <v>24</v>
      </c>
      <c r="B6325" s="12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894.66</v>
      </c>
      <c r="AA6325" s="11">
        <f t="shared" si="267"/>
        <v>-32.5</v>
      </c>
      <c r="AB6325" s="5">
        <f>IFERROR(VLOOKUP(C6325,[2]Sheet1!$B:$F,5,FALSE),0)</f>
        <v>1887154.8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9"/>
        <v>-3.0804998546934029E-2</v>
      </c>
    </row>
    <row r="6326" spans="1:32" x14ac:dyDescent="0.45">
      <c r="A6326" s="12" t="s">
        <v>24</v>
      </c>
      <c r="B6326" s="12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1492.26</v>
      </c>
      <c r="AA6326" s="11">
        <f t="shared" si="267"/>
        <v>2869.7</v>
      </c>
      <c r="AB6326" s="5">
        <f>IFERROR(VLOOKUP(C6326,[2]Sheet1!$B:$F,5,FALSE),0)</f>
        <v>1109770.5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9"/>
        <v>3.484647447495745E-4</v>
      </c>
    </row>
    <row r="6327" spans="1:32" x14ac:dyDescent="0.45">
      <c r="A6327" s="12" t="s">
        <v>24</v>
      </c>
      <c r="B6327" s="12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1303.3900000000001</v>
      </c>
      <c r="AA6327" s="11">
        <f t="shared" si="267"/>
        <v>49.8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9"/>
        <v>2.0070738612387694E-2</v>
      </c>
    </row>
    <row r="6328" spans="1:32" x14ac:dyDescent="0.45">
      <c r="A6328" s="12" t="s">
        <v>24</v>
      </c>
      <c r="B6328" s="12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2259.16</v>
      </c>
      <c r="AA6328" s="11">
        <f t="shared" si="267"/>
        <v>266.39999999999998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9"/>
        <v>3.7536075355441849E-3</v>
      </c>
    </row>
    <row r="6329" spans="1:32" x14ac:dyDescent="0.45">
      <c r="A6329" s="12" t="s">
        <v>24</v>
      </c>
      <c r="B6329" s="12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781.84</v>
      </c>
      <c r="AA6329" s="11">
        <f t="shared" si="267"/>
        <v>21.9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9"/>
        <v>4.5738258467205563E-2</v>
      </c>
    </row>
    <row r="6330" spans="1:32" x14ac:dyDescent="0.45">
      <c r="A6330" s="12" t="s">
        <v>24</v>
      </c>
      <c r="B6330" s="12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1599.33</v>
      </c>
      <c r="AA6330" s="11">
        <f t="shared" si="267"/>
        <v>127.7</v>
      </c>
      <c r="AB6330" s="5">
        <f>IFERROR(VLOOKUP(C6330,[2]Sheet1!$B:$F,5,FALSE),0)</f>
        <v>961413.75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9"/>
        <v>7.8282780914507959E-3</v>
      </c>
    </row>
    <row r="6331" spans="1:32" x14ac:dyDescent="0.45">
      <c r="A6331" s="12" t="s">
        <v>24</v>
      </c>
      <c r="B6331" s="12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2114.64</v>
      </c>
      <c r="AA6331" s="11">
        <f t="shared" si="267"/>
        <v>49.3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9"/>
        <v>2.0277683199031515E-2</v>
      </c>
    </row>
    <row r="6332" spans="1:32" x14ac:dyDescent="0.45">
      <c r="A6332" s="12" t="s">
        <v>24</v>
      </c>
      <c r="B6332" s="1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2247.17</v>
      </c>
      <c r="AA6332" s="11">
        <f t="shared" si="267"/>
        <v>64.099999999999994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9"/>
        <v>1.561074596047473E-2</v>
      </c>
    </row>
    <row r="6333" spans="1:32" x14ac:dyDescent="0.45">
      <c r="A6333" s="12" t="s">
        <v>24</v>
      </c>
      <c r="B6333" s="12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622.72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9"/>
        <v>0</v>
      </c>
    </row>
    <row r="6334" spans="1:32" x14ac:dyDescent="0.45">
      <c r="A6334" s="12" t="s">
        <v>24</v>
      </c>
      <c r="B6334" s="12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>
        <v>0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1547.29</v>
      </c>
      <c r="AA6334" s="11">
        <f t="shared" si="267"/>
        <v>-33.1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9"/>
        <v>-3.0194727555920352E-2</v>
      </c>
    </row>
    <row r="6335" spans="1:32" x14ac:dyDescent="0.45">
      <c r="A6335" s="12" t="s">
        <v>24</v>
      </c>
      <c r="B6335" s="12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2160.1</v>
      </c>
      <c r="AA6335" s="11">
        <f t="shared" si="267"/>
        <v>100.8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9"/>
        <v>9.9254664135919636E-3</v>
      </c>
    </row>
    <row r="6336" spans="1:32" x14ac:dyDescent="0.45">
      <c r="A6336" s="12" t="s">
        <v>24</v>
      </c>
      <c r="B6336" s="12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1467.23</v>
      </c>
      <c r="AA6336" s="11">
        <f t="shared" si="267"/>
        <v>49.8</v>
      </c>
      <c r="AB6336" s="5">
        <f>IFERROR(VLOOKUP(C6336,[2]Sheet1!$B:$F,5,FALSE),0)</f>
        <v>5069335.26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9"/>
        <v>2.009228273685789E-2</v>
      </c>
    </row>
    <row r="6337" spans="1:32" x14ac:dyDescent="0.45">
      <c r="A6337" s="12" t="s">
        <v>24</v>
      </c>
      <c r="B6337" s="12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>
        <v>0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1931.53</v>
      </c>
      <c r="AA6337" s="11">
        <f t="shared" si="267"/>
        <v>22.1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9"/>
        <v>4.5249103042665662E-2</v>
      </c>
    </row>
    <row r="6338" spans="1:32" x14ac:dyDescent="0.45">
      <c r="A6338" s="12" t="s">
        <v>24</v>
      </c>
      <c r="B6338" s="12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3578.18</v>
      </c>
      <c r="AA6338" s="11">
        <f t="shared" si="267"/>
        <v>342.7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9"/>
        <v>2.9176844093924846E-3</v>
      </c>
    </row>
    <row r="6339" spans="1:32" x14ac:dyDescent="0.45">
      <c r="A6339" s="12" t="s">
        <v>24</v>
      </c>
      <c r="B6339" s="12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1779.08</v>
      </c>
      <c r="AA6339" s="11">
        <f t="shared" si="267"/>
        <v>-53.8</v>
      </c>
      <c r="AB6339" s="5">
        <f>IFERROR(VLOOKUP(C6339,[2]Sheet1!$B:$F,5,FALSE),0)</f>
        <v>491021.12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si="269"/>
        <v>-1.8593879982912516E-2</v>
      </c>
    </row>
    <row r="6340" spans="1:32" x14ac:dyDescent="0.45">
      <c r="A6340" s="12" t="s">
        <v>24</v>
      </c>
      <c r="B6340" s="12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2178.16</v>
      </c>
      <c r="AA6340" s="11">
        <f t="shared" si="267"/>
        <v>-31</v>
      </c>
      <c r="AB6340" s="5">
        <f>IFERROR(VLOOKUP(C6340,[2]Sheet1!$B:$F,5,FALSE),0)</f>
        <v>253021.8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-3.2284129724170857E-2</v>
      </c>
    </row>
    <row r="6341" spans="1:32" x14ac:dyDescent="0.45">
      <c r="A6341" s="12" t="s">
        <v>24</v>
      </c>
      <c r="B6341" s="12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2832.2</v>
      </c>
      <c r="AA6341" s="11">
        <f t="shared" si="267"/>
        <v>-38.4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-2.6029235223501167E-2</v>
      </c>
    </row>
    <row r="6342" spans="1:32" x14ac:dyDescent="0.45">
      <c r="A6342" s="12" t="s">
        <v>24</v>
      </c>
      <c r="B6342" s="1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>
        <v>0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1471.2</v>
      </c>
      <c r="AA6342" s="11">
        <f t="shared" si="267"/>
        <v>-39.299999999999997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-2.5448613376835235E-2</v>
      </c>
    </row>
    <row r="6343" spans="1:32" x14ac:dyDescent="0.45">
      <c r="A6343" s="12" t="s">
        <v>24</v>
      </c>
      <c r="B6343" s="12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5770.52</v>
      </c>
      <c r="AA6343" s="11">
        <f t="shared" si="267"/>
        <v>-227.5</v>
      </c>
      <c r="AB6343" s="5">
        <f>IFERROR(VLOOKUP(C6343,[2]Sheet1!$B:$F,5,FALSE),0)</f>
        <v>258532.89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-4.3947512529200136E-3</v>
      </c>
    </row>
    <row r="6344" spans="1:32" x14ac:dyDescent="0.45">
      <c r="A6344" s="12" t="s">
        <v>24</v>
      </c>
      <c r="B6344" s="12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>
        <v>0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1573</v>
      </c>
      <c r="AA6344" s="11">
        <f t="shared" si="267"/>
        <v>-76.7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-1.3045136681500317E-2</v>
      </c>
    </row>
    <row r="6345" spans="1:32" x14ac:dyDescent="0.45">
      <c r="A6345" s="12" t="s">
        <v>24</v>
      </c>
      <c r="B6345" s="12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1022.11</v>
      </c>
      <c r="AA6345" s="11">
        <f t="shared" si="267"/>
        <v>-19.399999999999999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-5.157957558384127E-2</v>
      </c>
    </row>
    <row r="6346" spans="1:32" x14ac:dyDescent="0.45">
      <c r="A6346" s="12" t="s">
        <v>24</v>
      </c>
      <c r="B6346" s="12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1086.97</v>
      </c>
      <c r="AA6346" s="11">
        <f t="shared" si="267"/>
        <v>46.5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2.1527733056110103E-2</v>
      </c>
    </row>
    <row r="6347" spans="1:32" x14ac:dyDescent="0.45">
      <c r="A6347" s="12" t="s">
        <v>24</v>
      </c>
      <c r="B6347" s="12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>
        <v>0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2110.4</v>
      </c>
      <c r="AA6347" s="11">
        <f t="shared" si="267"/>
        <v>567.29999999999995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1.7626990144048523E-3</v>
      </c>
    </row>
    <row r="6348" spans="1:32" x14ac:dyDescent="0.45">
      <c r="A6348" s="12" t="s">
        <v>24</v>
      </c>
      <c r="B6348" s="12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>
        <v>0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1821.23</v>
      </c>
      <c r="AA6348" s="11">
        <f t="shared" si="267"/>
        <v>-152.30000000000001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-6.5669904405264582E-3</v>
      </c>
    </row>
    <row r="6349" spans="1:32" x14ac:dyDescent="0.45">
      <c r="A6349" s="12" t="s">
        <v>24</v>
      </c>
      <c r="B6349" s="12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>
        <v>0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736.01</v>
      </c>
      <c r="AA6349" s="11">
        <f t="shared" si="267"/>
        <v>-40.700000000000003</v>
      </c>
      <c r="AB6349" s="5">
        <f>IFERROR(VLOOKUP(C6349,[2]Sheet1!$B:$F,5,FALSE),0)</f>
        <v>5420802.8700000001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-2.4564883629298512E-2</v>
      </c>
    </row>
    <row r="6350" spans="1:32" x14ac:dyDescent="0.45">
      <c r="A6350" s="12" t="s">
        <v>24</v>
      </c>
      <c r="B6350" s="12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>
        <v>0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690.91</v>
      </c>
      <c r="AA6350" s="11">
        <f t="shared" si="267"/>
        <v>-9.1999999999999993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-0.10814722612207089</v>
      </c>
    </row>
    <row r="6351" spans="1:32" x14ac:dyDescent="0.45">
      <c r="A6351" s="12" t="s">
        <v>24</v>
      </c>
      <c r="B6351" s="12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1110.2</v>
      </c>
      <c r="AA6351" s="11">
        <f t="shared" si="267"/>
        <v>-16.100000000000001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-6.2006845613402993E-2</v>
      </c>
    </row>
    <row r="6352" spans="1:32" x14ac:dyDescent="0.45">
      <c r="A6352" s="12" t="s">
        <v>24</v>
      </c>
      <c r="B6352" s="1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912.99</v>
      </c>
      <c r="AA6352" s="11">
        <f t="shared" si="267"/>
        <v>11412.4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8.7624179892441316E-5</v>
      </c>
    </row>
    <row r="6353" spans="1:32" x14ac:dyDescent="0.45">
      <c r="A6353" s="12" t="s">
        <v>53</v>
      </c>
      <c r="B6353" s="12" t="s">
        <v>376</v>
      </c>
      <c r="C6353" s="12" t="s">
        <v>26</v>
      </c>
      <c r="D6353" s="12">
        <v>281.08</v>
      </c>
      <c r="E6353" s="12">
        <v>13855224.300000001</v>
      </c>
      <c r="F6353" s="12">
        <v>16474304.98</v>
      </c>
      <c r="G6353" s="12">
        <v>251272784.13</v>
      </c>
      <c r="H6353" s="12">
        <v>204111191.59</v>
      </c>
      <c r="I6353" s="12">
        <v>3483879.85</v>
      </c>
      <c r="J6353" s="12">
        <v>4868863.74</v>
      </c>
      <c r="K6353" s="21">
        <v>2205267.9900000002</v>
      </c>
      <c r="L6353" s="21">
        <v>631586.96</v>
      </c>
      <c r="M6353" s="21">
        <v>9.1</v>
      </c>
      <c r="N6353" s="21">
        <v>30.89</v>
      </c>
      <c r="O6353" s="21">
        <v>1.28</v>
      </c>
      <c r="P6353" s="21">
        <v>4.16</v>
      </c>
      <c r="Q6353" s="21">
        <v>0.19</v>
      </c>
      <c r="R6353" s="21">
        <v>39.54</v>
      </c>
      <c r="S6353" s="22">
        <v>4.9000000000000004</v>
      </c>
      <c r="T6353" s="21">
        <v>218.9</v>
      </c>
      <c r="U6353" s="21">
        <v>211.71</v>
      </c>
      <c r="V6353" s="12">
        <v>-0.24679999999999999</v>
      </c>
      <c r="W6353" s="21">
        <v>836211.772</v>
      </c>
      <c r="X6353" s="21">
        <v>6.04</v>
      </c>
      <c r="Y6353" s="12" t="str">
        <f>IFERROR(VLOOKUP(C6353,[1]Index!$D:$F,3,FALSE),"Non List")</f>
        <v>Commercial Banks</v>
      </c>
      <c r="Z6353">
        <f>IFERROR(VLOOKUP(C6353,[1]LP!$B:$C,2,FALSE),0)</f>
        <v>326.2</v>
      </c>
      <c r="AA6353" s="11">
        <f t="shared" si="267"/>
        <v>35.799999999999997</v>
      </c>
      <c r="AB6353" s="5">
        <f>IFERROR(VLOOKUP(C6353,[2]Sheet1!$B:$F,5,FALSE),0)</f>
        <v>67890599.560000002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si="268"/>
        <v>81/82ADBL</v>
      </c>
      <c r="AF6353" s="13">
        <f t="shared" si="269"/>
        <v>2.7896995708154505E-2</v>
      </c>
    </row>
    <row r="6354" spans="1:32" x14ac:dyDescent="0.45">
      <c r="A6354" s="12" t="s">
        <v>53</v>
      </c>
      <c r="B6354" s="12" t="s">
        <v>376</v>
      </c>
      <c r="C6354" s="12" t="s">
        <v>28</v>
      </c>
      <c r="D6354" s="12">
        <v>197.81</v>
      </c>
      <c r="E6354" s="12">
        <v>14769012.966</v>
      </c>
      <c r="F6354" s="12">
        <v>7442755.4440000001</v>
      </c>
      <c r="G6354" s="12">
        <v>193815478.53999999</v>
      </c>
      <c r="H6354" s="12">
        <v>161350380.08000001</v>
      </c>
      <c r="I6354" s="12">
        <v>3074571.753</v>
      </c>
      <c r="J6354" s="12">
        <v>3934558.6979999999</v>
      </c>
      <c r="K6354" s="21">
        <v>2296745.9920000001</v>
      </c>
      <c r="L6354" s="21">
        <v>661828.61399999994</v>
      </c>
      <c r="M6354" s="21">
        <v>8.9600000000000009</v>
      </c>
      <c r="N6354" s="21">
        <v>22.08</v>
      </c>
      <c r="O6354" s="21">
        <v>1.32</v>
      </c>
      <c r="P6354" s="21">
        <v>5.96</v>
      </c>
      <c r="Q6354" s="21">
        <v>0.28999999999999998</v>
      </c>
      <c r="R6354" s="21">
        <v>29.15</v>
      </c>
      <c r="S6354" s="22">
        <v>4.8499999999999996</v>
      </c>
      <c r="T6354" s="21">
        <v>150.38999999999999</v>
      </c>
      <c r="U6354" s="21">
        <v>174.12</v>
      </c>
      <c r="V6354" s="12">
        <v>-0.1197</v>
      </c>
      <c r="W6354" s="21">
        <v>158181.30100000001</v>
      </c>
      <c r="X6354" s="21">
        <v>1.07</v>
      </c>
      <c r="Y6354" s="12" t="str">
        <f>IFERROR(VLOOKUP(C6354,[1]Index!$D:$F,3,FALSE),"Non List")</f>
        <v>Commercial Banks</v>
      </c>
      <c r="Z6354">
        <f>IFERROR(VLOOKUP(C6354,[1]LP!$B:$C,2,FALSE),0)</f>
        <v>207.11</v>
      </c>
      <c r="AA6354" s="11">
        <f t="shared" si="267"/>
        <v>23.1</v>
      </c>
      <c r="AB6354" s="5">
        <f>IFERROR(VLOOKUP(C6354,[2]Sheet1!$B:$F,5,FALSE),0)</f>
        <v>72379096.090000004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68"/>
        <v>81/82CZBIL</v>
      </c>
      <c r="AF6354" s="13">
        <f t="shared" si="269"/>
        <v>4.3262034667567957E-2</v>
      </c>
    </row>
    <row r="6355" spans="1:32" x14ac:dyDescent="0.45">
      <c r="A6355" s="12" t="s">
        <v>53</v>
      </c>
      <c r="B6355" s="12" t="s">
        <v>376</v>
      </c>
      <c r="C6355" s="12" t="s">
        <v>29</v>
      </c>
      <c r="D6355" s="12">
        <v>613.82000000000005</v>
      </c>
      <c r="E6355" s="12">
        <v>12944694</v>
      </c>
      <c r="F6355" s="12">
        <v>16282652</v>
      </c>
      <c r="G6355" s="12">
        <v>250430513</v>
      </c>
      <c r="H6355" s="12">
        <v>208432788</v>
      </c>
      <c r="I6355" s="12">
        <v>4315820</v>
      </c>
      <c r="J6355" s="12">
        <v>5299396</v>
      </c>
      <c r="K6355" s="21">
        <v>3457253</v>
      </c>
      <c r="L6355" s="21">
        <v>2074761</v>
      </c>
      <c r="M6355" s="21">
        <v>32.04</v>
      </c>
      <c r="N6355" s="21">
        <v>19.16</v>
      </c>
      <c r="O6355" s="21">
        <v>2.72</v>
      </c>
      <c r="P6355" s="21">
        <v>14.2</v>
      </c>
      <c r="Q6355" s="21">
        <v>0.65</v>
      </c>
      <c r="R6355" s="21">
        <v>52.12</v>
      </c>
      <c r="S6355" s="22">
        <v>0.66</v>
      </c>
      <c r="T6355" s="21">
        <v>225.79</v>
      </c>
      <c r="U6355" s="21">
        <v>403.45</v>
      </c>
      <c r="V6355" s="12">
        <v>-0.3427</v>
      </c>
      <c r="W6355" s="21">
        <v>2716771</v>
      </c>
      <c r="X6355" s="21">
        <v>20.99</v>
      </c>
      <c r="Y6355" s="12" t="str">
        <f>IFERROR(VLOOKUP(C6355,[1]Index!$D:$F,3,FALSE),"Non List")</f>
        <v>Commercial Banks</v>
      </c>
      <c r="Z6355">
        <f>IFERROR(VLOOKUP(C6355,[1]LP!$B:$C,2,FALSE),0)</f>
        <v>732.96</v>
      </c>
      <c r="AA6355" s="11">
        <f t="shared" si="267"/>
        <v>22.9</v>
      </c>
      <c r="AB6355" s="5">
        <f>IFERROR(VLOOKUP(C6355,[2]Sheet1!$B:$F,5,FALSE),0)</f>
        <v>53073245.399999999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68"/>
        <v>81/82EBL</v>
      </c>
      <c r="AF6355" s="13">
        <f t="shared" si="269"/>
        <v>4.3713163064832999E-2</v>
      </c>
    </row>
    <row r="6356" spans="1:32" x14ac:dyDescent="0.45">
      <c r="A6356" s="12" t="s">
        <v>53</v>
      </c>
      <c r="B6356" s="12" t="s">
        <v>376</v>
      </c>
      <c r="C6356" s="12" t="s">
        <v>30</v>
      </c>
      <c r="D6356" s="12">
        <v>215.66</v>
      </c>
      <c r="E6356" s="12">
        <v>38115853</v>
      </c>
      <c r="F6356" s="12">
        <v>26522761</v>
      </c>
      <c r="G6356" s="12">
        <v>513982868</v>
      </c>
      <c r="H6356" s="12">
        <v>407088213</v>
      </c>
      <c r="I6356" s="12">
        <v>8298525</v>
      </c>
      <c r="J6356" s="12">
        <v>10383943</v>
      </c>
      <c r="K6356" s="21">
        <v>6407968</v>
      </c>
      <c r="L6356" s="21">
        <v>3053490</v>
      </c>
      <c r="M6356" s="21">
        <v>16.02</v>
      </c>
      <c r="N6356" s="21">
        <v>13.46</v>
      </c>
      <c r="O6356" s="21">
        <v>1.27</v>
      </c>
      <c r="P6356" s="21">
        <v>9.4499999999999993</v>
      </c>
      <c r="Q6356" s="21">
        <v>0.47</v>
      </c>
      <c r="R6356" s="21">
        <v>17.09</v>
      </c>
      <c r="S6356" s="22">
        <v>4.8600000000000003</v>
      </c>
      <c r="T6356" s="21">
        <v>169.58</v>
      </c>
      <c r="U6356" s="21">
        <v>247.23</v>
      </c>
      <c r="V6356" s="12">
        <v>0.1464</v>
      </c>
      <c r="W6356" s="21">
        <v>2645342</v>
      </c>
      <c r="X6356" s="21">
        <v>6.94</v>
      </c>
      <c r="Y6356" s="12" t="str">
        <f>IFERROR(VLOOKUP(C6356,[1]Index!$D:$F,3,FALSE),"Non List")</f>
        <v>Commercial Banks</v>
      </c>
      <c r="Z6356">
        <f>IFERROR(VLOOKUP(C6356,[1]LP!$B:$C,2,FALSE),0)</f>
        <v>250.2</v>
      </c>
      <c r="AA6356" s="11">
        <f t="shared" si="267"/>
        <v>15.6</v>
      </c>
      <c r="AB6356" s="5">
        <f>IFERROR(VLOOKUP(C6356,[2]Sheet1!$B:$F,5,FALSE),0)</f>
        <v>186767679.69999999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68"/>
        <v>81/82GBIME</v>
      </c>
      <c r="AF6356" s="13">
        <f t="shared" si="269"/>
        <v>6.4028776978417273E-2</v>
      </c>
    </row>
    <row r="6357" spans="1:32" x14ac:dyDescent="0.45">
      <c r="A6357" s="12" t="s">
        <v>53</v>
      </c>
      <c r="B6357" s="12" t="s">
        <v>376</v>
      </c>
      <c r="C6357" s="12" t="s">
        <v>31</v>
      </c>
      <c r="D6357" s="12">
        <v>216.9</v>
      </c>
      <c r="E6357" s="12">
        <v>21656615.629999999</v>
      </c>
      <c r="F6357" s="12">
        <v>16483138.970000001</v>
      </c>
      <c r="G6357" s="12">
        <v>298319934.63999999</v>
      </c>
      <c r="H6357" s="12">
        <v>230709465.09</v>
      </c>
      <c r="I6357" s="12">
        <v>5235648</v>
      </c>
      <c r="J6357" s="12">
        <v>6075591.6100000003</v>
      </c>
      <c r="K6357" s="21">
        <v>3307970.59</v>
      </c>
      <c r="L6357" s="21">
        <v>1518770.08</v>
      </c>
      <c r="M6357" s="21">
        <v>14.02</v>
      </c>
      <c r="N6357" s="21">
        <v>15.47</v>
      </c>
      <c r="O6357" s="21">
        <v>1.23</v>
      </c>
      <c r="P6357" s="21">
        <v>7.96</v>
      </c>
      <c r="Q6357" s="21">
        <v>0.41</v>
      </c>
      <c r="R6357" s="21">
        <v>19.03</v>
      </c>
      <c r="S6357" s="22">
        <v>4.9800000000000004</v>
      </c>
      <c r="T6357" s="21">
        <v>176.11</v>
      </c>
      <c r="U6357" s="21">
        <v>235.7</v>
      </c>
      <c r="V6357" s="12">
        <v>8.6699999999999999E-2</v>
      </c>
      <c r="W6357" s="21">
        <v>-3950945.05</v>
      </c>
      <c r="X6357" s="21">
        <v>-18.239999999999998</v>
      </c>
      <c r="Y6357" s="12" t="str">
        <f>IFERROR(VLOOKUP(C6357,[1]Index!$D:$F,3,FALSE),"Non List")</f>
        <v>Commercial Banks</v>
      </c>
      <c r="Z6357">
        <f>IFERROR(VLOOKUP(C6357,[1]LP!$B:$C,2,FALSE),0)</f>
        <v>210.03</v>
      </c>
      <c r="AA6357" s="11">
        <f t="shared" si="267"/>
        <v>15</v>
      </c>
      <c r="AB6357" s="5">
        <f>IFERROR(VLOOKUP(C6357,[2]Sheet1!$B:$F,5,FALSE),0)</f>
        <v>58472862.120000005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68"/>
        <v>81/82HBL</v>
      </c>
      <c r="AF6357" s="13">
        <f t="shared" si="269"/>
        <v>6.6752368709232013E-2</v>
      </c>
    </row>
    <row r="6358" spans="1:32" x14ac:dyDescent="0.45">
      <c r="A6358" s="12" t="s">
        <v>53</v>
      </c>
      <c r="B6358" s="12" t="s">
        <v>376</v>
      </c>
      <c r="C6358" s="12" t="s">
        <v>33</v>
      </c>
      <c r="D6358" s="12">
        <v>195.96</v>
      </c>
      <c r="E6358" s="12">
        <v>26225861.34</v>
      </c>
      <c r="F6358" s="12">
        <v>8788853.2909999993</v>
      </c>
      <c r="G6358" s="12">
        <v>348749107.85100001</v>
      </c>
      <c r="H6358" s="12">
        <v>275094222.48299998</v>
      </c>
      <c r="I6358" s="12">
        <v>5313964.3119999999</v>
      </c>
      <c r="J6358" s="12">
        <v>7083617.1909999996</v>
      </c>
      <c r="K6358" s="21">
        <v>3994703.0070000002</v>
      </c>
      <c r="L6358" s="21">
        <v>275730.46000000002</v>
      </c>
      <c r="M6358" s="21">
        <v>2.1</v>
      </c>
      <c r="N6358" s="21">
        <v>93.31</v>
      </c>
      <c r="O6358" s="21">
        <v>1.47</v>
      </c>
      <c r="P6358" s="21">
        <v>1.57</v>
      </c>
      <c r="Q6358" s="21">
        <v>0.06</v>
      </c>
      <c r="R6358" s="21">
        <v>137.16999999999999</v>
      </c>
      <c r="S6358" s="22">
        <v>6.96</v>
      </c>
      <c r="T6358" s="21">
        <v>133.51</v>
      </c>
      <c r="U6358" s="21">
        <v>79.430000000000007</v>
      </c>
      <c r="V6358" s="12">
        <v>-0.59470000000000001</v>
      </c>
      <c r="W6358" s="21">
        <v>-6477695.7549999999</v>
      </c>
      <c r="X6358" s="21">
        <v>-24.7</v>
      </c>
      <c r="Y6358" s="12" t="str">
        <f>IFERROR(VLOOKUP(C6358,[1]Index!$D:$F,3,FALSE),"Non List")</f>
        <v>Commercial Banks</v>
      </c>
      <c r="Z6358">
        <f>IFERROR(VLOOKUP(C6358,[1]LP!$B:$C,2,FALSE),0)</f>
        <v>200.69</v>
      </c>
      <c r="AA6358" s="11">
        <f t="shared" si="267"/>
        <v>95.6</v>
      </c>
      <c r="AB6358" s="5">
        <f>IFERROR(VLOOKUP(C6358,[2]Sheet1!$B:$F,5,FALSE),0)</f>
        <v>128506730.66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68"/>
        <v>81/82KBL</v>
      </c>
      <c r="AF6358" s="13">
        <f t="shared" si="269"/>
        <v>1.0463899546564353E-2</v>
      </c>
    </row>
    <row r="6359" spans="1:32" x14ac:dyDescent="0.45">
      <c r="A6359" s="12" t="s">
        <v>53</v>
      </c>
      <c r="B6359" s="12" t="s">
        <v>376</v>
      </c>
      <c r="C6359" s="12" t="s">
        <v>35</v>
      </c>
      <c r="D6359" s="12">
        <v>211.55</v>
      </c>
      <c r="E6359" s="12">
        <v>11621357.273</v>
      </c>
      <c r="F6359" s="12">
        <v>6298295.6289999997</v>
      </c>
      <c r="G6359" s="12">
        <v>165484423</v>
      </c>
      <c r="H6359" s="12">
        <v>134618493.42300001</v>
      </c>
      <c r="I6359" s="12">
        <v>2823670.41</v>
      </c>
      <c r="J6359" s="12">
        <v>3699941.0419999999</v>
      </c>
      <c r="K6359" s="21">
        <v>1827500</v>
      </c>
      <c r="L6359" s="21">
        <v>807327.23499999999</v>
      </c>
      <c r="M6359" s="21">
        <v>13.88</v>
      </c>
      <c r="N6359" s="21">
        <v>15.24</v>
      </c>
      <c r="O6359" s="21">
        <v>1.37</v>
      </c>
      <c r="P6359" s="21">
        <v>9.01</v>
      </c>
      <c r="Q6359" s="21">
        <v>0.4</v>
      </c>
      <c r="R6359" s="21">
        <v>20.88</v>
      </c>
      <c r="S6359" s="22">
        <v>4.54</v>
      </c>
      <c r="T6359" s="21">
        <v>154.19999999999999</v>
      </c>
      <c r="U6359" s="21">
        <v>219.45</v>
      </c>
      <c r="V6359" s="12">
        <v>3.73E-2</v>
      </c>
      <c r="W6359" s="21">
        <v>166290.12299999999</v>
      </c>
      <c r="X6359" s="21">
        <v>1.43</v>
      </c>
      <c r="Y6359" s="12" t="str">
        <f>IFERROR(VLOOKUP(C6359,[1]Index!$D:$F,3,FALSE),"Non List")</f>
        <v>Commercial Banks</v>
      </c>
      <c r="Z6359">
        <f>IFERROR(VLOOKUP(C6359,[1]LP!$B:$C,2,FALSE),0)</f>
        <v>245.99</v>
      </c>
      <c r="AA6359" s="11">
        <f t="shared" si="267"/>
        <v>17.7</v>
      </c>
      <c r="AB6359" s="5">
        <f>IFERROR(VLOOKUP(C6359,[2]Sheet1!$B:$F,5,FALSE),0)</f>
        <v>56944650.769999996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68"/>
        <v>81/82MBL</v>
      </c>
      <c r="AF6359" s="13">
        <f t="shared" si="269"/>
        <v>5.6425057929184112E-2</v>
      </c>
    </row>
    <row r="6360" spans="1:32" x14ac:dyDescent="0.45">
      <c r="A6360" s="12" t="s">
        <v>53</v>
      </c>
      <c r="B6360" s="12" t="s">
        <v>376</v>
      </c>
      <c r="C6360" s="12" t="s">
        <v>37</v>
      </c>
      <c r="D6360" s="12">
        <v>483.85</v>
      </c>
      <c r="E6360" s="12">
        <v>27056997</v>
      </c>
      <c r="F6360" s="12">
        <v>32199858</v>
      </c>
      <c r="G6360" s="12">
        <v>480240715</v>
      </c>
      <c r="H6360" s="12">
        <v>391617166</v>
      </c>
      <c r="I6360" s="12">
        <v>7895950</v>
      </c>
      <c r="J6360" s="12">
        <v>10069400</v>
      </c>
      <c r="K6360" s="21">
        <v>6528420</v>
      </c>
      <c r="L6360" s="21">
        <v>3244278</v>
      </c>
      <c r="M6360" s="21">
        <v>23.98</v>
      </c>
      <c r="N6360" s="21">
        <v>20.18</v>
      </c>
      <c r="O6360" s="21">
        <v>2.21</v>
      </c>
      <c r="P6360" s="21">
        <v>10.95</v>
      </c>
      <c r="Q6360" s="21">
        <v>0.55000000000000004</v>
      </c>
      <c r="R6360" s="21">
        <v>44.6</v>
      </c>
      <c r="S6360" s="22">
        <v>4.93</v>
      </c>
      <c r="T6360" s="21">
        <v>219.01</v>
      </c>
      <c r="U6360" s="21">
        <v>343.75</v>
      </c>
      <c r="V6360" s="12">
        <v>-0.28949999999999998</v>
      </c>
      <c r="W6360" s="21">
        <v>1891735</v>
      </c>
      <c r="X6360" s="21">
        <v>6.99</v>
      </c>
      <c r="Y6360" s="12" t="str">
        <f>IFERROR(VLOOKUP(C6360,[1]Index!$D:$F,3,FALSE),"Non List")</f>
        <v>Commercial Banks</v>
      </c>
      <c r="Z6360">
        <f>IFERROR(VLOOKUP(C6360,[1]LP!$B:$C,2,FALSE),0)</f>
        <v>513.55999999999995</v>
      </c>
      <c r="AA6360" s="11">
        <f t="shared" si="267"/>
        <v>21.4</v>
      </c>
      <c r="AB6360" s="5">
        <f>IFERROR(VLOOKUP(C6360,[2]Sheet1!$B:$F,5,FALSE),0)</f>
        <v>108227988.80000001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68"/>
        <v>81/82NABIL</v>
      </c>
      <c r="AF6360" s="13">
        <f t="shared" si="269"/>
        <v>4.6693667731131712E-2</v>
      </c>
    </row>
    <row r="6361" spans="1:32" x14ac:dyDescent="0.45">
      <c r="A6361" s="12" t="s">
        <v>53</v>
      </c>
      <c r="B6361" s="12" t="s">
        <v>376</v>
      </c>
      <c r="C6361" s="12" t="s">
        <v>39</v>
      </c>
      <c r="D6361" s="12">
        <v>245.15</v>
      </c>
      <c r="E6361" s="12">
        <v>14694022.93</v>
      </c>
      <c r="F6361" s="12">
        <v>23797806.91</v>
      </c>
      <c r="G6361" s="12">
        <v>305983478.97000003</v>
      </c>
      <c r="H6361" s="12">
        <v>209279072</v>
      </c>
      <c r="I6361" s="12">
        <v>4626641.2</v>
      </c>
      <c r="J6361" s="12">
        <v>5435472.96</v>
      </c>
      <c r="K6361" s="21">
        <v>2944209.83</v>
      </c>
      <c r="L6361" s="21">
        <v>461017.65</v>
      </c>
      <c r="M6361" s="21">
        <v>6.26</v>
      </c>
      <c r="N6361" s="21">
        <v>39.159999999999997</v>
      </c>
      <c r="O6361" s="21">
        <v>0.94</v>
      </c>
      <c r="P6361" s="21">
        <v>2.4</v>
      </c>
      <c r="Q6361" s="21">
        <v>0.12</v>
      </c>
      <c r="R6361" s="21">
        <v>36.81</v>
      </c>
      <c r="S6361" s="22">
        <v>4.99</v>
      </c>
      <c r="T6361" s="21">
        <v>261.95999999999998</v>
      </c>
      <c r="U6361" s="21">
        <v>192.09</v>
      </c>
      <c r="V6361" s="12">
        <v>-0.2165</v>
      </c>
      <c r="W6361" s="21">
        <v>607175.74</v>
      </c>
      <c r="X6361" s="21">
        <v>4.13</v>
      </c>
      <c r="Y6361" s="12" t="str">
        <f>IFERROR(VLOOKUP(C6361,[1]Index!$D:$F,3,FALSE),"Non List")</f>
        <v>Commercial Banks</v>
      </c>
      <c r="Z6361">
        <f>IFERROR(VLOOKUP(C6361,[1]LP!$B:$C,2,FALSE),0)</f>
        <v>254.41</v>
      </c>
      <c r="AA6361" s="11">
        <f t="shared" si="267"/>
        <v>40.6</v>
      </c>
      <c r="AB6361" s="5">
        <f>IFERROR(VLOOKUP(C6361,[2]Sheet1!$B:$F,5,FALSE),0)</f>
        <v>72000712.209999993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68"/>
        <v>81/82NBL</v>
      </c>
      <c r="AF6361" s="13">
        <f t="shared" si="269"/>
        <v>2.4605951023937738E-2</v>
      </c>
    </row>
    <row r="6362" spans="1:32" x14ac:dyDescent="0.45">
      <c r="A6362" s="12" t="s">
        <v>53</v>
      </c>
      <c r="B6362" s="12" t="s">
        <v>376</v>
      </c>
      <c r="C6362" s="12" t="s">
        <v>42</v>
      </c>
      <c r="D6362" s="12">
        <v>346.24</v>
      </c>
      <c r="E6362" s="12">
        <v>14917566.922</v>
      </c>
      <c r="F6362" s="12">
        <v>14757190.842</v>
      </c>
      <c r="G6362" s="12">
        <v>308347347.37</v>
      </c>
      <c r="H6362" s="12">
        <v>245139706.79499999</v>
      </c>
      <c r="I6362" s="12">
        <v>5186964.0029999996</v>
      </c>
      <c r="J6362" s="12">
        <v>6053907.8099999996</v>
      </c>
      <c r="K6362" s="21">
        <v>2701637.6889999998</v>
      </c>
      <c r="L6362" s="21">
        <v>151730.28700000001</v>
      </c>
      <c r="M6362" s="21">
        <v>2.02</v>
      </c>
      <c r="N6362" s="21">
        <v>171.41</v>
      </c>
      <c r="O6362" s="21">
        <v>1.74</v>
      </c>
      <c r="P6362" s="21">
        <v>1.02</v>
      </c>
      <c r="Q6362" s="21">
        <v>0.04</v>
      </c>
      <c r="R6362" s="21">
        <v>298.25</v>
      </c>
      <c r="S6362" s="22">
        <v>4.6100000000000003</v>
      </c>
      <c r="T6362" s="21">
        <v>198.92</v>
      </c>
      <c r="U6362" s="21">
        <v>95.08</v>
      </c>
      <c r="V6362" s="12">
        <v>-0.72540000000000004</v>
      </c>
      <c r="W6362" s="21">
        <v>-2655772.8650000002</v>
      </c>
      <c r="X6362" s="21">
        <v>-17.8</v>
      </c>
      <c r="Y6362" s="12" t="str">
        <f>IFERROR(VLOOKUP(C6362,[1]Index!$D:$F,3,FALSE),"Non List")</f>
        <v>Commercial Banks</v>
      </c>
      <c r="Z6362">
        <f>IFERROR(VLOOKUP(C6362,[1]LP!$B:$C,2,FALSE),0)</f>
        <v>343.56</v>
      </c>
      <c r="AA6362" s="11">
        <f t="shared" si="267"/>
        <v>170.1</v>
      </c>
      <c r="AB6362" s="5">
        <f>IFERROR(VLOOKUP(C6362,[2]Sheet1!$B:$F,5,FALSE),0)</f>
        <v>73096077.810000002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68"/>
        <v>81/82NICA</v>
      </c>
      <c r="AF6362" s="13">
        <f t="shared" si="269"/>
        <v>5.879613459075562E-3</v>
      </c>
    </row>
    <row r="6363" spans="1:32" x14ac:dyDescent="0.45">
      <c r="A6363" s="12" t="s">
        <v>53</v>
      </c>
      <c r="B6363" s="12" t="s">
        <v>376</v>
      </c>
      <c r="C6363" s="12" t="s">
        <v>43</v>
      </c>
      <c r="D6363" s="12">
        <v>235.86</v>
      </c>
      <c r="E6363" s="12">
        <v>18366706</v>
      </c>
      <c r="F6363" s="12">
        <v>12692168</v>
      </c>
      <c r="G6363" s="12">
        <v>246467329</v>
      </c>
      <c r="H6363" s="12">
        <v>218816693</v>
      </c>
      <c r="I6363" s="12">
        <v>4253266</v>
      </c>
      <c r="J6363" s="12">
        <v>5684620</v>
      </c>
      <c r="K6363" s="21">
        <v>3307646</v>
      </c>
      <c r="L6363" s="21">
        <v>2003541</v>
      </c>
      <c r="M6363" s="21">
        <v>21.8</v>
      </c>
      <c r="N6363" s="21">
        <v>10.82</v>
      </c>
      <c r="O6363" s="21">
        <v>1.39</v>
      </c>
      <c r="P6363" s="21">
        <v>12.9</v>
      </c>
      <c r="Q6363" s="21">
        <v>0.62</v>
      </c>
      <c r="R6363" s="21">
        <v>15.04</v>
      </c>
      <c r="S6363" s="22">
        <v>3.96</v>
      </c>
      <c r="T6363" s="21">
        <v>169.1</v>
      </c>
      <c r="U6363" s="21">
        <v>288</v>
      </c>
      <c r="V6363" s="12">
        <v>0.22109999999999999</v>
      </c>
      <c r="W6363" s="21">
        <v>1337740</v>
      </c>
      <c r="X6363" s="21">
        <v>7.28</v>
      </c>
      <c r="Y6363" s="12" t="str">
        <f>IFERROR(VLOOKUP(C6363,[1]Index!$D:$F,3,FALSE),"Non List")</f>
        <v>Commercial Banks</v>
      </c>
      <c r="Z6363">
        <f>IFERROR(VLOOKUP(C6363,[1]LP!$B:$C,2,FALSE),0)</f>
        <v>249.27</v>
      </c>
      <c r="AA6363" s="11">
        <f t="shared" si="267"/>
        <v>11.4</v>
      </c>
      <c r="AB6363" s="5">
        <f>IFERROR(VLOOKUP(C6363,[2]Sheet1!$B:$F,5,FALSE),0)</f>
        <v>89996859.399999991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68"/>
        <v>81/82NMB</v>
      </c>
      <c r="AF6363" s="13">
        <f t="shared" si="269"/>
        <v>8.7455369679464032E-2</v>
      </c>
    </row>
    <row r="6364" spans="1:32" x14ac:dyDescent="0.45">
      <c r="A6364" s="12" t="s">
        <v>53</v>
      </c>
      <c r="B6364" s="12" t="s">
        <v>376</v>
      </c>
      <c r="C6364" s="12" t="s">
        <v>44</v>
      </c>
      <c r="D6364" s="12">
        <v>236.93</v>
      </c>
      <c r="E6364" s="12">
        <v>19402575.719999999</v>
      </c>
      <c r="F6364" s="12">
        <v>12153885.91</v>
      </c>
      <c r="G6364" s="12">
        <v>231566508.75</v>
      </c>
      <c r="H6364" s="12">
        <v>197063582.03</v>
      </c>
      <c r="I6364" s="12">
        <v>4419219.6059999997</v>
      </c>
      <c r="J6364" s="12">
        <v>5636040.0070000002</v>
      </c>
      <c r="K6364" s="21">
        <v>4048435.8679999998</v>
      </c>
      <c r="L6364" s="21">
        <v>1869950.351</v>
      </c>
      <c r="M6364" s="21">
        <v>19.260000000000002</v>
      </c>
      <c r="N6364" s="21">
        <v>12.3</v>
      </c>
      <c r="O6364" s="21">
        <v>1.46</v>
      </c>
      <c r="P6364" s="21">
        <v>11.85</v>
      </c>
      <c r="Q6364" s="21">
        <v>0.64</v>
      </c>
      <c r="R6364" s="21">
        <v>17.96</v>
      </c>
      <c r="S6364" s="22">
        <v>4.96</v>
      </c>
      <c r="T6364" s="21">
        <v>162.63999999999999</v>
      </c>
      <c r="U6364" s="21">
        <v>265.48</v>
      </c>
      <c r="V6364" s="12">
        <v>0.1205</v>
      </c>
      <c r="W6364" s="21">
        <v>1841715.25</v>
      </c>
      <c r="X6364" s="21">
        <v>9.49</v>
      </c>
      <c r="Y6364" s="12" t="str">
        <f>IFERROR(VLOOKUP(C6364,[1]Index!$D:$F,3,FALSE),"Non List")</f>
        <v>Commercial Banks</v>
      </c>
      <c r="Z6364">
        <f>IFERROR(VLOOKUP(C6364,[1]LP!$B:$C,2,FALSE),0)</f>
        <v>256.29000000000002</v>
      </c>
      <c r="AA6364" s="11">
        <f t="shared" si="267"/>
        <v>13.3</v>
      </c>
      <c r="AB6364" s="5">
        <f>IFERROR(VLOOKUP(C6364,[2]Sheet1!$B:$F,5,FALSE),0)</f>
        <v>95072620.929999992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68"/>
        <v>81/82PCBL</v>
      </c>
      <c r="AF6364" s="13">
        <f t="shared" si="269"/>
        <v>7.5149244995903072E-2</v>
      </c>
    </row>
    <row r="6365" spans="1:32" x14ac:dyDescent="0.45">
      <c r="A6365" s="12" t="s">
        <v>53</v>
      </c>
      <c r="B6365" s="12" t="s">
        <v>376</v>
      </c>
      <c r="C6365" s="12" t="s">
        <v>45</v>
      </c>
      <c r="D6365" s="12">
        <v>305.5</v>
      </c>
      <c r="E6365" s="12">
        <v>13581525.414000001</v>
      </c>
      <c r="F6365" s="12">
        <v>7818096.2010000004</v>
      </c>
      <c r="G6365" s="12">
        <v>207894499.83000001</v>
      </c>
      <c r="H6365" s="12">
        <v>166703186.72</v>
      </c>
      <c r="I6365" s="12">
        <v>2874431.93</v>
      </c>
      <c r="J6365" s="12">
        <v>4014791.14</v>
      </c>
      <c r="K6365" s="21">
        <v>2410970.091</v>
      </c>
      <c r="L6365" s="21">
        <v>1192311.291</v>
      </c>
      <c r="M6365" s="21">
        <v>17.54</v>
      </c>
      <c r="N6365" s="21">
        <v>17.420000000000002</v>
      </c>
      <c r="O6365" s="21">
        <v>1.94</v>
      </c>
      <c r="P6365" s="21">
        <v>11.14</v>
      </c>
      <c r="Q6365" s="21">
        <v>0.48</v>
      </c>
      <c r="R6365" s="21">
        <v>33.79</v>
      </c>
      <c r="S6365" s="22">
        <v>3.22</v>
      </c>
      <c r="T6365" s="21">
        <v>157.56</v>
      </c>
      <c r="U6365" s="21">
        <v>249.36</v>
      </c>
      <c r="V6365" s="12">
        <v>-0.18379999999999999</v>
      </c>
      <c r="W6365" s="21">
        <v>1799639.92</v>
      </c>
      <c r="X6365" s="21">
        <v>13.25</v>
      </c>
      <c r="Y6365" s="12" t="str">
        <f>IFERROR(VLOOKUP(C6365,[1]Index!$D:$F,3,FALSE),"Non List")</f>
        <v>Commercial Banks</v>
      </c>
      <c r="Z6365">
        <f>IFERROR(VLOOKUP(C6365,[1]LP!$B:$C,2,FALSE),0)</f>
        <v>365.39</v>
      </c>
      <c r="AA6365" s="11">
        <f t="shared" si="267"/>
        <v>20.8</v>
      </c>
      <c r="AB6365" s="5">
        <f>IFERROR(VLOOKUP(C6365,[2]Sheet1!$B:$F,5,FALSE),0)</f>
        <v>66549474.460000001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68"/>
        <v>81/82SANIMA</v>
      </c>
      <c r="AF6365" s="13">
        <f t="shared" si="269"/>
        <v>4.800350310627001E-2</v>
      </c>
    </row>
    <row r="6366" spans="1:32" x14ac:dyDescent="0.45">
      <c r="A6366" s="12" t="s">
        <v>53</v>
      </c>
      <c r="B6366" s="12" t="s">
        <v>376</v>
      </c>
      <c r="C6366" s="12" t="s">
        <v>46</v>
      </c>
      <c r="D6366" s="12">
        <v>375.49</v>
      </c>
      <c r="E6366" s="12">
        <v>10899158.07</v>
      </c>
      <c r="F6366" s="12">
        <v>9140982.5299999993</v>
      </c>
      <c r="G6366" s="12">
        <v>189269303.28</v>
      </c>
      <c r="H6366" s="12">
        <v>133361428.68000001</v>
      </c>
      <c r="I6366" s="12">
        <v>2293367.14</v>
      </c>
      <c r="J6366" s="12">
        <v>2988583.51</v>
      </c>
      <c r="K6366" s="21">
        <v>1577387.03</v>
      </c>
      <c r="L6366" s="21">
        <v>900281.06</v>
      </c>
      <c r="M6366" s="21">
        <v>16.52</v>
      </c>
      <c r="N6366" s="21">
        <v>22.73</v>
      </c>
      <c r="O6366" s="21">
        <v>2.04</v>
      </c>
      <c r="P6366" s="21">
        <v>8.98</v>
      </c>
      <c r="Q6366" s="21">
        <v>0.4</v>
      </c>
      <c r="R6366" s="21">
        <v>46.37</v>
      </c>
      <c r="S6366" s="22">
        <v>3.55</v>
      </c>
      <c r="T6366" s="21">
        <v>183.87</v>
      </c>
      <c r="U6366" s="21">
        <v>261.43</v>
      </c>
      <c r="V6366" s="12">
        <v>-0.30380000000000001</v>
      </c>
      <c r="W6366" s="21">
        <v>1207098.0900000001</v>
      </c>
      <c r="X6366" s="21">
        <v>11.08</v>
      </c>
      <c r="Y6366" s="12" t="str">
        <f>IFERROR(VLOOKUP(C6366,[1]Index!$D:$F,3,FALSE),"Non List")</f>
        <v>Commercial Banks</v>
      </c>
      <c r="Z6366">
        <f>IFERROR(VLOOKUP(C6366,[1]LP!$B:$C,2,FALSE),0)</f>
        <v>382.98</v>
      </c>
      <c r="AA6366" s="11">
        <f t="shared" si="267"/>
        <v>23.2</v>
      </c>
      <c r="AB6366" s="5">
        <f>IFERROR(VLOOKUP(C6366,[2]Sheet1!$B:$F,5,FALSE),0)</f>
        <v>32697474.299999997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68"/>
        <v>81/82SBI</v>
      </c>
      <c r="AF6366" s="13">
        <f t="shared" si="269"/>
        <v>4.3135411770849647E-2</v>
      </c>
    </row>
    <row r="6367" spans="1:32" x14ac:dyDescent="0.45">
      <c r="A6367" s="12" t="s">
        <v>53</v>
      </c>
      <c r="B6367" s="12" t="s">
        <v>376</v>
      </c>
      <c r="C6367" s="12" t="s">
        <v>47</v>
      </c>
      <c r="D6367" s="12">
        <v>274.06</v>
      </c>
      <c r="E6367" s="12">
        <v>14089980.189999999</v>
      </c>
      <c r="F6367" s="12">
        <v>13893597.336999999</v>
      </c>
      <c r="G6367" s="12">
        <v>243796718.99000001</v>
      </c>
      <c r="H6367" s="12">
        <v>205207329.183</v>
      </c>
      <c r="I6367" s="12">
        <v>4116053.6140000001</v>
      </c>
      <c r="J6367" s="12">
        <v>5273390.926</v>
      </c>
      <c r="K6367" s="21">
        <v>3020552.7919999999</v>
      </c>
      <c r="L6367" s="21">
        <v>530229.47</v>
      </c>
      <c r="M6367" s="21">
        <v>7.52</v>
      </c>
      <c r="N6367" s="21">
        <v>36.44</v>
      </c>
      <c r="O6367" s="21">
        <v>1.38</v>
      </c>
      <c r="P6367" s="21">
        <v>3.79</v>
      </c>
      <c r="Q6367" s="21">
        <v>0.17</v>
      </c>
      <c r="R6367" s="21">
        <v>50.29</v>
      </c>
      <c r="S6367" s="22">
        <v>4.5</v>
      </c>
      <c r="T6367" s="21">
        <v>198.61</v>
      </c>
      <c r="U6367" s="21">
        <v>183.32</v>
      </c>
      <c r="V6367" s="12">
        <v>-0.33110000000000001</v>
      </c>
      <c r="W6367" s="21">
        <v>-378706.97600000002</v>
      </c>
      <c r="X6367" s="21">
        <v>-2.69</v>
      </c>
      <c r="Y6367" s="12" t="str">
        <f>IFERROR(VLOOKUP(C6367,[1]Index!$D:$F,3,FALSE),"Non List")</f>
        <v>Commercial Banks</v>
      </c>
      <c r="Z6367">
        <f>IFERROR(VLOOKUP(C6367,[1]LP!$B:$C,2,FALSE),0)</f>
        <v>361.87</v>
      </c>
      <c r="AA6367" s="11">
        <f t="shared" si="267"/>
        <v>48.1</v>
      </c>
      <c r="AB6367" s="5">
        <f>IFERROR(VLOOKUP(C6367,[2]Sheet1!$B:$F,5,FALSE),0)</f>
        <v>69040902.980000004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68"/>
        <v>81/82SBL</v>
      </c>
      <c r="AF6367" s="13">
        <f t="shared" si="269"/>
        <v>2.0780943432724457E-2</v>
      </c>
    </row>
    <row r="6368" spans="1:32" x14ac:dyDescent="0.45">
      <c r="A6368" s="12" t="s">
        <v>53</v>
      </c>
      <c r="B6368" s="12" t="s">
        <v>376</v>
      </c>
      <c r="C6368" s="12" t="s">
        <v>48</v>
      </c>
      <c r="D6368" s="12">
        <v>602.14</v>
      </c>
      <c r="E6368" s="12">
        <v>10042368</v>
      </c>
      <c r="F6368" s="12">
        <v>10340784</v>
      </c>
      <c r="G6368" s="12">
        <v>122165207</v>
      </c>
      <c r="H6368" s="12">
        <v>78172408</v>
      </c>
      <c r="I6368" s="12">
        <v>2172469</v>
      </c>
      <c r="J6368" s="12">
        <v>3218856</v>
      </c>
      <c r="K6368" s="21">
        <v>2096123</v>
      </c>
      <c r="L6368" s="21">
        <v>1640632</v>
      </c>
      <c r="M6368" s="21">
        <v>32.659999999999997</v>
      </c>
      <c r="N6368" s="21">
        <v>18.440000000000001</v>
      </c>
      <c r="O6368" s="21">
        <v>2.97</v>
      </c>
      <c r="P6368" s="21">
        <v>16.100000000000001</v>
      </c>
      <c r="Q6368" s="21">
        <v>1.08</v>
      </c>
      <c r="R6368" s="21">
        <v>54.77</v>
      </c>
      <c r="S6368" s="22">
        <v>1.71</v>
      </c>
      <c r="T6368" s="21">
        <v>202.97</v>
      </c>
      <c r="U6368" s="21">
        <v>386.2</v>
      </c>
      <c r="V6368" s="12">
        <v>-0.35859999999999997</v>
      </c>
      <c r="W6368" s="21">
        <v>1139059</v>
      </c>
      <c r="X6368" s="21">
        <v>11.34</v>
      </c>
      <c r="Y6368" s="12" t="str">
        <f>IFERROR(VLOOKUP(C6368,[1]Index!$D:$F,3,FALSE),"Non List")</f>
        <v>Commercial Banks</v>
      </c>
      <c r="Z6368">
        <f>IFERROR(VLOOKUP(C6368,[1]LP!$B:$C,2,FALSE),0)</f>
        <v>625.35</v>
      </c>
      <c r="AA6368" s="11">
        <f t="shared" si="267"/>
        <v>19.100000000000001</v>
      </c>
      <c r="AB6368" s="5">
        <f>IFERROR(VLOOKUP(C6368,[2]Sheet1!$B:$F,5,FALSE),0)</f>
        <v>27114394.41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68"/>
        <v>81/82SCB</v>
      </c>
      <c r="AF6368" s="13">
        <f t="shared" si="269"/>
        <v>5.2226753018309736E-2</v>
      </c>
    </row>
    <row r="6369" spans="1:32" x14ac:dyDescent="0.45">
      <c r="A6369" s="12" t="s">
        <v>53</v>
      </c>
      <c r="B6369" s="12" t="s">
        <v>376</v>
      </c>
      <c r="C6369" s="12" t="s">
        <v>51</v>
      </c>
      <c r="D6369" s="12">
        <v>198.24</v>
      </c>
      <c r="E6369" s="12">
        <v>23542490</v>
      </c>
      <c r="F6369" s="12">
        <v>10544909</v>
      </c>
      <c r="G6369" s="12">
        <v>304513546</v>
      </c>
      <c r="H6369" s="12">
        <v>219673036</v>
      </c>
      <c r="I6369" s="12">
        <v>4867905</v>
      </c>
      <c r="J6369" s="12">
        <v>6667524</v>
      </c>
      <c r="K6369" s="21">
        <v>3337060</v>
      </c>
      <c r="L6369" s="21">
        <v>1336138</v>
      </c>
      <c r="M6369" s="21">
        <v>11.34</v>
      </c>
      <c r="N6369" s="21">
        <v>17.48</v>
      </c>
      <c r="O6369" s="21">
        <v>1.37</v>
      </c>
      <c r="P6369" s="21">
        <v>7.84</v>
      </c>
      <c r="Q6369" s="21">
        <v>0.36</v>
      </c>
      <c r="R6369" s="21">
        <v>23.95</v>
      </c>
      <c r="S6369" s="22">
        <v>5.0599999999999996</v>
      </c>
      <c r="T6369" s="21">
        <v>144.79</v>
      </c>
      <c r="U6369" s="21">
        <v>192.21</v>
      </c>
      <c r="V6369" s="12">
        <v>-3.04E-2</v>
      </c>
      <c r="W6369" s="21">
        <v>-3331364</v>
      </c>
      <c r="X6369" s="21">
        <v>-14.15</v>
      </c>
      <c r="Y6369" s="12" t="str">
        <f>IFERROR(VLOOKUP(C6369,[1]Index!$D:$F,3,FALSE),"Non List")</f>
        <v>Commercial Banks</v>
      </c>
      <c r="Z6369">
        <f>IFERROR(VLOOKUP(C6369,[1]LP!$B:$C,2,FALSE),0)</f>
        <v>209.37</v>
      </c>
      <c r="AA6369" s="11">
        <f t="shared" si="267"/>
        <v>18.5</v>
      </c>
      <c r="AB6369" s="5">
        <f>IFERROR(VLOOKUP(C6369,[2]Sheet1!$B:$F,5,FALSE),0)</f>
        <v>115358201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68"/>
        <v>81/82PRVU</v>
      </c>
      <c r="AF6369" s="13">
        <f t="shared" si="269"/>
        <v>5.4162487462387159E-2</v>
      </c>
    </row>
    <row r="6370" spans="1:32" x14ac:dyDescent="0.45">
      <c r="A6370" s="12" t="s">
        <v>53</v>
      </c>
      <c r="B6370" s="12" t="s">
        <v>376</v>
      </c>
      <c r="C6370" s="12" t="s">
        <v>182</v>
      </c>
      <c r="D6370" s="12">
        <v>204.22</v>
      </c>
      <c r="E6370" s="12">
        <v>34128595</v>
      </c>
      <c r="F6370" s="12">
        <v>29026985</v>
      </c>
      <c r="G6370" s="12">
        <v>440879270</v>
      </c>
      <c r="H6370" s="12">
        <v>328793088</v>
      </c>
      <c r="I6370" s="12">
        <v>7365124</v>
      </c>
      <c r="J6370" s="12">
        <v>9012247</v>
      </c>
      <c r="K6370" s="21">
        <v>5815971</v>
      </c>
      <c r="L6370" s="21">
        <v>2832326</v>
      </c>
      <c r="M6370" s="21">
        <v>16.579999999999998</v>
      </c>
      <c r="N6370" s="21">
        <v>12.32</v>
      </c>
      <c r="O6370" s="21">
        <v>1.1000000000000001</v>
      </c>
      <c r="P6370" s="21">
        <v>8.9700000000000006</v>
      </c>
      <c r="Q6370" s="21">
        <v>0.53</v>
      </c>
      <c r="R6370" s="21">
        <v>13.55</v>
      </c>
      <c r="S6370" s="22">
        <v>5.86</v>
      </c>
      <c r="T6370" s="21">
        <v>185.05</v>
      </c>
      <c r="U6370" s="21">
        <v>262.74</v>
      </c>
      <c r="V6370" s="12">
        <v>0.28660000000000002</v>
      </c>
      <c r="W6370" s="21">
        <v>-2863553</v>
      </c>
      <c r="X6370" s="21">
        <v>-8.39</v>
      </c>
      <c r="Y6370" s="12" t="str">
        <f>IFERROR(VLOOKUP(C6370,[1]Index!$D:$F,3,FALSE),"Non List")</f>
        <v>Commercial Banks</v>
      </c>
      <c r="Z6370">
        <f>IFERROR(VLOOKUP(C6370,[1]LP!$B:$C,2,FALSE),0)</f>
        <v>209.05</v>
      </c>
      <c r="AA6370" s="11">
        <f t="shared" si="267"/>
        <v>12.6</v>
      </c>
      <c r="AB6370" s="5">
        <f>IFERROR(VLOOKUP(C6370,[2]Sheet1!$B:$F,5,FALSE),0)</f>
        <v>71670049.5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68"/>
        <v>81/82NIMB</v>
      </c>
      <c r="AF6370" s="13">
        <f t="shared" si="269"/>
        <v>7.9311169576656293E-2</v>
      </c>
    </row>
    <row r="6371" spans="1:32" x14ac:dyDescent="0.45">
      <c r="A6371" s="12" t="s">
        <v>53</v>
      </c>
      <c r="B6371" s="12" t="s">
        <v>376</v>
      </c>
      <c r="C6371" s="12" t="s">
        <v>339</v>
      </c>
      <c r="D6371" s="12">
        <v>204.52</v>
      </c>
      <c r="E6371" s="12">
        <v>24346512</v>
      </c>
      <c r="F6371" s="12">
        <v>17651394</v>
      </c>
      <c r="G6371" s="12">
        <v>340499661</v>
      </c>
      <c r="H6371" s="12">
        <v>267119238</v>
      </c>
      <c r="I6371" s="12">
        <v>5190117</v>
      </c>
      <c r="J6371" s="12">
        <v>6710671</v>
      </c>
      <c r="K6371" s="21">
        <v>3722272</v>
      </c>
      <c r="L6371" s="21">
        <v>1162077</v>
      </c>
      <c r="M6371" s="21">
        <v>9.5399999999999991</v>
      </c>
      <c r="N6371" s="21">
        <v>21.44</v>
      </c>
      <c r="O6371" s="21">
        <v>1.19</v>
      </c>
      <c r="P6371" s="21">
        <v>5.53</v>
      </c>
      <c r="Q6371" s="21">
        <v>0.28000000000000003</v>
      </c>
      <c r="R6371" s="21">
        <v>25.51</v>
      </c>
      <c r="S6371" s="22">
        <v>5.67</v>
      </c>
      <c r="T6371" s="21">
        <v>172.5</v>
      </c>
      <c r="U6371" s="21">
        <v>192.42</v>
      </c>
      <c r="V6371" s="12">
        <v>-5.91E-2</v>
      </c>
      <c r="W6371" s="21">
        <v>368529</v>
      </c>
      <c r="X6371" s="21">
        <v>1.51</v>
      </c>
      <c r="Y6371" s="12" t="str">
        <f>IFERROR(VLOOKUP(C6371,[1]Index!$D:$F,3,FALSE),"Non List")</f>
        <v>Commercial Banks</v>
      </c>
      <c r="Z6371">
        <f>IFERROR(VLOOKUP(C6371,[1]LP!$B:$C,2,FALSE),0)</f>
        <v>233.3</v>
      </c>
      <c r="AA6371" s="11">
        <f t="shared" si="267"/>
        <v>24.5</v>
      </c>
      <c r="AB6371" s="5">
        <f>IFERROR(VLOOKUP(C6371,[2]Sheet1!$B:$F,5,FALSE),0)</f>
        <v>119297910.75999999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68"/>
        <v>81/82LSL</v>
      </c>
      <c r="AF6371" s="13">
        <f t="shared" si="269"/>
        <v>4.0891555936562358E-2</v>
      </c>
    </row>
    <row r="6372" spans="1:32" x14ac:dyDescent="0.45">
      <c r="A6372" s="12" t="s">
        <v>54</v>
      </c>
      <c r="B6372" s="12" t="s">
        <v>376</v>
      </c>
      <c r="C6372" t="s">
        <v>26</v>
      </c>
      <c r="D6372">
        <v>281.08</v>
      </c>
      <c r="E6372">
        <v>13855224.300000001</v>
      </c>
      <c r="F6372">
        <v>17407615.493000001</v>
      </c>
      <c r="G6372">
        <v>254716079.30000001</v>
      </c>
      <c r="H6372">
        <v>207239517.43099999</v>
      </c>
      <c r="I6372">
        <v>6125943.6239999998</v>
      </c>
      <c r="J6372">
        <v>7716544.5690000001</v>
      </c>
      <c r="K6372">
        <v>3515520.497</v>
      </c>
      <c r="L6372">
        <v>1518397.6429999999</v>
      </c>
      <c r="M6372">
        <v>14.6</v>
      </c>
      <c r="N6372">
        <v>19.25</v>
      </c>
      <c r="O6372">
        <v>1.25</v>
      </c>
      <c r="P6372">
        <v>6.48</v>
      </c>
      <c r="Q6372">
        <v>0.45</v>
      </c>
      <c r="R6372">
        <v>24.06</v>
      </c>
      <c r="S6372">
        <v>4.9800000000000004</v>
      </c>
      <c r="T6372">
        <v>225.64</v>
      </c>
      <c r="U6372">
        <v>272.25</v>
      </c>
      <c r="V6372" s="14">
        <v>-3.1399999999999997E-2</v>
      </c>
      <c r="W6372">
        <v>1911031.5649999999</v>
      </c>
      <c r="X6372">
        <v>13.79</v>
      </c>
      <c r="Y6372" s="12" t="str">
        <f>IFERROR(VLOOKUP(C6372,[1]Index!$D:$F,3,FALSE),"Non List")</f>
        <v>Commercial Banks</v>
      </c>
      <c r="Z6372">
        <f>IFERROR(VLOOKUP(C6372,[1]LP!$B:$C,2,FALSE),0)</f>
        <v>326.2</v>
      </c>
      <c r="AA6372" s="11">
        <f t="shared" si="267"/>
        <v>22.3</v>
      </c>
      <c r="AB6372" s="5">
        <f>IFERROR(VLOOKUP(C6372,[2]Sheet1!$B:$F,5,FALSE),0)</f>
        <v>67890599.560000002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68"/>
        <v>81/82ADBL</v>
      </c>
      <c r="AF6372" s="13">
        <f t="shared" si="269"/>
        <v>4.4757817290006129E-2</v>
      </c>
    </row>
    <row r="6373" spans="1:32" x14ac:dyDescent="0.45">
      <c r="A6373" s="12" t="s">
        <v>54</v>
      </c>
      <c r="B6373" s="12" t="s">
        <v>376</v>
      </c>
      <c r="C6373" t="s">
        <v>28</v>
      </c>
      <c r="D6373">
        <v>197.81</v>
      </c>
      <c r="E6373">
        <v>14769012.970000001</v>
      </c>
      <c r="F6373">
        <v>7790001.04</v>
      </c>
      <c r="G6373">
        <v>202795285.47</v>
      </c>
      <c r="H6373">
        <v>167764275.41</v>
      </c>
      <c r="I6373">
        <v>4748976.3600000003</v>
      </c>
      <c r="J6373">
        <v>5976294</v>
      </c>
      <c r="K6373">
        <v>3498200.09</v>
      </c>
      <c r="L6373">
        <v>961893.69</v>
      </c>
      <c r="M6373">
        <v>8.68</v>
      </c>
      <c r="N6373">
        <v>22.79</v>
      </c>
      <c r="O6373">
        <v>1.3</v>
      </c>
      <c r="P6373">
        <v>5.69</v>
      </c>
      <c r="Q6373">
        <v>0.4</v>
      </c>
      <c r="R6373">
        <v>29.63</v>
      </c>
      <c r="S6373">
        <v>5.71</v>
      </c>
      <c r="T6373">
        <v>152.75</v>
      </c>
      <c r="U6373">
        <v>172.72</v>
      </c>
      <c r="V6373" s="14">
        <v>-0.1268</v>
      </c>
      <c r="W6373">
        <v>147315.40100000001</v>
      </c>
      <c r="X6373">
        <v>1</v>
      </c>
      <c r="Y6373" s="12" t="str">
        <f>IFERROR(VLOOKUP(C6373,[1]Index!$D:$F,3,FALSE),"Non List")</f>
        <v>Commercial Banks</v>
      </c>
      <c r="Z6373">
        <f>IFERROR(VLOOKUP(C6373,[1]LP!$B:$C,2,FALSE),0)</f>
        <v>207.11</v>
      </c>
      <c r="AA6373" s="11">
        <f t="shared" si="267"/>
        <v>23.9</v>
      </c>
      <c r="AB6373" s="5">
        <f>IFERROR(VLOOKUP(C6373,[2]Sheet1!$B:$F,5,FALSE),0)</f>
        <v>72379096.090000004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68"/>
        <v>81/82CZBIL</v>
      </c>
      <c r="AF6373" s="13">
        <f t="shared" si="269"/>
        <v>4.1910096084206455E-2</v>
      </c>
    </row>
    <row r="6374" spans="1:32" x14ac:dyDescent="0.45">
      <c r="A6374" s="12" t="s">
        <v>54</v>
      </c>
      <c r="B6374" s="12" t="s">
        <v>376</v>
      </c>
      <c r="C6374" t="s">
        <v>29</v>
      </c>
      <c r="D6374">
        <v>613.82000000000005</v>
      </c>
      <c r="E6374">
        <v>12944694</v>
      </c>
      <c r="F6374">
        <v>17535929</v>
      </c>
      <c r="G6374">
        <v>266439185</v>
      </c>
      <c r="H6374">
        <v>216173965</v>
      </c>
      <c r="I6374">
        <v>6743957</v>
      </c>
      <c r="J6374">
        <v>8176903</v>
      </c>
      <c r="K6374">
        <v>5356299</v>
      </c>
      <c r="L6374">
        <v>3457635</v>
      </c>
      <c r="M6374">
        <v>35.619999999999997</v>
      </c>
      <c r="N6374">
        <v>17.23</v>
      </c>
      <c r="O6374">
        <v>2.61</v>
      </c>
      <c r="P6374">
        <v>15.13</v>
      </c>
      <c r="Q6374">
        <v>1.06</v>
      </c>
      <c r="R6374">
        <v>44.97</v>
      </c>
      <c r="S6374">
        <v>0.64</v>
      </c>
      <c r="T6374">
        <v>235.47</v>
      </c>
      <c r="U6374">
        <v>434.42</v>
      </c>
      <c r="V6374" s="14">
        <v>-0.2923</v>
      </c>
      <c r="W6374">
        <v>3678782</v>
      </c>
      <c r="X6374">
        <v>28.42</v>
      </c>
      <c r="Y6374" s="12" t="str">
        <f>IFERROR(VLOOKUP(C6374,[1]Index!$D:$F,3,FALSE),"Non List")</f>
        <v>Commercial Banks</v>
      </c>
      <c r="Z6374">
        <f>IFERROR(VLOOKUP(C6374,[1]LP!$B:$C,2,FALSE),0)</f>
        <v>732.96</v>
      </c>
      <c r="AA6374" s="11">
        <f t="shared" si="267"/>
        <v>20.6</v>
      </c>
      <c r="AB6374" s="5">
        <f>IFERROR(VLOOKUP(C6374,[2]Sheet1!$B:$F,5,FALSE),0)</f>
        <v>53073245.399999999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68"/>
        <v>81/82EBL</v>
      </c>
      <c r="AF6374" s="13">
        <f t="shared" si="269"/>
        <v>4.8597467801789994E-2</v>
      </c>
    </row>
    <row r="6375" spans="1:32" x14ac:dyDescent="0.45">
      <c r="A6375" s="12" t="s">
        <v>54</v>
      </c>
      <c r="B6375" s="12" t="s">
        <v>376</v>
      </c>
      <c r="C6375" t="s">
        <v>30</v>
      </c>
      <c r="D6375">
        <v>215.66</v>
      </c>
      <c r="E6375">
        <v>38115853</v>
      </c>
      <c r="F6375">
        <v>28002095</v>
      </c>
      <c r="G6375">
        <v>517668834</v>
      </c>
      <c r="H6375">
        <v>413286442</v>
      </c>
      <c r="I6375">
        <v>12317190</v>
      </c>
      <c r="J6375">
        <v>15539809</v>
      </c>
      <c r="K6375">
        <v>9446785</v>
      </c>
      <c r="L6375">
        <v>4534098</v>
      </c>
      <c r="M6375">
        <v>15.85</v>
      </c>
      <c r="N6375">
        <v>13.61</v>
      </c>
      <c r="O6375">
        <v>1.24</v>
      </c>
      <c r="P6375">
        <v>9.14</v>
      </c>
      <c r="Q6375">
        <v>0.69</v>
      </c>
      <c r="R6375">
        <v>16.88</v>
      </c>
      <c r="S6375">
        <v>4.9800000000000004</v>
      </c>
      <c r="T6375">
        <v>173.47</v>
      </c>
      <c r="U6375">
        <v>248.72</v>
      </c>
      <c r="V6375" s="14">
        <v>0.15329999999999999</v>
      </c>
      <c r="W6375">
        <v>3549252</v>
      </c>
      <c r="X6375">
        <v>9.31</v>
      </c>
      <c r="Y6375" s="12" t="str">
        <f>IFERROR(VLOOKUP(C6375,[1]Index!$D:$F,3,FALSE),"Non List")</f>
        <v>Commercial Banks</v>
      </c>
      <c r="Z6375">
        <f>IFERROR(VLOOKUP(C6375,[1]LP!$B:$C,2,FALSE),0)</f>
        <v>250.2</v>
      </c>
      <c r="AA6375" s="11">
        <f t="shared" si="267"/>
        <v>15.8</v>
      </c>
      <c r="AB6375" s="5">
        <f>IFERROR(VLOOKUP(C6375,[2]Sheet1!$B:$F,5,FALSE),0)</f>
        <v>186767679.69999999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68"/>
        <v>81/82GBIME</v>
      </c>
      <c r="AF6375" s="13">
        <f t="shared" si="269"/>
        <v>6.3349320543565152E-2</v>
      </c>
    </row>
    <row r="6376" spans="1:32" x14ac:dyDescent="0.45">
      <c r="A6376" s="12" t="s">
        <v>54</v>
      </c>
      <c r="B6376" s="12" t="s">
        <v>376</v>
      </c>
      <c r="C6376" t="s">
        <v>31</v>
      </c>
      <c r="D6376">
        <v>216.9</v>
      </c>
      <c r="E6376">
        <v>21656615.631999999</v>
      </c>
      <c r="F6376">
        <v>15472444.063999999</v>
      </c>
      <c r="G6376">
        <v>301137978.38</v>
      </c>
      <c r="H6376">
        <v>233534866.447</v>
      </c>
      <c r="I6376">
        <v>7752411.1349999998</v>
      </c>
      <c r="J6376">
        <v>9109581.9189999998</v>
      </c>
      <c r="K6376">
        <v>5131049.7249999996</v>
      </c>
      <c r="L6376">
        <v>500048.14</v>
      </c>
      <c r="M6376">
        <v>3.07</v>
      </c>
      <c r="N6376">
        <v>70.650000000000006</v>
      </c>
      <c r="O6376">
        <v>1.27</v>
      </c>
      <c r="P6376">
        <v>1.8</v>
      </c>
      <c r="Q6376">
        <v>0.13</v>
      </c>
      <c r="R6376">
        <v>89.73</v>
      </c>
      <c r="S6376">
        <v>7.68</v>
      </c>
      <c r="T6376">
        <v>171.44</v>
      </c>
      <c r="U6376">
        <v>108.82</v>
      </c>
      <c r="V6376" s="14">
        <v>-0.49830000000000002</v>
      </c>
      <c r="W6376">
        <v>-7363459.9950000001</v>
      </c>
      <c r="X6376">
        <v>-34</v>
      </c>
      <c r="Y6376" s="12" t="str">
        <f>IFERROR(VLOOKUP(C6376,[1]Index!$D:$F,3,FALSE),"Non List")</f>
        <v>Commercial Banks</v>
      </c>
      <c r="Z6376">
        <f>IFERROR(VLOOKUP(C6376,[1]LP!$B:$C,2,FALSE),0)</f>
        <v>210.03</v>
      </c>
      <c r="AA6376" s="11">
        <f t="shared" si="267"/>
        <v>68.400000000000006</v>
      </c>
      <c r="AB6376" s="5">
        <f>IFERROR(VLOOKUP(C6376,[2]Sheet1!$B:$F,5,FALSE),0)</f>
        <v>58472862.120000005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68"/>
        <v>81/82HBL</v>
      </c>
      <c r="AF6376" s="13">
        <f t="shared" si="269"/>
        <v>1.4616959481978765E-2</v>
      </c>
    </row>
    <row r="6377" spans="1:32" x14ac:dyDescent="0.45">
      <c r="A6377" s="12" t="s">
        <v>54</v>
      </c>
      <c r="B6377" s="12" t="s">
        <v>376</v>
      </c>
      <c r="C6377" t="s">
        <v>33</v>
      </c>
      <c r="D6377">
        <v>195.96</v>
      </c>
      <c r="E6377">
        <v>26225861.34</v>
      </c>
      <c r="F6377">
        <v>9030399.1209999993</v>
      </c>
      <c r="G6377">
        <v>350079224.19999999</v>
      </c>
      <c r="H6377">
        <v>264426345.52399999</v>
      </c>
      <c r="I6377">
        <v>7896550.1579999998</v>
      </c>
      <c r="J6377">
        <v>10495926.907</v>
      </c>
      <c r="K6377">
        <v>6025571.693</v>
      </c>
      <c r="L6377">
        <v>285823.06199999998</v>
      </c>
      <c r="M6377">
        <v>1.44</v>
      </c>
      <c r="N6377">
        <v>136.08000000000001</v>
      </c>
      <c r="O6377">
        <v>1.46</v>
      </c>
      <c r="P6377">
        <v>1.08</v>
      </c>
      <c r="Q6377">
        <v>0.06</v>
      </c>
      <c r="R6377">
        <v>198.68</v>
      </c>
      <c r="S6377">
        <v>6.98</v>
      </c>
      <c r="T6377">
        <v>134.43</v>
      </c>
      <c r="U6377">
        <v>66</v>
      </c>
      <c r="V6377" s="14">
        <v>-0.66320000000000001</v>
      </c>
      <c r="W6377">
        <v>-6500334.8080000002</v>
      </c>
      <c r="X6377">
        <v>-24.79</v>
      </c>
      <c r="Y6377" s="12" t="str">
        <f>IFERROR(VLOOKUP(C6377,[1]Index!$D:$F,3,FALSE),"Non List")</f>
        <v>Commercial Banks</v>
      </c>
      <c r="Z6377">
        <f>IFERROR(VLOOKUP(C6377,[1]LP!$B:$C,2,FALSE),0)</f>
        <v>200.69</v>
      </c>
      <c r="AA6377" s="11">
        <f t="shared" si="267"/>
        <v>139.4</v>
      </c>
      <c r="AB6377" s="5">
        <f>IFERROR(VLOOKUP(C6377,[2]Sheet1!$B:$F,5,FALSE),0)</f>
        <v>128506730.66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68"/>
        <v>81/82KBL</v>
      </c>
      <c r="AF6377" s="13">
        <f t="shared" si="269"/>
        <v>7.1752454033584129E-3</v>
      </c>
    </row>
    <row r="6378" spans="1:32" x14ac:dyDescent="0.45">
      <c r="A6378" s="12" t="s">
        <v>54</v>
      </c>
      <c r="B6378" s="12" t="s">
        <v>376</v>
      </c>
      <c r="C6378" t="s">
        <v>35</v>
      </c>
      <c r="D6378">
        <v>211.55</v>
      </c>
      <c r="E6378">
        <v>11621357.273</v>
      </c>
      <c r="F6378">
        <v>6534671.4800000004</v>
      </c>
      <c r="G6378">
        <v>169659048.68900001</v>
      </c>
      <c r="H6378">
        <v>140615040.523</v>
      </c>
      <c r="I6378">
        <v>4250737.5590000004</v>
      </c>
      <c r="J6378">
        <v>5542830.6699999999</v>
      </c>
      <c r="K6378">
        <v>2773503.3050000002</v>
      </c>
      <c r="L6378">
        <v>1102627.8430000001</v>
      </c>
      <c r="M6378">
        <v>12.64</v>
      </c>
      <c r="N6378">
        <v>16.739999999999998</v>
      </c>
      <c r="O6378">
        <v>1.35</v>
      </c>
      <c r="P6378">
        <v>8.1</v>
      </c>
      <c r="Q6378">
        <v>0.52</v>
      </c>
      <c r="R6378">
        <v>22.6</v>
      </c>
      <c r="S6378">
        <v>4.59</v>
      </c>
      <c r="T6378">
        <v>156.22999999999999</v>
      </c>
      <c r="U6378">
        <v>210.79</v>
      </c>
      <c r="V6378" s="14">
        <v>-3.5999999999999999E-3</v>
      </c>
      <c r="W6378">
        <v>70743.074999999997</v>
      </c>
      <c r="X6378">
        <v>0.61</v>
      </c>
      <c r="Y6378" s="12" t="str">
        <f>IFERROR(VLOOKUP(C6378,[1]Index!$D:$F,3,FALSE),"Non List")</f>
        <v>Commercial Banks</v>
      </c>
      <c r="Z6378">
        <f>IFERROR(VLOOKUP(C6378,[1]LP!$B:$C,2,FALSE),0)</f>
        <v>245.99</v>
      </c>
      <c r="AA6378" s="11">
        <f t="shared" si="267"/>
        <v>19.5</v>
      </c>
      <c r="AB6378" s="5">
        <f>IFERROR(VLOOKUP(C6378,[2]Sheet1!$B:$F,5,FALSE),0)</f>
        <v>56944650.769999996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68"/>
        <v>81/82MBL</v>
      </c>
      <c r="AF6378" s="13">
        <f t="shared" si="269"/>
        <v>5.1384202609862192E-2</v>
      </c>
    </row>
    <row r="6379" spans="1:32" x14ac:dyDescent="0.45">
      <c r="A6379" s="12" t="s">
        <v>54</v>
      </c>
      <c r="B6379" s="12" t="s">
        <v>376</v>
      </c>
      <c r="C6379" t="s">
        <v>37</v>
      </c>
      <c r="D6379">
        <v>483.85</v>
      </c>
      <c r="E6379">
        <v>27056997</v>
      </c>
      <c r="F6379">
        <v>34189641</v>
      </c>
      <c r="G6379">
        <v>502106195</v>
      </c>
      <c r="H6379">
        <v>401162306</v>
      </c>
      <c r="I6379">
        <v>12054425</v>
      </c>
      <c r="J6379">
        <v>15298266</v>
      </c>
      <c r="K6379">
        <v>9915543</v>
      </c>
      <c r="L6379">
        <v>5051420</v>
      </c>
      <c r="M6379">
        <v>24.88</v>
      </c>
      <c r="N6379">
        <v>19.45</v>
      </c>
      <c r="O6379">
        <v>2.14</v>
      </c>
      <c r="P6379">
        <v>11</v>
      </c>
      <c r="Q6379">
        <v>0.82</v>
      </c>
      <c r="R6379">
        <v>41.62</v>
      </c>
      <c r="S6379">
        <v>4.96</v>
      </c>
      <c r="T6379">
        <v>226.36</v>
      </c>
      <c r="U6379">
        <v>355.97</v>
      </c>
      <c r="V6379" s="14">
        <v>-0.26429999999999998</v>
      </c>
      <c r="W6379">
        <v>2874126</v>
      </c>
      <c r="X6379">
        <v>10.62</v>
      </c>
      <c r="Y6379" s="12" t="str">
        <f>IFERROR(VLOOKUP(C6379,[1]Index!$D:$F,3,FALSE),"Non List")</f>
        <v>Commercial Banks</v>
      </c>
      <c r="Z6379">
        <f>IFERROR(VLOOKUP(C6379,[1]LP!$B:$C,2,FALSE),0)</f>
        <v>513.55999999999995</v>
      </c>
      <c r="AA6379" s="11">
        <f t="shared" si="267"/>
        <v>20.6</v>
      </c>
      <c r="AB6379" s="5">
        <f>IFERROR(VLOOKUP(C6379,[2]Sheet1!$B:$F,5,FALSE),0)</f>
        <v>108227988.80000001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68"/>
        <v>81/82NABIL</v>
      </c>
      <c r="AF6379" s="13">
        <f t="shared" si="269"/>
        <v>4.8446140665160842E-2</v>
      </c>
    </row>
    <row r="6380" spans="1:32" x14ac:dyDescent="0.45">
      <c r="A6380" s="12" t="s">
        <v>54</v>
      </c>
      <c r="B6380" s="12" t="s">
        <v>376</v>
      </c>
      <c r="C6380" t="s">
        <v>39</v>
      </c>
      <c r="D6380">
        <v>245.15</v>
      </c>
      <c r="E6380">
        <v>14694022.927999999</v>
      </c>
      <c r="F6380">
        <v>23619624.399</v>
      </c>
      <c r="G6380">
        <v>313721579.34200001</v>
      </c>
      <c r="H6380">
        <v>216009359.05700001</v>
      </c>
      <c r="I6380">
        <v>7100752.6279999996</v>
      </c>
      <c r="J6380">
        <v>8568614.2210000008</v>
      </c>
      <c r="K6380">
        <v>4595601.0460000001</v>
      </c>
      <c r="L6380">
        <v>2783494.6850000001</v>
      </c>
      <c r="M6380">
        <v>25.25</v>
      </c>
      <c r="N6380">
        <v>9.7100000000000009</v>
      </c>
      <c r="O6380">
        <v>0.94</v>
      </c>
      <c r="P6380">
        <v>9.69</v>
      </c>
      <c r="Q6380">
        <v>0.74</v>
      </c>
      <c r="R6380">
        <v>9.1300000000000008</v>
      </c>
      <c r="S6380">
        <v>5.45</v>
      </c>
      <c r="T6380">
        <v>260.74</v>
      </c>
      <c r="U6380">
        <v>384.88</v>
      </c>
      <c r="V6380" s="15">
        <v>0.56999999999999995</v>
      </c>
      <c r="W6380">
        <v>306218.43099999998</v>
      </c>
      <c r="X6380">
        <v>2.08</v>
      </c>
      <c r="Y6380" s="12" t="str">
        <f>IFERROR(VLOOKUP(C6380,[1]Index!$D:$F,3,FALSE),"Non List")</f>
        <v>Commercial Banks</v>
      </c>
      <c r="Z6380">
        <f>IFERROR(VLOOKUP(C6380,[1]LP!$B:$C,2,FALSE),0)</f>
        <v>254.41</v>
      </c>
      <c r="AA6380" s="11">
        <f t="shared" si="267"/>
        <v>10.1</v>
      </c>
      <c r="AB6380" s="5">
        <f>IFERROR(VLOOKUP(C6380,[2]Sheet1!$B:$F,5,FALSE),0)</f>
        <v>72000712.209999993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68"/>
        <v>81/82NBL</v>
      </c>
      <c r="AF6380" s="13">
        <f t="shared" si="269"/>
        <v>9.9249243347352703E-2</v>
      </c>
    </row>
    <row r="6381" spans="1:32" x14ac:dyDescent="0.45">
      <c r="A6381" s="12" t="s">
        <v>54</v>
      </c>
      <c r="B6381" s="12" t="s">
        <v>376</v>
      </c>
      <c r="C6381" t="s">
        <v>42</v>
      </c>
      <c r="D6381">
        <v>346.24</v>
      </c>
      <c r="E6381">
        <v>14917566.922</v>
      </c>
      <c r="F6381">
        <v>14813096.481000001</v>
      </c>
      <c r="G6381">
        <v>294060129.58999997</v>
      </c>
      <c r="H6381">
        <v>233434321.79699999</v>
      </c>
      <c r="I6381">
        <v>7962519.1370000001</v>
      </c>
      <c r="J6381">
        <v>9192248.1390000004</v>
      </c>
      <c r="K6381">
        <v>4340778.0389999999</v>
      </c>
      <c r="L6381">
        <v>156775.959</v>
      </c>
      <c r="M6381">
        <v>1.4</v>
      </c>
      <c r="N6381">
        <v>247.31</v>
      </c>
      <c r="O6381">
        <v>1.74</v>
      </c>
      <c r="P6381">
        <v>0.7</v>
      </c>
      <c r="Q6381">
        <v>0.04</v>
      </c>
      <c r="R6381">
        <v>430.32</v>
      </c>
      <c r="S6381">
        <v>5.75</v>
      </c>
      <c r="T6381">
        <v>199.3</v>
      </c>
      <c r="U6381">
        <v>79.23</v>
      </c>
      <c r="V6381" s="14">
        <v>-0.7712</v>
      </c>
      <c r="W6381">
        <v>-3569202.8080000002</v>
      </c>
      <c r="X6381">
        <v>-23.93</v>
      </c>
      <c r="Y6381" s="12" t="str">
        <f>IFERROR(VLOOKUP(C6381,[1]Index!$D:$F,3,FALSE),"Non List")</f>
        <v>Commercial Banks</v>
      </c>
      <c r="Z6381">
        <f>IFERROR(VLOOKUP(C6381,[1]LP!$B:$C,2,FALSE),0)</f>
        <v>343.56</v>
      </c>
      <c r="AA6381" s="11">
        <f t="shared" ref="AA6381:AA6444" si="270">ROUND(IFERROR(Z6381/M6381,0),1)</f>
        <v>245.4</v>
      </c>
      <c r="AB6381" s="5">
        <f>IFERROR(VLOOKUP(C6381,[2]Sheet1!$B:$F,5,FALSE),0)</f>
        <v>73096077.810000002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ref="AE6381:AE6444" si="271">B6381&amp;C6381</f>
        <v>81/82NICA</v>
      </c>
      <c r="AF6381" s="13">
        <f t="shared" ref="AF6381:AF6444" si="272">IFERROR(M6381/Z6381,0)</f>
        <v>4.0749796251018742E-3</v>
      </c>
    </row>
    <row r="6382" spans="1:32" x14ac:dyDescent="0.45">
      <c r="A6382" s="12" t="s">
        <v>54</v>
      </c>
      <c r="B6382" s="12" t="s">
        <v>376</v>
      </c>
      <c r="C6382" t="s">
        <v>43</v>
      </c>
      <c r="D6382">
        <v>235.86</v>
      </c>
      <c r="E6382">
        <v>18366706</v>
      </c>
      <c r="F6382">
        <v>13202827</v>
      </c>
      <c r="G6382">
        <v>269094636</v>
      </c>
      <c r="H6382">
        <v>225630657</v>
      </c>
      <c r="I6382">
        <v>6490285</v>
      </c>
      <c r="J6382">
        <v>8650119</v>
      </c>
      <c r="K6382">
        <v>4855318</v>
      </c>
      <c r="L6382">
        <v>2373286</v>
      </c>
      <c r="M6382">
        <v>17.23</v>
      </c>
      <c r="N6382">
        <v>13.69</v>
      </c>
      <c r="O6382">
        <v>1.37</v>
      </c>
      <c r="P6382">
        <v>10.02</v>
      </c>
      <c r="Q6382">
        <v>0.68</v>
      </c>
      <c r="R6382">
        <v>18.760000000000002</v>
      </c>
      <c r="S6382">
        <v>4.47</v>
      </c>
      <c r="T6382">
        <v>171.88</v>
      </c>
      <c r="U6382">
        <v>258.13</v>
      </c>
      <c r="V6382" s="14">
        <v>9.4399999999999998E-2</v>
      </c>
      <c r="W6382">
        <v>1311978</v>
      </c>
      <c r="X6382">
        <v>7.14</v>
      </c>
      <c r="Y6382" s="12" t="str">
        <f>IFERROR(VLOOKUP(C6382,[1]Index!$D:$F,3,FALSE),"Non List")</f>
        <v>Commercial Banks</v>
      </c>
      <c r="Z6382">
        <f>IFERROR(VLOOKUP(C6382,[1]LP!$B:$C,2,FALSE),0)</f>
        <v>249.27</v>
      </c>
      <c r="AA6382" s="11">
        <f t="shared" si="270"/>
        <v>14.5</v>
      </c>
      <c r="AB6382" s="5">
        <f>IFERROR(VLOOKUP(C6382,[2]Sheet1!$B:$F,5,FALSE),0)</f>
        <v>89996859.399999991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81/82NMB</v>
      </c>
      <c r="AF6382" s="13">
        <f t="shared" si="272"/>
        <v>6.9121835760420428E-2</v>
      </c>
    </row>
    <row r="6383" spans="1:32" x14ac:dyDescent="0.45">
      <c r="A6383" s="12" t="s">
        <v>54</v>
      </c>
      <c r="B6383" s="12" t="s">
        <v>376</v>
      </c>
      <c r="C6383" t="s">
        <v>44</v>
      </c>
      <c r="D6383">
        <v>236.93</v>
      </c>
      <c r="E6383">
        <v>19402575.715999998</v>
      </c>
      <c r="F6383">
        <v>12540703.790999999</v>
      </c>
      <c r="G6383">
        <v>244802427.74000001</v>
      </c>
      <c r="H6383">
        <v>205242089.77700001</v>
      </c>
      <c r="I6383">
        <v>6661382.4819999998</v>
      </c>
      <c r="J6383">
        <v>8343841.517</v>
      </c>
      <c r="K6383">
        <v>6049423.8870000001</v>
      </c>
      <c r="L6383">
        <v>2229304.1430000002</v>
      </c>
      <c r="M6383">
        <v>15.31</v>
      </c>
      <c r="N6383">
        <v>15.48</v>
      </c>
      <c r="O6383">
        <v>1.44</v>
      </c>
      <c r="P6383">
        <v>9.31</v>
      </c>
      <c r="Q6383">
        <v>0.74</v>
      </c>
      <c r="R6383">
        <v>22.29</v>
      </c>
      <c r="S6383">
        <v>5.65</v>
      </c>
      <c r="T6383">
        <v>164.63</v>
      </c>
      <c r="U6383">
        <v>238.14</v>
      </c>
      <c r="V6383" s="14">
        <v>5.1000000000000004E-3</v>
      </c>
      <c r="W6383">
        <v>1732386.057</v>
      </c>
      <c r="X6383">
        <v>8.93</v>
      </c>
      <c r="Y6383" s="12" t="str">
        <f>IFERROR(VLOOKUP(C6383,[1]Index!$D:$F,3,FALSE),"Non List")</f>
        <v>Commercial Banks</v>
      </c>
      <c r="Z6383">
        <f>IFERROR(VLOOKUP(C6383,[1]LP!$B:$C,2,FALSE),0)</f>
        <v>256.29000000000002</v>
      </c>
      <c r="AA6383" s="11">
        <f t="shared" si="270"/>
        <v>16.7</v>
      </c>
      <c r="AB6383" s="5">
        <f>IFERROR(VLOOKUP(C6383,[2]Sheet1!$B:$F,5,FALSE),0)</f>
        <v>95072620.929999992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81/82PCBL</v>
      </c>
      <c r="AF6383" s="13">
        <f t="shared" si="272"/>
        <v>5.9737016660813921E-2</v>
      </c>
    </row>
    <row r="6384" spans="1:32" x14ac:dyDescent="0.45">
      <c r="A6384" s="12" t="s">
        <v>54</v>
      </c>
      <c r="B6384" s="12" t="s">
        <v>376</v>
      </c>
      <c r="C6384" t="s">
        <v>45</v>
      </c>
      <c r="D6384">
        <v>305.5</v>
      </c>
      <c r="E6384">
        <v>13581525.414000001</v>
      </c>
      <c r="F6384">
        <v>8328209.0240000002</v>
      </c>
      <c r="G6384">
        <v>213778953.69</v>
      </c>
      <c r="H6384">
        <v>173096650.44499999</v>
      </c>
      <c r="I6384">
        <v>4282861.159</v>
      </c>
      <c r="J6384">
        <v>6045790.551</v>
      </c>
      <c r="K6384">
        <v>3655685.9309999999</v>
      </c>
      <c r="L6384">
        <v>1652476.8289999999</v>
      </c>
      <c r="M6384">
        <v>16.21</v>
      </c>
      <c r="N6384">
        <v>18.850000000000001</v>
      </c>
      <c r="O6384">
        <v>1.89</v>
      </c>
      <c r="P6384">
        <v>10.06</v>
      </c>
      <c r="Q6384">
        <v>0.65</v>
      </c>
      <c r="R6384">
        <v>35.630000000000003</v>
      </c>
      <c r="S6384">
        <v>3.42</v>
      </c>
      <c r="T6384">
        <v>161.32</v>
      </c>
      <c r="U6384">
        <v>242.56</v>
      </c>
      <c r="V6384" s="14">
        <v>-0.20599999999999999</v>
      </c>
      <c r="W6384">
        <v>2198563.0090000001</v>
      </c>
      <c r="X6384">
        <v>16.190000000000001</v>
      </c>
      <c r="Y6384" s="12" t="str">
        <f>IFERROR(VLOOKUP(C6384,[1]Index!$D:$F,3,FALSE),"Non List")</f>
        <v>Commercial Banks</v>
      </c>
      <c r="Z6384">
        <f>IFERROR(VLOOKUP(C6384,[1]LP!$B:$C,2,FALSE),0)</f>
        <v>365.39</v>
      </c>
      <c r="AA6384" s="11">
        <f t="shared" si="270"/>
        <v>22.5</v>
      </c>
      <c r="AB6384" s="5">
        <f>IFERROR(VLOOKUP(C6384,[2]Sheet1!$B:$F,5,FALSE),0)</f>
        <v>66549474.460000001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81/82SANIMA</v>
      </c>
      <c r="AF6384" s="13">
        <f t="shared" si="272"/>
        <v>4.4363556747584777E-2</v>
      </c>
    </row>
    <row r="6385" spans="1:32" x14ac:dyDescent="0.45">
      <c r="A6385" s="12" t="s">
        <v>54</v>
      </c>
      <c r="B6385" s="12" t="s">
        <v>376</v>
      </c>
      <c r="C6385" t="s">
        <v>46</v>
      </c>
      <c r="D6385">
        <v>375.49</v>
      </c>
      <c r="E6385">
        <v>10899158.068</v>
      </c>
      <c r="F6385">
        <v>9055330.5820000004</v>
      </c>
      <c r="G6385">
        <v>185831403.472</v>
      </c>
      <c r="H6385">
        <v>135248575.81799999</v>
      </c>
      <c r="I6385">
        <v>3534955.84</v>
      </c>
      <c r="J6385">
        <v>4640501.0319999997</v>
      </c>
      <c r="K6385">
        <v>2518528.3539999998</v>
      </c>
      <c r="L6385">
        <v>1203261.4010000001</v>
      </c>
      <c r="M6385">
        <v>14.71</v>
      </c>
      <c r="N6385">
        <v>25.53</v>
      </c>
      <c r="O6385">
        <v>2.0499999999999998</v>
      </c>
      <c r="P6385">
        <v>8.0399999999999991</v>
      </c>
      <c r="Q6385">
        <v>0.54</v>
      </c>
      <c r="R6385">
        <v>52.34</v>
      </c>
      <c r="S6385">
        <v>4.0599999999999996</v>
      </c>
      <c r="T6385">
        <v>183.08</v>
      </c>
      <c r="U6385">
        <v>246.16</v>
      </c>
      <c r="V6385" s="14">
        <v>-0.34439999999999998</v>
      </c>
      <c r="W6385">
        <v>1051533.3759999999</v>
      </c>
      <c r="X6385">
        <v>9.65</v>
      </c>
      <c r="Y6385" s="12" t="str">
        <f>IFERROR(VLOOKUP(C6385,[1]Index!$D:$F,3,FALSE),"Non List")</f>
        <v>Commercial Banks</v>
      </c>
      <c r="Z6385">
        <f>IFERROR(VLOOKUP(C6385,[1]LP!$B:$C,2,FALSE),0)</f>
        <v>382.98</v>
      </c>
      <c r="AA6385" s="11">
        <f t="shared" si="270"/>
        <v>26</v>
      </c>
      <c r="AB6385" s="5">
        <f>IFERROR(VLOOKUP(C6385,[2]Sheet1!$B:$F,5,FALSE),0)</f>
        <v>32697474.299999997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81/82SBI</v>
      </c>
      <c r="AF6385" s="13">
        <f t="shared" si="272"/>
        <v>3.8409316413389731E-2</v>
      </c>
    </row>
    <row r="6386" spans="1:32" x14ac:dyDescent="0.45">
      <c r="A6386" s="12" t="s">
        <v>54</v>
      </c>
      <c r="B6386" s="12" t="s">
        <v>376</v>
      </c>
      <c r="C6386" t="s">
        <v>47</v>
      </c>
      <c r="D6386">
        <v>274.06</v>
      </c>
      <c r="E6386">
        <v>14089980.189999999</v>
      </c>
      <c r="F6386">
        <v>15143323.310000001</v>
      </c>
      <c r="G6386">
        <v>257609272.382</v>
      </c>
      <c r="H6386">
        <v>207935280.39199999</v>
      </c>
      <c r="I6386">
        <v>6336204.4639999997</v>
      </c>
      <c r="J6386">
        <v>8159305.0549999997</v>
      </c>
      <c r="K6386">
        <v>4603750.3080000002</v>
      </c>
      <c r="L6386">
        <v>1668260.4790000001</v>
      </c>
      <c r="M6386">
        <v>15.79</v>
      </c>
      <c r="N6386">
        <v>17.36</v>
      </c>
      <c r="O6386">
        <v>1.32</v>
      </c>
      <c r="P6386">
        <v>7.61</v>
      </c>
      <c r="Q6386">
        <v>0.53</v>
      </c>
      <c r="R6386">
        <v>22.92</v>
      </c>
      <c r="S6386">
        <v>4.04</v>
      </c>
      <c r="T6386">
        <v>207.48</v>
      </c>
      <c r="U6386">
        <v>271.5</v>
      </c>
      <c r="V6386" s="14">
        <v>-9.2999999999999992E-3</v>
      </c>
      <c r="W6386">
        <v>18849.754000000001</v>
      </c>
      <c r="X6386">
        <v>0.13</v>
      </c>
      <c r="Y6386" s="12" t="str">
        <f>IFERROR(VLOOKUP(C6386,[1]Index!$D:$F,3,FALSE),"Non List")</f>
        <v>Commercial Banks</v>
      </c>
      <c r="Z6386">
        <f>IFERROR(VLOOKUP(C6386,[1]LP!$B:$C,2,FALSE),0)</f>
        <v>361.87</v>
      </c>
      <c r="AA6386" s="11">
        <f t="shared" si="270"/>
        <v>22.9</v>
      </c>
      <c r="AB6386" s="5">
        <f>IFERROR(VLOOKUP(C6386,[2]Sheet1!$B:$F,5,FALSE),0)</f>
        <v>69040902.980000004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81/82SBL</v>
      </c>
      <c r="AF6386" s="13">
        <f t="shared" si="272"/>
        <v>4.3634454362063722E-2</v>
      </c>
    </row>
    <row r="6387" spans="1:32" x14ac:dyDescent="0.45">
      <c r="A6387" s="12" t="s">
        <v>54</v>
      </c>
      <c r="B6387" s="12" t="s">
        <v>376</v>
      </c>
      <c r="C6387" t="s">
        <v>48</v>
      </c>
      <c r="D6387">
        <v>602.14</v>
      </c>
      <c r="E6387">
        <v>10042368</v>
      </c>
      <c r="F6387">
        <v>10889382</v>
      </c>
      <c r="G6387">
        <v>122603744</v>
      </c>
      <c r="H6387">
        <v>77257645</v>
      </c>
      <c r="I6387">
        <v>3240777</v>
      </c>
      <c r="J6387">
        <v>4863978</v>
      </c>
      <c r="K6387">
        <v>3222845</v>
      </c>
      <c r="L6387">
        <v>2173776</v>
      </c>
      <c r="M6387">
        <v>28.85</v>
      </c>
      <c r="N6387">
        <v>20.87</v>
      </c>
      <c r="O6387">
        <v>2.89</v>
      </c>
      <c r="P6387">
        <v>13.85</v>
      </c>
      <c r="Q6387">
        <v>1.44</v>
      </c>
      <c r="R6387">
        <v>60.31</v>
      </c>
      <c r="S6387">
        <v>1.44</v>
      </c>
      <c r="T6387">
        <v>208.43</v>
      </c>
      <c r="U6387">
        <v>367.83</v>
      </c>
      <c r="V6387" s="14">
        <v>-0.3891</v>
      </c>
      <c r="W6387">
        <v>1471651</v>
      </c>
      <c r="X6387">
        <v>14.65</v>
      </c>
      <c r="Y6387" s="12" t="str">
        <f>IFERROR(VLOOKUP(C6387,[1]Index!$D:$F,3,FALSE),"Non List")</f>
        <v>Commercial Banks</v>
      </c>
      <c r="Z6387">
        <f>IFERROR(VLOOKUP(C6387,[1]LP!$B:$C,2,FALSE),0)</f>
        <v>625.35</v>
      </c>
      <c r="AA6387" s="11">
        <f t="shared" si="270"/>
        <v>21.7</v>
      </c>
      <c r="AB6387" s="5">
        <f>IFERROR(VLOOKUP(C6387,[2]Sheet1!$B:$F,5,FALSE),0)</f>
        <v>27114394.41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81/82SCB</v>
      </c>
      <c r="AF6387" s="13">
        <f t="shared" si="272"/>
        <v>4.6134164867674105E-2</v>
      </c>
    </row>
    <row r="6388" spans="1:32" x14ac:dyDescent="0.45">
      <c r="A6388" s="12" t="s">
        <v>54</v>
      </c>
      <c r="B6388" s="12" t="s">
        <v>376</v>
      </c>
      <c r="C6388" t="s">
        <v>51</v>
      </c>
      <c r="D6388">
        <v>198.24</v>
      </c>
      <c r="E6388">
        <v>23542490</v>
      </c>
      <c r="F6388">
        <v>11132228</v>
      </c>
      <c r="G6388">
        <v>320520512</v>
      </c>
      <c r="H6388">
        <v>223342080</v>
      </c>
      <c r="I6388">
        <v>7085677</v>
      </c>
      <c r="J6388">
        <v>9619049</v>
      </c>
      <c r="K6388">
        <v>4673282</v>
      </c>
      <c r="L6388">
        <v>1876060</v>
      </c>
      <c r="M6388">
        <v>10.61</v>
      </c>
      <c r="N6388">
        <v>18.68</v>
      </c>
      <c r="O6388">
        <v>1.35</v>
      </c>
      <c r="P6388">
        <v>7.21</v>
      </c>
      <c r="Q6388">
        <v>0.48</v>
      </c>
      <c r="R6388">
        <v>25.22</v>
      </c>
      <c r="S6388">
        <v>5.09</v>
      </c>
      <c r="T6388">
        <v>147.29</v>
      </c>
      <c r="U6388">
        <v>187.51</v>
      </c>
      <c r="V6388" s="14">
        <v>-5.4100000000000002E-2</v>
      </c>
      <c r="W6388">
        <v>-3402082</v>
      </c>
      <c r="X6388">
        <v>-14.45</v>
      </c>
      <c r="Y6388" s="12" t="str">
        <f>IFERROR(VLOOKUP(C6388,[1]Index!$D:$F,3,FALSE),"Non List")</f>
        <v>Commercial Banks</v>
      </c>
      <c r="Z6388">
        <f>IFERROR(VLOOKUP(C6388,[1]LP!$B:$C,2,FALSE),0)</f>
        <v>209.37</v>
      </c>
      <c r="AA6388" s="11">
        <f t="shared" si="270"/>
        <v>19.7</v>
      </c>
      <c r="AB6388" s="5">
        <f>IFERROR(VLOOKUP(C6388,[2]Sheet1!$B:$F,5,FALSE),0)</f>
        <v>115358201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81/82PRVU</v>
      </c>
      <c r="AF6388" s="13">
        <f t="shared" si="272"/>
        <v>5.067583703491426E-2</v>
      </c>
    </row>
    <row r="6389" spans="1:32" x14ac:dyDescent="0.45">
      <c r="A6389" s="12" t="s">
        <v>54</v>
      </c>
      <c r="B6389" s="12" t="s">
        <v>376</v>
      </c>
      <c r="C6389" t="s">
        <v>182</v>
      </c>
      <c r="D6389">
        <v>204.22</v>
      </c>
      <c r="E6389">
        <v>34128595</v>
      </c>
      <c r="F6389">
        <v>30849412</v>
      </c>
      <c r="G6389">
        <v>455890952</v>
      </c>
      <c r="H6389">
        <v>327823499</v>
      </c>
      <c r="I6389">
        <v>10314926</v>
      </c>
      <c r="J6389">
        <v>12795348</v>
      </c>
      <c r="K6389">
        <v>7809575</v>
      </c>
      <c r="L6389">
        <v>4540004</v>
      </c>
      <c r="M6389">
        <v>17.73</v>
      </c>
      <c r="N6389">
        <v>11.52</v>
      </c>
      <c r="O6389">
        <v>1.07</v>
      </c>
      <c r="P6389">
        <v>9.32</v>
      </c>
      <c r="Q6389">
        <v>0.82</v>
      </c>
      <c r="R6389">
        <v>12.33</v>
      </c>
      <c r="S6389">
        <v>6.06</v>
      </c>
      <c r="T6389">
        <v>190.39</v>
      </c>
      <c r="U6389">
        <v>275.58999999999997</v>
      </c>
      <c r="V6389" s="14">
        <v>0.34949999999999998</v>
      </c>
      <c r="W6389">
        <v>-1104144</v>
      </c>
      <c r="X6389">
        <v>-3.24</v>
      </c>
      <c r="Y6389" s="12" t="str">
        <f>IFERROR(VLOOKUP(C6389,[1]Index!$D:$F,3,FALSE),"Non List")</f>
        <v>Commercial Banks</v>
      </c>
      <c r="Z6389">
        <f>IFERROR(VLOOKUP(C6389,[1]LP!$B:$C,2,FALSE),0)</f>
        <v>209.05</v>
      </c>
      <c r="AA6389" s="11">
        <f t="shared" si="270"/>
        <v>11.8</v>
      </c>
      <c r="AB6389" s="5">
        <f>IFERROR(VLOOKUP(C6389,[2]Sheet1!$B:$F,5,FALSE),0)</f>
        <v>71670049.5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81/82NIMB</v>
      </c>
      <c r="AF6389" s="13">
        <f t="shared" si="272"/>
        <v>8.4812245874192768E-2</v>
      </c>
    </row>
    <row r="6390" spans="1:32" x14ac:dyDescent="0.45">
      <c r="A6390" s="12" t="s">
        <v>54</v>
      </c>
      <c r="B6390" s="12" t="s">
        <v>376</v>
      </c>
      <c r="C6390" t="s">
        <v>339</v>
      </c>
      <c r="D6390">
        <v>204.52</v>
      </c>
      <c r="E6390">
        <v>24346512</v>
      </c>
      <c r="F6390">
        <v>18542306</v>
      </c>
      <c r="G6390">
        <v>344203067</v>
      </c>
      <c r="H6390">
        <v>276046193</v>
      </c>
      <c r="I6390">
        <v>7893573</v>
      </c>
      <c r="J6390">
        <v>10245078</v>
      </c>
      <c r="K6390">
        <v>5727899</v>
      </c>
      <c r="L6390">
        <v>1652162</v>
      </c>
      <c r="M6390">
        <v>9.0399999999999991</v>
      </c>
      <c r="N6390">
        <v>22.62</v>
      </c>
      <c r="O6390">
        <v>1.1599999999999999</v>
      </c>
      <c r="P6390">
        <v>5.14</v>
      </c>
      <c r="Q6390">
        <v>0.39</v>
      </c>
      <c r="R6390">
        <v>26.24</v>
      </c>
      <c r="S6390">
        <v>5.86</v>
      </c>
      <c r="T6390">
        <v>176.16</v>
      </c>
      <c r="U6390">
        <v>189.29</v>
      </c>
      <c r="V6390" s="14">
        <v>-7.4499999999999997E-2</v>
      </c>
      <c r="W6390">
        <v>772720</v>
      </c>
      <c r="X6390">
        <v>3.17</v>
      </c>
      <c r="Y6390" s="12" t="str">
        <f>IFERROR(VLOOKUP(C6390,[1]Index!$D:$F,3,FALSE),"Non List")</f>
        <v>Commercial Banks</v>
      </c>
      <c r="Z6390">
        <f>IFERROR(VLOOKUP(C6390,[1]LP!$B:$C,2,FALSE),0)</f>
        <v>233.3</v>
      </c>
      <c r="AA6390" s="11">
        <f t="shared" si="270"/>
        <v>25.8</v>
      </c>
      <c r="AB6390" s="5">
        <f>IFERROR(VLOOKUP(C6390,[2]Sheet1!$B:$F,5,FALSE),0)</f>
        <v>119297910.75999999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81/82LSL</v>
      </c>
      <c r="AF6390" s="13">
        <f t="shared" si="272"/>
        <v>3.8748392627518211E-2</v>
      </c>
    </row>
    <row r="6391" spans="1:32" x14ac:dyDescent="0.45">
      <c r="A6391" s="12" t="s">
        <v>53</v>
      </c>
      <c r="B6391" s="12" t="s">
        <v>376</v>
      </c>
      <c r="C6391" s="12" t="s">
        <v>154</v>
      </c>
      <c r="D6391" s="12">
        <v>2299.31</v>
      </c>
      <c r="E6391" s="12">
        <v>525000</v>
      </c>
      <c r="F6391" s="12">
        <v>255642.50099999999</v>
      </c>
      <c r="G6391" s="12">
        <v>1856951.2069999999</v>
      </c>
      <c r="H6391" s="12">
        <v>1341875.4879999999</v>
      </c>
      <c r="I6391" s="12">
        <v>23431.983</v>
      </c>
      <c r="J6391" s="12">
        <v>26594.223000000002</v>
      </c>
      <c r="K6391" s="21">
        <v>9030.607</v>
      </c>
      <c r="L6391" s="21">
        <v>10739.555</v>
      </c>
      <c r="M6391" s="21">
        <v>4.08</v>
      </c>
      <c r="N6391" s="21">
        <v>563.55999999999995</v>
      </c>
      <c r="O6391" s="21">
        <v>15.46</v>
      </c>
      <c r="P6391" s="21">
        <v>2.75</v>
      </c>
      <c r="Q6391" s="21">
        <v>0.4</v>
      </c>
      <c r="R6391" s="21">
        <v>8712.64</v>
      </c>
      <c r="S6391" s="22">
        <v>7.53</v>
      </c>
      <c r="T6391" s="21">
        <v>148.69</v>
      </c>
      <c r="U6391" s="21">
        <v>116.83</v>
      </c>
      <c r="V6391" s="12">
        <v>-0.94920000000000004</v>
      </c>
      <c r="W6391" s="21">
        <v>-19128.329000000002</v>
      </c>
      <c r="X6391" s="21">
        <v>-3.64</v>
      </c>
      <c r="Y6391" s="12" t="str">
        <f>IFERROR(VLOOKUP(C6391,[1]Index!$D:$F,3,FALSE),"Non List")</f>
        <v>Development Banks</v>
      </c>
      <c r="Z6391">
        <f>IFERROR(VLOOKUP(C6391,[1]LP!$B:$C,2,FALSE),0)</f>
        <v>1929.33</v>
      </c>
      <c r="AA6391" s="11">
        <f t="shared" si="270"/>
        <v>472.9</v>
      </c>
      <c r="AB6391" s="5">
        <f>IFERROR(VLOOKUP(C6391,[2]Sheet1!$B:$F,5,FALSE),0)</f>
        <v>1575000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81/82CORBL</v>
      </c>
      <c r="AF6391" s="13">
        <f t="shared" si="272"/>
        <v>2.1147237642083006E-3</v>
      </c>
    </row>
    <row r="6392" spans="1:32" x14ac:dyDescent="0.45">
      <c r="A6392" s="12" t="s">
        <v>53</v>
      </c>
      <c r="B6392" s="12" t="s">
        <v>376</v>
      </c>
      <c r="C6392" s="12" t="s">
        <v>125</v>
      </c>
      <c r="D6392" s="12">
        <v>613.20000000000005</v>
      </c>
      <c r="E6392" s="12">
        <v>1249694.4709000001</v>
      </c>
      <c r="F6392" s="12">
        <v>722830.38699999999</v>
      </c>
      <c r="G6392" s="12">
        <v>14764746.800000001</v>
      </c>
      <c r="H6392" s="12">
        <v>11293342.1625</v>
      </c>
      <c r="I6392" s="12">
        <v>196446.75320000001</v>
      </c>
      <c r="J6392" s="12">
        <v>235136.17679999999</v>
      </c>
      <c r="K6392" s="21">
        <v>83583.474199999997</v>
      </c>
      <c r="L6392" s="21">
        <v>-90535.305900000007</v>
      </c>
      <c r="M6392" s="21">
        <v>-14.48</v>
      </c>
      <c r="N6392" s="21">
        <v>-42.35</v>
      </c>
      <c r="O6392" s="21">
        <v>3.88</v>
      </c>
      <c r="P6392" s="21">
        <v>-9.18</v>
      </c>
      <c r="Q6392" s="21">
        <v>-0.52</v>
      </c>
      <c r="R6392" s="21">
        <v>-164.32</v>
      </c>
      <c r="S6392" s="22">
        <v>8.56</v>
      </c>
      <c r="T6392" s="21">
        <v>157.84</v>
      </c>
      <c r="U6392" s="21" t="s">
        <v>314</v>
      </c>
      <c r="V6392" s="12" t="s">
        <v>314</v>
      </c>
      <c r="W6392" s="21">
        <v>-87735.010999999999</v>
      </c>
      <c r="X6392" s="21">
        <v>-7.02</v>
      </c>
      <c r="Y6392" s="12" t="str">
        <f>IFERROR(VLOOKUP(C6392,[1]Index!$D:$F,3,FALSE),"Non List")</f>
        <v>Development Banks</v>
      </c>
      <c r="Z6392">
        <f>IFERROR(VLOOKUP(C6392,[1]LP!$B:$C,2,FALSE),0)</f>
        <v>616.21</v>
      </c>
      <c r="AA6392" s="11">
        <f t="shared" si="270"/>
        <v>-42.6</v>
      </c>
      <c r="AB6392" s="5">
        <f>IFERROR(VLOOKUP(C6392,[2]Sheet1!$B:$F,5,FALSE),0)</f>
        <v>6123503.0499999998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81/82EDBL</v>
      </c>
      <c r="AF6392" s="13">
        <f t="shared" si="272"/>
        <v>-2.3498482660132096E-2</v>
      </c>
    </row>
    <row r="6393" spans="1:32" x14ac:dyDescent="0.45">
      <c r="A6393" s="12" t="s">
        <v>53</v>
      </c>
      <c r="B6393" s="12" t="s">
        <v>376</v>
      </c>
      <c r="C6393" s="12" t="s">
        <v>126</v>
      </c>
      <c r="D6393" s="12">
        <v>401.33</v>
      </c>
      <c r="E6393" s="12">
        <v>5680517.3279999997</v>
      </c>
      <c r="F6393" s="12">
        <v>2849358.4160000002</v>
      </c>
      <c r="G6393" s="12">
        <v>87332866.392000005</v>
      </c>
      <c r="H6393" s="12">
        <v>67658958.966000006</v>
      </c>
      <c r="I6393" s="12">
        <v>1844623.787</v>
      </c>
      <c r="J6393" s="12">
        <v>2108970.477</v>
      </c>
      <c r="K6393" s="21">
        <v>1227066.202</v>
      </c>
      <c r="L6393" s="21">
        <v>549266.30799999996</v>
      </c>
      <c r="M6393" s="21">
        <v>19.32</v>
      </c>
      <c r="N6393" s="21">
        <v>20.77</v>
      </c>
      <c r="O6393" s="21">
        <v>2.67</v>
      </c>
      <c r="P6393" s="21">
        <v>12.88</v>
      </c>
      <c r="Q6393" s="21">
        <v>0.55000000000000004</v>
      </c>
      <c r="R6393" s="21">
        <v>55.46</v>
      </c>
      <c r="S6393" s="22">
        <v>4.72</v>
      </c>
      <c r="T6393" s="21">
        <v>150.16</v>
      </c>
      <c r="U6393" s="21">
        <v>255.49</v>
      </c>
      <c r="V6393" s="12">
        <v>-0.3634</v>
      </c>
      <c r="W6393" s="21">
        <v>147628.429</v>
      </c>
      <c r="X6393" s="21">
        <v>2.6</v>
      </c>
      <c r="Y6393" s="12" t="str">
        <f>IFERROR(VLOOKUP(C6393,[1]Index!$D:$F,3,FALSE),"Non List")</f>
        <v>Development Banks</v>
      </c>
      <c r="Z6393">
        <f>IFERROR(VLOOKUP(C6393,[1]LP!$B:$C,2,FALSE),0)</f>
        <v>423.52</v>
      </c>
      <c r="AA6393" s="11">
        <f t="shared" si="270"/>
        <v>21.9</v>
      </c>
      <c r="AB6393" s="5">
        <f>IFERROR(VLOOKUP(C6393,[2]Sheet1!$B:$F,5,FALSE),0)</f>
        <v>27834534.77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81/82GBBL</v>
      </c>
      <c r="AF6393" s="13">
        <f t="shared" si="272"/>
        <v>4.5617680392897625E-2</v>
      </c>
    </row>
    <row r="6394" spans="1:32" x14ac:dyDescent="0.45">
      <c r="A6394" s="12" t="s">
        <v>53</v>
      </c>
      <c r="B6394" s="12" t="s">
        <v>376</v>
      </c>
      <c r="C6394" s="12" t="s">
        <v>129</v>
      </c>
      <c r="D6394" s="12">
        <v>339.75</v>
      </c>
      <c r="E6394" s="12">
        <v>4395785.8899999997</v>
      </c>
      <c r="F6394" s="12">
        <v>2169933.89</v>
      </c>
      <c r="G6394" s="12">
        <v>61351824.039999999</v>
      </c>
      <c r="H6394" s="12">
        <v>46220533.560000002</v>
      </c>
      <c r="I6394" s="12">
        <v>1119155.68</v>
      </c>
      <c r="J6394" s="12">
        <v>1314423.44</v>
      </c>
      <c r="K6394" s="21">
        <v>718611.19</v>
      </c>
      <c r="L6394" s="21">
        <v>250132.05</v>
      </c>
      <c r="M6394" s="21">
        <v>11.38</v>
      </c>
      <c r="N6394" s="21">
        <v>29.86</v>
      </c>
      <c r="O6394" s="21">
        <v>2.27</v>
      </c>
      <c r="P6394" s="21">
        <v>7.62</v>
      </c>
      <c r="Q6394" s="21">
        <v>0.34</v>
      </c>
      <c r="R6394" s="21">
        <v>67.78</v>
      </c>
      <c r="S6394" s="22">
        <v>4.9800000000000004</v>
      </c>
      <c r="T6394" s="21">
        <v>149.36000000000001</v>
      </c>
      <c r="U6394" s="21">
        <v>195.56</v>
      </c>
      <c r="V6394" s="12">
        <v>-0.4244</v>
      </c>
      <c r="W6394" s="21">
        <v>-441069.31</v>
      </c>
      <c r="X6394" s="21">
        <v>-10.029999999999999</v>
      </c>
      <c r="Y6394" s="12" t="str">
        <f>IFERROR(VLOOKUP(C6394,[1]Index!$D:$F,3,FALSE),"Non List")</f>
        <v>Development Banks</v>
      </c>
      <c r="Z6394">
        <f>IFERROR(VLOOKUP(C6394,[1]LP!$B:$C,2,FALSE),0)</f>
        <v>329.46</v>
      </c>
      <c r="AA6394" s="11">
        <f t="shared" si="270"/>
        <v>29</v>
      </c>
      <c r="AB6394" s="5">
        <f>IFERROR(VLOOKUP(C6394,[2]Sheet1!$B:$F,5,FALSE),0)</f>
        <v>21539350.91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81/82JBBL</v>
      </c>
      <c r="AF6394" s="13">
        <f t="shared" si="272"/>
        <v>3.4541370727857713E-2</v>
      </c>
    </row>
    <row r="6395" spans="1:32" x14ac:dyDescent="0.45">
      <c r="A6395" s="12" t="s">
        <v>53</v>
      </c>
      <c r="B6395" s="12" t="s">
        <v>376</v>
      </c>
      <c r="C6395" s="12" t="s">
        <v>134</v>
      </c>
      <c r="D6395" s="12">
        <v>610.87</v>
      </c>
      <c r="E6395" s="12">
        <v>1217100</v>
      </c>
      <c r="F6395" s="12">
        <v>396789.37300000002</v>
      </c>
      <c r="G6395" s="12">
        <v>6226044.0369999995</v>
      </c>
      <c r="H6395" s="12">
        <v>3695470.2629999998</v>
      </c>
      <c r="I6395" s="12">
        <v>85852.857000000004</v>
      </c>
      <c r="J6395" s="12">
        <v>96763.592999999993</v>
      </c>
      <c r="K6395" s="21">
        <v>42799.445</v>
      </c>
      <c r="L6395" s="21">
        <v>25881.752</v>
      </c>
      <c r="M6395" s="21">
        <v>4.24</v>
      </c>
      <c r="N6395" s="21">
        <v>144.07</v>
      </c>
      <c r="O6395" s="21">
        <v>4.6100000000000003</v>
      </c>
      <c r="P6395" s="21">
        <v>3.21</v>
      </c>
      <c r="Q6395" s="21">
        <v>0.32</v>
      </c>
      <c r="R6395" s="21">
        <v>664.16</v>
      </c>
      <c r="S6395" s="22">
        <v>1.74</v>
      </c>
      <c r="T6395" s="21">
        <v>132.6</v>
      </c>
      <c r="U6395" s="21">
        <v>112.47</v>
      </c>
      <c r="V6395" s="12">
        <v>-0.81589999999999996</v>
      </c>
      <c r="W6395" s="21">
        <v>52426.972999999998</v>
      </c>
      <c r="X6395" s="21">
        <v>4.3099999999999996</v>
      </c>
      <c r="Y6395" s="12" t="str">
        <f>IFERROR(VLOOKUP(C6395,[1]Index!$D:$F,3,FALSE),"Non List")</f>
        <v>Development Banks</v>
      </c>
      <c r="Z6395">
        <f>IFERROR(VLOOKUP(C6395,[1]LP!$B:$C,2,FALSE),0)</f>
        <v>614.29999999999995</v>
      </c>
      <c r="AA6395" s="11">
        <f t="shared" si="270"/>
        <v>144.9</v>
      </c>
      <c r="AB6395" s="5">
        <f>IFERROR(VLOOKUP(C6395,[2]Sheet1!$B:$F,5,FALSE),0)</f>
        <v>5963789.5099999998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81/82MDB</v>
      </c>
      <c r="AF6395" s="13">
        <f t="shared" si="272"/>
        <v>6.9021650659287E-3</v>
      </c>
    </row>
    <row r="6396" spans="1:32" x14ac:dyDescent="0.45">
      <c r="A6396" s="12" t="s">
        <v>53</v>
      </c>
      <c r="B6396" s="12" t="s">
        <v>376</v>
      </c>
      <c r="C6396" s="12" t="s">
        <v>136</v>
      </c>
      <c r="D6396" s="12">
        <v>365.57</v>
      </c>
      <c r="E6396" s="12">
        <v>7046938</v>
      </c>
      <c r="F6396" s="12">
        <v>3895756</v>
      </c>
      <c r="G6396" s="12">
        <v>112609943</v>
      </c>
      <c r="H6396" s="12">
        <v>95635999</v>
      </c>
      <c r="I6396" s="12">
        <v>2194174</v>
      </c>
      <c r="J6396" s="12">
        <v>2524145</v>
      </c>
      <c r="K6396" s="21">
        <v>1545681</v>
      </c>
      <c r="L6396" s="21">
        <v>503120</v>
      </c>
      <c r="M6396" s="21">
        <v>14.26</v>
      </c>
      <c r="N6396" s="21">
        <v>25.64</v>
      </c>
      <c r="O6396" s="21">
        <v>2.35</v>
      </c>
      <c r="P6396" s="21">
        <v>9.1999999999999993</v>
      </c>
      <c r="Q6396" s="21">
        <v>0.39</v>
      </c>
      <c r="R6396" s="21">
        <v>60.25</v>
      </c>
      <c r="S6396" s="22">
        <v>3.98</v>
      </c>
      <c r="T6396" s="21">
        <v>155.28</v>
      </c>
      <c r="U6396" s="21">
        <v>223.21</v>
      </c>
      <c r="V6396" s="12">
        <v>-0.38940000000000002</v>
      </c>
      <c r="W6396" s="21">
        <v>542820</v>
      </c>
      <c r="X6396" s="21">
        <v>7.7</v>
      </c>
      <c r="Y6396" s="12" t="str">
        <f>IFERROR(VLOOKUP(C6396,[1]Index!$D:$F,3,FALSE),"Non List")</f>
        <v>Development Banks</v>
      </c>
      <c r="Z6396">
        <f>IFERROR(VLOOKUP(C6396,[1]LP!$B:$C,2,FALSE),0)</f>
        <v>434.58</v>
      </c>
      <c r="AA6396" s="11">
        <f t="shared" si="270"/>
        <v>30.5</v>
      </c>
      <c r="AB6396" s="5">
        <f>IFERROR(VLOOKUP(C6396,[2]Sheet1!$B:$F,5,FALSE),0)</f>
        <v>34531463.259999998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81/82MNBBL</v>
      </c>
      <c r="AF6396" s="13">
        <f t="shared" si="272"/>
        <v>3.2813290993603021E-2</v>
      </c>
    </row>
    <row r="6397" spans="1:32" x14ac:dyDescent="0.45">
      <c r="A6397" s="12" t="s">
        <v>53</v>
      </c>
      <c r="B6397" s="12" t="s">
        <v>376</v>
      </c>
      <c r="C6397" s="12" t="s">
        <v>156</v>
      </c>
      <c r="D6397" s="12">
        <v>1599.74</v>
      </c>
      <c r="E6397" s="12">
        <v>262467.59999999998</v>
      </c>
      <c r="F6397" s="12">
        <v>-207509.97899999999</v>
      </c>
      <c r="G6397" s="12">
        <v>503310.69</v>
      </c>
      <c r="H6397" s="12">
        <v>254376.014</v>
      </c>
      <c r="I6397" s="12">
        <v>-2366.86</v>
      </c>
      <c r="J6397" s="12">
        <v>-1364.835</v>
      </c>
      <c r="K6397" s="21">
        <v>-24266.27</v>
      </c>
      <c r="L6397" s="21">
        <v>-5213.1000000000004</v>
      </c>
      <c r="M6397" s="21">
        <v>-3.96</v>
      </c>
      <c r="N6397" s="21">
        <v>-403.97</v>
      </c>
      <c r="O6397" s="21">
        <v>76.400000000000006</v>
      </c>
      <c r="P6397" s="21">
        <v>-18.97</v>
      </c>
      <c r="Q6397" s="21">
        <v>-0.85</v>
      </c>
      <c r="R6397" s="21">
        <v>-30863.31</v>
      </c>
      <c r="S6397" s="22">
        <v>43.69</v>
      </c>
      <c r="T6397" s="21">
        <v>20.94</v>
      </c>
      <c r="U6397" s="21" t="s">
        <v>314</v>
      </c>
      <c r="V6397" s="12" t="s">
        <v>314</v>
      </c>
      <c r="W6397" s="21">
        <v>-5213.0990000000002</v>
      </c>
      <c r="X6397" s="21">
        <v>-1.99</v>
      </c>
      <c r="Y6397" s="12" t="str">
        <f>IFERROR(VLOOKUP(C6397,[1]Index!$D:$F,3,FALSE),"Non List")</f>
        <v>Development Banks</v>
      </c>
      <c r="Z6397">
        <f>IFERROR(VLOOKUP(C6397,[1]LP!$B:$C,2,FALSE),0)</f>
        <v>1336.65</v>
      </c>
      <c r="AA6397" s="11">
        <f t="shared" si="270"/>
        <v>-337.5</v>
      </c>
      <c r="AB6397" s="5">
        <f>IFERROR(VLOOKUP(C6397,[2]Sheet1!$B:$F,5,FALSE),0)</f>
        <v>761156.03999999992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81/82NABBC</v>
      </c>
      <c r="AF6397" s="13">
        <f t="shared" si="272"/>
        <v>-2.962630456738862E-3</v>
      </c>
    </row>
    <row r="6398" spans="1:32" x14ac:dyDescent="0.45">
      <c r="A6398" s="12" t="s">
        <v>53</v>
      </c>
      <c r="B6398" s="12" t="s">
        <v>376</v>
      </c>
      <c r="C6398" s="12" t="s">
        <v>139</v>
      </c>
      <c r="D6398" s="12">
        <v>412.33</v>
      </c>
      <c r="E6398" s="12">
        <v>3556256.648</v>
      </c>
      <c r="F6398" s="12">
        <v>1739855.5</v>
      </c>
      <c r="G6398" s="12">
        <v>54999246.630000003</v>
      </c>
      <c r="H6398" s="12">
        <v>43641920.100000001</v>
      </c>
      <c r="I6398" s="12">
        <v>918298.49</v>
      </c>
      <c r="J6398" s="12">
        <v>1052473.3700000001</v>
      </c>
      <c r="K6398" s="21">
        <v>491803.77</v>
      </c>
      <c r="L6398" s="21">
        <v>196561.29</v>
      </c>
      <c r="M6398" s="21">
        <v>11.04</v>
      </c>
      <c r="N6398" s="21">
        <v>37.35</v>
      </c>
      <c r="O6398" s="21">
        <v>2.77</v>
      </c>
      <c r="P6398" s="21">
        <v>7.42</v>
      </c>
      <c r="Q6398" s="21">
        <v>0.3</v>
      </c>
      <c r="R6398" s="21">
        <v>103.46</v>
      </c>
      <c r="S6398" s="22">
        <v>4.99</v>
      </c>
      <c r="T6398" s="21">
        <v>148.91999999999999</v>
      </c>
      <c r="U6398" s="21">
        <v>192.33</v>
      </c>
      <c r="V6398" s="12">
        <v>-0.53349999999999997</v>
      </c>
      <c r="W6398" s="21">
        <v>252501.91</v>
      </c>
      <c r="X6398" s="21">
        <v>7.1</v>
      </c>
      <c r="Y6398" s="12" t="str">
        <f>IFERROR(VLOOKUP(C6398,[1]Index!$D:$F,3,FALSE),"Non List")</f>
        <v>Development Banks</v>
      </c>
      <c r="Z6398">
        <f>IFERROR(VLOOKUP(C6398,[1]LP!$B:$C,2,FALSE),0)</f>
        <v>428.25</v>
      </c>
      <c r="AA6398" s="11">
        <f t="shared" si="270"/>
        <v>38.799999999999997</v>
      </c>
      <c r="AB6398" s="5">
        <f>IFERROR(VLOOKUP(C6398,[2]Sheet1!$B:$F,5,FALSE),0)</f>
        <v>17425060.52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81/82SADBL</v>
      </c>
      <c r="AF6398" s="13">
        <f t="shared" si="272"/>
        <v>2.5779334500875654E-2</v>
      </c>
    </row>
    <row r="6399" spans="1:32" x14ac:dyDescent="0.45">
      <c r="A6399" s="12" t="s">
        <v>53</v>
      </c>
      <c r="B6399" s="12" t="s">
        <v>376</v>
      </c>
      <c r="C6399" s="12" t="s">
        <v>141</v>
      </c>
      <c r="D6399" s="12">
        <v>414.58</v>
      </c>
      <c r="E6399" s="12">
        <v>4875701.68</v>
      </c>
      <c r="F6399" s="12">
        <v>2132720.33</v>
      </c>
      <c r="G6399" s="12">
        <v>69303795.109999999</v>
      </c>
      <c r="H6399" s="12">
        <v>54835689.100000001</v>
      </c>
      <c r="I6399" s="12">
        <v>1299875.56</v>
      </c>
      <c r="J6399" s="12">
        <v>1478085.07</v>
      </c>
      <c r="K6399" s="21">
        <v>979724.74</v>
      </c>
      <c r="L6399" s="21">
        <v>330856.55</v>
      </c>
      <c r="M6399" s="21">
        <v>13.56</v>
      </c>
      <c r="N6399" s="21">
        <v>30.57</v>
      </c>
      <c r="O6399" s="21">
        <v>2.88</v>
      </c>
      <c r="P6399" s="21">
        <v>9.44</v>
      </c>
      <c r="Q6399" s="21">
        <v>0.42</v>
      </c>
      <c r="R6399" s="21">
        <v>88.04</v>
      </c>
      <c r="S6399" s="22">
        <v>4.4000000000000004</v>
      </c>
      <c r="T6399" s="21">
        <v>143.74</v>
      </c>
      <c r="U6399" s="21">
        <v>209.42</v>
      </c>
      <c r="V6399" s="12">
        <v>-0.49490000000000001</v>
      </c>
      <c r="W6399" s="21">
        <v>228218.60699999999</v>
      </c>
      <c r="X6399" s="21">
        <v>4.68</v>
      </c>
      <c r="Y6399" s="12" t="str">
        <f>IFERROR(VLOOKUP(C6399,[1]Index!$D:$F,3,FALSE),"Non List")</f>
        <v>Development Banks</v>
      </c>
      <c r="Z6399">
        <f>IFERROR(VLOOKUP(C6399,[1]LP!$B:$C,2,FALSE),0)</f>
        <v>419.99</v>
      </c>
      <c r="AA6399" s="11">
        <f t="shared" si="270"/>
        <v>31</v>
      </c>
      <c r="AB6399" s="5">
        <f>IFERROR(VLOOKUP(C6399,[2]Sheet1!$B:$F,5,FALSE),0)</f>
        <v>23890938.329999998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81/82SHINE</v>
      </c>
      <c r="AF6399" s="13">
        <f t="shared" si="272"/>
        <v>3.2286483011500278E-2</v>
      </c>
    </row>
    <row r="6400" spans="1:32" x14ac:dyDescent="0.45">
      <c r="A6400" s="12" t="s">
        <v>53</v>
      </c>
      <c r="B6400" s="12" t="s">
        <v>376</v>
      </c>
      <c r="C6400" s="12" t="s">
        <v>142</v>
      </c>
      <c r="D6400" s="12">
        <v>763.98</v>
      </c>
      <c r="E6400" s="12">
        <v>557456.06700000004</v>
      </c>
      <c r="F6400" s="12">
        <v>-147140.07800000001</v>
      </c>
      <c r="G6400" s="12">
        <v>5625058.1200000001</v>
      </c>
      <c r="H6400" s="12">
        <v>3322850.98</v>
      </c>
      <c r="I6400" s="12">
        <v>56698.77</v>
      </c>
      <c r="J6400" s="12">
        <v>64842.11</v>
      </c>
      <c r="K6400" s="21">
        <v>-16654.37</v>
      </c>
      <c r="L6400" s="21">
        <v>48704.11</v>
      </c>
      <c r="M6400" s="21">
        <v>17.46</v>
      </c>
      <c r="N6400" s="21">
        <v>43.76</v>
      </c>
      <c r="O6400" s="21">
        <v>10.38</v>
      </c>
      <c r="P6400" s="21">
        <v>23.74</v>
      </c>
      <c r="Q6400" s="21">
        <v>0.78</v>
      </c>
      <c r="R6400" s="21">
        <v>454.23</v>
      </c>
      <c r="S6400" s="22">
        <v>9.06</v>
      </c>
      <c r="T6400" s="21">
        <v>73.61</v>
      </c>
      <c r="U6400" s="21">
        <v>170.05</v>
      </c>
      <c r="V6400" s="12">
        <v>-0.77739999999999998</v>
      </c>
      <c r="W6400" s="21">
        <v>-318920.59999999998</v>
      </c>
      <c r="X6400" s="21">
        <v>-57.21</v>
      </c>
      <c r="Y6400" s="12" t="str">
        <f>IFERROR(VLOOKUP(C6400,[1]Index!$D:$F,3,FALSE),"Non List")</f>
        <v>Development Banks</v>
      </c>
      <c r="Z6400">
        <f>IFERROR(VLOOKUP(C6400,[1]LP!$B:$C,2,FALSE),0)</f>
        <v>747.97</v>
      </c>
      <c r="AA6400" s="11">
        <f t="shared" si="270"/>
        <v>42.8</v>
      </c>
      <c r="AB6400" s="5">
        <f>IFERROR(VLOOKUP(C6400,[2]Sheet1!$B:$F,5,FALSE),0)</f>
        <v>2731534.89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81/82SINDU</v>
      </c>
      <c r="AF6400" s="13">
        <f t="shared" si="272"/>
        <v>2.3343182213190369E-2</v>
      </c>
    </row>
    <row r="6401" spans="1:32" x14ac:dyDescent="0.45">
      <c r="A6401" s="12" t="s">
        <v>53</v>
      </c>
      <c r="B6401" s="12" t="s">
        <v>376</v>
      </c>
      <c r="C6401" s="12" t="s">
        <v>144</v>
      </c>
      <c r="D6401" s="12">
        <v>1103.1099999999999</v>
      </c>
      <c r="E6401" s="12">
        <v>569698.51500000001</v>
      </c>
      <c r="F6401" s="12">
        <v>98260.95</v>
      </c>
      <c r="G6401" s="12">
        <v>5794450.8099999996</v>
      </c>
      <c r="H6401" s="12">
        <v>4084460.25</v>
      </c>
      <c r="I6401" s="12">
        <v>85985.97</v>
      </c>
      <c r="J6401" s="12">
        <v>99674.92</v>
      </c>
      <c r="K6401" s="21">
        <v>39309.440000000002</v>
      </c>
      <c r="L6401" s="21">
        <v>8729.3700000000008</v>
      </c>
      <c r="M6401" s="21">
        <v>3.06</v>
      </c>
      <c r="N6401" s="21">
        <v>360.49</v>
      </c>
      <c r="O6401" s="21">
        <v>9.41</v>
      </c>
      <c r="P6401" s="21">
        <v>2.61</v>
      </c>
      <c r="Q6401" s="21">
        <v>0.13</v>
      </c>
      <c r="R6401" s="21">
        <v>3392.21</v>
      </c>
      <c r="S6401" s="22">
        <v>4.88</v>
      </c>
      <c r="T6401" s="21">
        <v>117.25</v>
      </c>
      <c r="U6401" s="21">
        <v>89.85</v>
      </c>
      <c r="V6401" s="12">
        <v>-0.91859999999999997</v>
      </c>
      <c r="W6401" s="21">
        <v>32584.03</v>
      </c>
      <c r="X6401" s="21">
        <v>5.72</v>
      </c>
      <c r="Y6401" s="12" t="str">
        <f>IFERROR(VLOOKUP(C6401,[1]Index!$D:$F,3,FALSE),"Non List")</f>
        <v>Development Banks</v>
      </c>
      <c r="Z6401">
        <f>IFERROR(VLOOKUP(C6401,[1]LP!$B:$C,2,FALSE),0)</f>
        <v>1148.3900000000001</v>
      </c>
      <c r="AA6401" s="11">
        <f t="shared" si="270"/>
        <v>375.3</v>
      </c>
      <c r="AB6401" s="5">
        <f>IFERROR(VLOOKUP(C6401,[2]Sheet1!$B:$F,5,FALSE),0)</f>
        <v>2791522.65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81/82GRDBL</v>
      </c>
      <c r="AF6401" s="13">
        <f t="shared" si="272"/>
        <v>2.6646000052247057E-3</v>
      </c>
    </row>
    <row r="6402" spans="1:32" x14ac:dyDescent="0.45">
      <c r="A6402" s="12" t="s">
        <v>53</v>
      </c>
      <c r="B6402" s="12" t="s">
        <v>376</v>
      </c>
      <c r="C6402" s="12" t="s">
        <v>146</v>
      </c>
      <c r="D6402" s="12">
        <v>409.57</v>
      </c>
      <c r="E6402" s="12">
        <v>4296458.1579999998</v>
      </c>
      <c r="F6402" s="12">
        <v>2726003.59</v>
      </c>
      <c r="G6402" s="12">
        <v>53246564.619999997</v>
      </c>
      <c r="H6402" s="12">
        <v>41679700.93</v>
      </c>
      <c r="I6402" s="12">
        <v>1018641.32</v>
      </c>
      <c r="J6402" s="12">
        <v>1165042.68</v>
      </c>
      <c r="K6402" s="21">
        <v>606023.57999999996</v>
      </c>
      <c r="L6402" s="21">
        <v>287499.94</v>
      </c>
      <c r="M6402" s="21">
        <v>13.38</v>
      </c>
      <c r="N6402" s="21">
        <v>30.61</v>
      </c>
      <c r="O6402" s="21">
        <v>2.5099999999999998</v>
      </c>
      <c r="P6402" s="21">
        <v>8.19</v>
      </c>
      <c r="Q6402" s="21">
        <v>0.45</v>
      </c>
      <c r="R6402" s="21">
        <v>76.83</v>
      </c>
      <c r="S6402" s="22">
        <v>4.93</v>
      </c>
      <c r="T6402" s="21">
        <v>163.44999999999999</v>
      </c>
      <c r="U6402" s="21">
        <v>221.83</v>
      </c>
      <c r="V6402" s="12">
        <v>-0.45839999999999997</v>
      </c>
      <c r="W6402" s="21">
        <v>320045.25</v>
      </c>
      <c r="X6402" s="21">
        <v>7.45</v>
      </c>
      <c r="Y6402" s="12" t="str">
        <f>IFERROR(VLOOKUP(C6402,[1]Index!$D:$F,3,FALSE),"Non List")</f>
        <v>Development Banks</v>
      </c>
      <c r="Z6402">
        <f>IFERROR(VLOOKUP(C6402,[1]LP!$B:$C,2,FALSE),0)</f>
        <v>388.62</v>
      </c>
      <c r="AA6402" s="11">
        <f t="shared" si="270"/>
        <v>29</v>
      </c>
      <c r="AB6402" s="5">
        <f>IFERROR(VLOOKUP(C6402,[2]Sheet1!$B:$F,5,FALSE),0)</f>
        <v>21052644.690000001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81/82MLBL</v>
      </c>
      <c r="AF6402" s="13">
        <f t="shared" si="272"/>
        <v>3.4429519839431835E-2</v>
      </c>
    </row>
    <row r="6403" spans="1:32" x14ac:dyDescent="0.45">
      <c r="A6403" s="12" t="s">
        <v>53</v>
      </c>
      <c r="B6403" s="12" t="s">
        <v>376</v>
      </c>
      <c r="C6403" s="12" t="s">
        <v>151</v>
      </c>
      <c r="D6403" s="12">
        <v>480</v>
      </c>
      <c r="E6403" s="12">
        <v>3623678.162</v>
      </c>
      <c r="F6403" s="12">
        <v>2949450.7179999999</v>
      </c>
      <c r="G6403" s="12">
        <v>57056424.482000001</v>
      </c>
      <c r="H6403" s="12">
        <v>48168825.376999997</v>
      </c>
      <c r="I6403" s="12">
        <v>931126.44900000002</v>
      </c>
      <c r="J6403" s="12">
        <v>1088457.5179999999</v>
      </c>
      <c r="K6403" s="21">
        <v>724324.16599999997</v>
      </c>
      <c r="L6403" s="21">
        <v>147618.99400000001</v>
      </c>
      <c r="M6403" s="21">
        <v>8.14</v>
      </c>
      <c r="N6403" s="21">
        <v>58.97</v>
      </c>
      <c r="O6403" s="21">
        <v>2.65</v>
      </c>
      <c r="P6403" s="21">
        <v>4.49</v>
      </c>
      <c r="Q6403" s="21">
        <v>0.22</v>
      </c>
      <c r="R6403" s="21">
        <v>156.27000000000001</v>
      </c>
      <c r="S6403" s="22">
        <v>4.68</v>
      </c>
      <c r="T6403" s="21">
        <v>181.39</v>
      </c>
      <c r="U6403" s="21">
        <v>182.27</v>
      </c>
      <c r="V6403" s="12">
        <v>-0.62029999999999996</v>
      </c>
      <c r="W6403" s="21">
        <v>76440.642999999996</v>
      </c>
      <c r="X6403" s="21">
        <v>2.11</v>
      </c>
      <c r="Y6403" s="12" t="str">
        <f>IFERROR(VLOOKUP(C6403,[1]Index!$D:$F,3,FALSE),"Non List")</f>
        <v>Development Banks</v>
      </c>
      <c r="Z6403">
        <f>IFERROR(VLOOKUP(C6403,[1]LP!$B:$C,2,FALSE),0)</f>
        <v>522.19000000000005</v>
      </c>
      <c r="AA6403" s="11">
        <f t="shared" si="270"/>
        <v>64.2</v>
      </c>
      <c r="AB6403" s="5">
        <f>IFERROR(VLOOKUP(C6403,[2]Sheet1!$B:$F,5,FALSE),0)</f>
        <v>17756091.780000001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81/82LBBL</v>
      </c>
      <c r="AF6403" s="13">
        <f t="shared" si="272"/>
        <v>1.5588195867404585E-2</v>
      </c>
    </row>
    <row r="6404" spans="1:32" x14ac:dyDescent="0.45">
      <c r="A6404" s="12" t="s">
        <v>53</v>
      </c>
      <c r="B6404" s="12" t="s">
        <v>376</v>
      </c>
      <c r="C6404" s="12" t="s">
        <v>147</v>
      </c>
      <c r="D6404" s="12">
        <v>452.92</v>
      </c>
      <c r="E6404" s="12">
        <v>3510846.2</v>
      </c>
      <c r="F6404" s="12">
        <v>2017280.48</v>
      </c>
      <c r="G6404" s="12">
        <v>61056976.509999998</v>
      </c>
      <c r="H6404" s="12">
        <v>48787360.640000001</v>
      </c>
      <c r="I6404" s="12">
        <v>1089594.3570000001</v>
      </c>
      <c r="J6404" s="12">
        <v>1290117.477</v>
      </c>
      <c r="K6404" s="21">
        <v>665629.21799999999</v>
      </c>
      <c r="L6404" s="21">
        <v>322493.21600000001</v>
      </c>
      <c r="M6404" s="21">
        <v>18.36</v>
      </c>
      <c r="N6404" s="21">
        <v>24.67</v>
      </c>
      <c r="O6404" s="21">
        <v>2.88</v>
      </c>
      <c r="P6404" s="21">
        <v>11.67</v>
      </c>
      <c r="Q6404" s="21">
        <v>0.46</v>
      </c>
      <c r="R6404" s="21">
        <v>71.05</v>
      </c>
      <c r="S6404" s="22">
        <v>4.3499999999999996</v>
      </c>
      <c r="T6404" s="21">
        <v>157.46</v>
      </c>
      <c r="U6404" s="21">
        <v>255.04</v>
      </c>
      <c r="V6404" s="12">
        <v>-0.43690000000000001</v>
      </c>
      <c r="W6404" s="21">
        <v>375584.14</v>
      </c>
      <c r="X6404" s="21">
        <v>10.7</v>
      </c>
      <c r="Y6404" s="12" t="str">
        <f>IFERROR(VLOOKUP(C6404,[1]Index!$D:$F,3,FALSE),"Non List")</f>
        <v>Development Banks</v>
      </c>
      <c r="Z6404">
        <f>IFERROR(VLOOKUP(C6404,[1]LP!$B:$C,2,FALSE),0)</f>
        <v>508.61</v>
      </c>
      <c r="AA6404" s="11">
        <f t="shared" si="270"/>
        <v>27.7</v>
      </c>
      <c r="AB6404" s="5">
        <f>IFERROR(VLOOKUP(C6404,[2]Sheet1!$B:$F,5,FALSE),0)</f>
        <v>17203146.870000001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81/82KSBBL</v>
      </c>
      <c r="AF6404" s="13">
        <f t="shared" si="272"/>
        <v>3.6098385796582838E-2</v>
      </c>
    </row>
    <row r="6405" spans="1:32" x14ac:dyDescent="0.45">
      <c r="A6405" s="12" t="s">
        <v>53</v>
      </c>
      <c r="B6405" s="12" t="s">
        <v>376</v>
      </c>
      <c r="C6405" s="12" t="s">
        <v>148</v>
      </c>
      <c r="D6405" s="12">
        <v>795.24</v>
      </c>
      <c r="E6405" s="12">
        <v>834338.43200000003</v>
      </c>
      <c r="F6405" s="12">
        <v>-192499.87299999999</v>
      </c>
      <c r="G6405" s="12">
        <v>7363620.8990000002</v>
      </c>
      <c r="H6405" s="12">
        <v>4952536.8269999996</v>
      </c>
      <c r="I6405" s="12">
        <v>109630.053</v>
      </c>
      <c r="J6405" s="12">
        <v>131532.557</v>
      </c>
      <c r="K6405" s="21">
        <v>34403.919999999998</v>
      </c>
      <c r="L6405" s="21">
        <v>-29917.794000000002</v>
      </c>
      <c r="M6405" s="21">
        <v>-7.16</v>
      </c>
      <c r="N6405" s="21">
        <v>-111.07</v>
      </c>
      <c r="O6405" s="21">
        <v>10.34</v>
      </c>
      <c r="P6405" s="21">
        <v>-9.32</v>
      </c>
      <c r="Q6405" s="21">
        <v>-0.34</v>
      </c>
      <c r="R6405" s="21">
        <v>-1148.46</v>
      </c>
      <c r="S6405" s="22">
        <v>11.42</v>
      </c>
      <c r="T6405" s="21">
        <v>76.930000000000007</v>
      </c>
      <c r="U6405" s="21" t="s">
        <v>314</v>
      </c>
      <c r="V6405" s="12" t="s">
        <v>314</v>
      </c>
      <c r="W6405" s="21">
        <v>-476043.69900000002</v>
      </c>
      <c r="X6405" s="21">
        <v>-57.06</v>
      </c>
      <c r="Y6405" s="12" t="str">
        <f>IFERROR(VLOOKUP(C6405,[1]Index!$D:$F,3,FALSE),"Non List")</f>
        <v>Development Banks</v>
      </c>
      <c r="Z6405">
        <f>IFERROR(VLOOKUP(C6405,[1]LP!$B:$C,2,FALSE),0)</f>
        <v>829.53</v>
      </c>
      <c r="AA6405" s="11">
        <f t="shared" si="270"/>
        <v>-115.9</v>
      </c>
      <c r="AB6405" s="5">
        <f>IFERROR(VLOOKUP(C6405,[2]Sheet1!$B:$F,5,FALSE),0)</f>
        <v>3587655.12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81/82SAPDBL</v>
      </c>
      <c r="AF6405" s="13">
        <f t="shared" si="272"/>
        <v>-8.631393680758985E-3</v>
      </c>
    </row>
    <row r="6406" spans="1:32" x14ac:dyDescent="0.45">
      <c r="A6406" s="12" t="s">
        <v>54</v>
      </c>
      <c r="B6406" s="12" t="s">
        <v>376</v>
      </c>
      <c r="C6406" t="s">
        <v>154</v>
      </c>
      <c r="D6406">
        <v>2299.31</v>
      </c>
      <c r="E6406">
        <v>525000</v>
      </c>
      <c r="F6406">
        <v>231426.253</v>
      </c>
      <c r="G6406">
        <v>1945897.9779999999</v>
      </c>
      <c r="H6406">
        <v>1260585.148</v>
      </c>
      <c r="I6406">
        <v>54941.256000000001</v>
      </c>
      <c r="J6406">
        <v>58951.898999999998</v>
      </c>
      <c r="K6406">
        <v>31491.929</v>
      </c>
      <c r="L6406">
        <v>17781.621999999999</v>
      </c>
      <c r="M6406">
        <v>4.51</v>
      </c>
      <c r="N6406">
        <v>509.82</v>
      </c>
      <c r="O6406">
        <v>15.96</v>
      </c>
      <c r="P6406">
        <v>3.13</v>
      </c>
      <c r="Q6406">
        <v>0.65</v>
      </c>
      <c r="R6406">
        <v>8136.73</v>
      </c>
      <c r="S6406">
        <v>13.09</v>
      </c>
      <c r="T6406">
        <v>144.08000000000001</v>
      </c>
      <c r="U6406">
        <v>120.92</v>
      </c>
      <c r="V6406" s="14">
        <v>-0.94740000000000002</v>
      </c>
      <c r="W6406">
        <v>-25646.633999999998</v>
      </c>
      <c r="X6406">
        <v>-4.8899999999999997</v>
      </c>
      <c r="Y6406" s="12" t="str">
        <f>IFERROR(VLOOKUP(C6406,[1]Index!$D:$F,3,FALSE),"Non List")</f>
        <v>Development Banks</v>
      </c>
      <c r="Z6406">
        <f>IFERROR(VLOOKUP(C6406,[1]LP!$B:$C,2,FALSE),0)</f>
        <v>1929.33</v>
      </c>
      <c r="AA6406" s="11">
        <f t="shared" si="270"/>
        <v>427.8</v>
      </c>
      <c r="AB6406" s="5">
        <f>IFERROR(VLOOKUP(C6406,[2]Sheet1!$B:$F,5,FALSE),0)</f>
        <v>1575000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81/82CORBL</v>
      </c>
      <c r="AF6406" s="13">
        <f t="shared" si="272"/>
        <v>2.3375990628871162E-3</v>
      </c>
    </row>
    <row r="6407" spans="1:32" x14ac:dyDescent="0.45">
      <c r="A6407" s="12" t="s">
        <v>54</v>
      </c>
      <c r="B6407" s="12" t="s">
        <v>376</v>
      </c>
      <c r="C6407" t="s">
        <v>125</v>
      </c>
      <c r="D6407">
        <v>613.20000000000005</v>
      </c>
      <c r="E6407">
        <v>1249694.47</v>
      </c>
      <c r="F6407">
        <v>779847.196</v>
      </c>
      <c r="G6407">
        <v>15105196.852</v>
      </c>
      <c r="H6407">
        <v>11627271.130999999</v>
      </c>
      <c r="I6407">
        <v>329395.68099999998</v>
      </c>
      <c r="J6407">
        <v>387655.57900000003</v>
      </c>
      <c r="K6407">
        <v>157343.253</v>
      </c>
      <c r="L6407">
        <v>-6382.9989999999998</v>
      </c>
      <c r="M6407">
        <v>-0.68</v>
      </c>
      <c r="N6407">
        <v>-901.76</v>
      </c>
      <c r="O6407">
        <v>3.78</v>
      </c>
      <c r="P6407">
        <v>-0.42</v>
      </c>
      <c r="Q6407">
        <v>-0.03</v>
      </c>
      <c r="R6407">
        <v>-3408.65</v>
      </c>
      <c r="S6407">
        <v>8.4600000000000009</v>
      </c>
      <c r="T6407">
        <v>162.4</v>
      </c>
      <c r="U6407" t="s">
        <v>314</v>
      </c>
      <c r="V6407" t="s">
        <v>314</v>
      </c>
      <c r="W6407">
        <v>5406.3339999999998</v>
      </c>
      <c r="X6407">
        <v>0.43</v>
      </c>
      <c r="Y6407" s="12" t="str">
        <f>IFERROR(VLOOKUP(C6407,[1]Index!$D:$F,3,FALSE),"Non List")</f>
        <v>Development Banks</v>
      </c>
      <c r="Z6407">
        <f>IFERROR(VLOOKUP(C6407,[1]LP!$B:$C,2,FALSE),0)</f>
        <v>616.21</v>
      </c>
      <c r="AA6407" s="11">
        <f t="shared" si="270"/>
        <v>-906.2</v>
      </c>
      <c r="AB6407" s="5">
        <f>IFERROR(VLOOKUP(C6407,[2]Sheet1!$B:$F,5,FALSE),0)</f>
        <v>6123503.0499999998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81/82EDBL</v>
      </c>
      <c r="AF6407" s="13">
        <f t="shared" si="272"/>
        <v>-1.1035199039288554E-3</v>
      </c>
    </row>
    <row r="6408" spans="1:32" x14ac:dyDescent="0.45">
      <c r="A6408" s="12" t="s">
        <v>54</v>
      </c>
      <c r="B6408" s="12" t="s">
        <v>376</v>
      </c>
      <c r="C6408" t="s">
        <v>126</v>
      </c>
      <c r="D6408">
        <v>401.33</v>
      </c>
      <c r="E6408">
        <v>5680517.3279999997</v>
      </c>
      <c r="F6408">
        <v>3037279.33</v>
      </c>
      <c r="G6408">
        <v>85786909.631999999</v>
      </c>
      <c r="H6408">
        <v>69053768.778999999</v>
      </c>
      <c r="I6408">
        <v>2669780.3870000001</v>
      </c>
      <c r="J6408">
        <v>3071365.7719999999</v>
      </c>
      <c r="K6408">
        <v>1765077.43</v>
      </c>
      <c r="L6408">
        <v>733491.28599999996</v>
      </c>
      <c r="M6408">
        <v>17.21</v>
      </c>
      <c r="N6408">
        <v>23.32</v>
      </c>
      <c r="O6408">
        <v>2.62</v>
      </c>
      <c r="P6408">
        <v>11.22</v>
      </c>
      <c r="Q6408">
        <v>0.74</v>
      </c>
      <c r="R6408">
        <v>61.1</v>
      </c>
      <c r="S6408">
        <v>4.78</v>
      </c>
      <c r="T6408">
        <v>153.47</v>
      </c>
      <c r="U6408">
        <v>243.78</v>
      </c>
      <c r="V6408" s="14">
        <v>-0.3926</v>
      </c>
      <c r="W6408">
        <v>350493.962</v>
      </c>
      <c r="X6408">
        <v>6.17</v>
      </c>
      <c r="Y6408" s="12" t="str">
        <f>IFERROR(VLOOKUP(C6408,[1]Index!$D:$F,3,FALSE),"Non List")</f>
        <v>Development Banks</v>
      </c>
      <c r="Z6408">
        <f>IFERROR(VLOOKUP(C6408,[1]LP!$B:$C,2,FALSE),0)</f>
        <v>423.52</v>
      </c>
      <c r="AA6408" s="11">
        <f t="shared" si="270"/>
        <v>24.6</v>
      </c>
      <c r="AB6408" s="5">
        <f>IFERROR(VLOOKUP(C6408,[2]Sheet1!$B:$F,5,FALSE),0)</f>
        <v>27834534.77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81/82GBBL</v>
      </c>
      <c r="AF6408" s="13">
        <f t="shared" si="272"/>
        <v>4.0635625236116364E-2</v>
      </c>
    </row>
    <row r="6409" spans="1:32" x14ac:dyDescent="0.45">
      <c r="A6409" s="12" t="s">
        <v>54</v>
      </c>
      <c r="B6409" s="12" t="s">
        <v>376</v>
      </c>
      <c r="C6409" t="s">
        <v>129</v>
      </c>
      <c r="D6409">
        <v>339.75</v>
      </c>
      <c r="E6409">
        <v>4395785.8859999999</v>
      </c>
      <c r="F6409">
        <v>2281545.304</v>
      </c>
      <c r="G6409">
        <v>58752818.560999997</v>
      </c>
      <c r="H6409">
        <v>45189027.707999997</v>
      </c>
      <c r="I6409">
        <v>1584139.7439999999</v>
      </c>
      <c r="J6409">
        <v>1851280.415</v>
      </c>
      <c r="K6409">
        <v>959578.36699999997</v>
      </c>
      <c r="L6409">
        <v>306611.84100000001</v>
      </c>
      <c r="M6409">
        <v>9.2899999999999991</v>
      </c>
      <c r="N6409">
        <v>36.57</v>
      </c>
      <c r="O6409">
        <v>2.2400000000000002</v>
      </c>
      <c r="P6409">
        <v>6.12</v>
      </c>
      <c r="Q6409">
        <v>0.44</v>
      </c>
      <c r="R6409">
        <v>81.92</v>
      </c>
      <c r="S6409">
        <v>4.9800000000000004</v>
      </c>
      <c r="T6409">
        <v>151.9</v>
      </c>
      <c r="U6409">
        <v>178.19</v>
      </c>
      <c r="V6409" s="14">
        <v>-0.47549999999999998</v>
      </c>
      <c r="W6409">
        <v>-568776.60400000005</v>
      </c>
      <c r="X6409">
        <v>-12.94</v>
      </c>
      <c r="Y6409" s="12" t="str">
        <f>IFERROR(VLOOKUP(C6409,[1]Index!$D:$F,3,FALSE),"Non List")</f>
        <v>Development Banks</v>
      </c>
      <c r="Z6409">
        <f>IFERROR(VLOOKUP(C6409,[1]LP!$B:$C,2,FALSE),0)</f>
        <v>329.46</v>
      </c>
      <c r="AA6409" s="11">
        <f t="shared" si="270"/>
        <v>35.5</v>
      </c>
      <c r="AB6409" s="5">
        <f>IFERROR(VLOOKUP(C6409,[2]Sheet1!$B:$F,5,FALSE),0)</f>
        <v>21539350.91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81/82JBBL</v>
      </c>
      <c r="AF6409" s="13">
        <f t="shared" si="272"/>
        <v>2.8197656771687001E-2</v>
      </c>
    </row>
    <row r="6410" spans="1:32" x14ac:dyDescent="0.45">
      <c r="A6410" s="12" t="s">
        <v>54</v>
      </c>
      <c r="B6410" s="12" t="s">
        <v>376</v>
      </c>
      <c r="C6410" t="s">
        <v>134</v>
      </c>
      <c r="D6410">
        <v>610.87</v>
      </c>
      <c r="E6410">
        <v>1217100</v>
      </c>
      <c r="F6410">
        <v>462551.02799999999</v>
      </c>
      <c r="G6410">
        <v>6176498.2549999999</v>
      </c>
      <c r="H6410">
        <v>4453236.1390000004</v>
      </c>
      <c r="I6410">
        <v>132643.92600000001</v>
      </c>
      <c r="J6410">
        <v>224429.321</v>
      </c>
      <c r="K6410">
        <v>134228.853</v>
      </c>
      <c r="L6410">
        <v>92456.255999999994</v>
      </c>
      <c r="M6410">
        <v>10.119999999999999</v>
      </c>
      <c r="N6410">
        <v>60.36</v>
      </c>
      <c r="O6410">
        <v>4.43</v>
      </c>
      <c r="P6410">
        <v>7.34</v>
      </c>
      <c r="Q6410">
        <v>1.1599999999999999</v>
      </c>
      <c r="R6410">
        <v>267.39</v>
      </c>
      <c r="S6410">
        <v>0.78</v>
      </c>
      <c r="T6410">
        <v>138</v>
      </c>
      <c r="U6410">
        <v>177.26</v>
      </c>
      <c r="V6410" s="14">
        <v>-0.70979999999999999</v>
      </c>
      <c r="W6410">
        <v>108300.492</v>
      </c>
      <c r="X6410">
        <v>8.9</v>
      </c>
      <c r="Y6410" s="12" t="str">
        <f>IFERROR(VLOOKUP(C6410,[1]Index!$D:$F,3,FALSE),"Non List")</f>
        <v>Development Banks</v>
      </c>
      <c r="Z6410">
        <f>IFERROR(VLOOKUP(C6410,[1]LP!$B:$C,2,FALSE),0)</f>
        <v>614.29999999999995</v>
      </c>
      <c r="AA6410" s="11">
        <f t="shared" si="270"/>
        <v>60.7</v>
      </c>
      <c r="AB6410" s="5">
        <f>IFERROR(VLOOKUP(C6410,[2]Sheet1!$B:$F,5,FALSE),0)</f>
        <v>5963789.5099999998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81/82MDB</v>
      </c>
      <c r="AF6410" s="13">
        <f t="shared" si="272"/>
        <v>1.64740354875468E-2</v>
      </c>
    </row>
    <row r="6411" spans="1:32" x14ac:dyDescent="0.45">
      <c r="A6411" s="12" t="s">
        <v>54</v>
      </c>
      <c r="B6411" s="12" t="s">
        <v>376</v>
      </c>
      <c r="C6411" t="s">
        <v>136</v>
      </c>
      <c r="D6411">
        <v>365.57</v>
      </c>
      <c r="E6411">
        <v>7046938</v>
      </c>
      <c r="F6411">
        <v>4108154</v>
      </c>
      <c r="G6411">
        <v>113330953</v>
      </c>
      <c r="H6411">
        <v>96031380</v>
      </c>
      <c r="I6411">
        <v>3285872</v>
      </c>
      <c r="J6411">
        <v>3756103</v>
      </c>
      <c r="K6411">
        <v>2269029</v>
      </c>
      <c r="L6411">
        <v>724852</v>
      </c>
      <c r="M6411">
        <v>13.71</v>
      </c>
      <c r="N6411">
        <v>26.66</v>
      </c>
      <c r="O6411">
        <v>2.31</v>
      </c>
      <c r="P6411">
        <v>8.66</v>
      </c>
      <c r="Q6411">
        <v>0.56000000000000005</v>
      </c>
      <c r="R6411">
        <v>61.58</v>
      </c>
      <c r="S6411">
        <v>4.41</v>
      </c>
      <c r="T6411">
        <v>158.30000000000001</v>
      </c>
      <c r="U6411">
        <v>220.98</v>
      </c>
      <c r="V6411" s="14">
        <v>-0.39550000000000002</v>
      </c>
      <c r="W6411">
        <v>619560</v>
      </c>
      <c r="X6411">
        <v>8.7899999999999991</v>
      </c>
      <c r="Y6411" s="12" t="str">
        <f>IFERROR(VLOOKUP(C6411,[1]Index!$D:$F,3,FALSE),"Non List")</f>
        <v>Development Banks</v>
      </c>
      <c r="Z6411">
        <f>IFERROR(VLOOKUP(C6411,[1]LP!$B:$C,2,FALSE),0)</f>
        <v>434.58</v>
      </c>
      <c r="AA6411" s="11">
        <f t="shared" si="270"/>
        <v>31.7</v>
      </c>
      <c r="AB6411" s="5">
        <f>IFERROR(VLOOKUP(C6411,[2]Sheet1!$B:$F,5,FALSE),0)</f>
        <v>34531463.259999998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81/82MNBBL</v>
      </c>
      <c r="AF6411" s="13">
        <f t="shared" si="272"/>
        <v>3.1547701228772609E-2</v>
      </c>
    </row>
    <row r="6412" spans="1:32" x14ac:dyDescent="0.45">
      <c r="A6412" s="12" t="s">
        <v>54</v>
      </c>
      <c r="B6412" s="12" t="s">
        <v>376</v>
      </c>
      <c r="C6412" t="s">
        <v>156</v>
      </c>
      <c r="D6412">
        <v>1599.74</v>
      </c>
      <c r="E6412">
        <v>262467.59999999998</v>
      </c>
      <c r="F6412">
        <v>-213607.10200000001</v>
      </c>
      <c r="G6412">
        <v>435063.39600000001</v>
      </c>
      <c r="H6412">
        <v>240627.68599999999</v>
      </c>
      <c r="I6412">
        <v>1220.769</v>
      </c>
      <c r="J6412">
        <v>3234.1030000000001</v>
      </c>
      <c r="K6412">
        <v>-30847.222000000002</v>
      </c>
      <c r="L6412">
        <v>-12674.662</v>
      </c>
      <c r="M6412">
        <v>-6.43</v>
      </c>
      <c r="N6412">
        <v>-248.79</v>
      </c>
      <c r="O6412">
        <v>85.93</v>
      </c>
      <c r="P6412">
        <v>-34.590000000000003</v>
      </c>
      <c r="Q6412">
        <v>-2.36</v>
      </c>
      <c r="R6412">
        <v>-21378.52</v>
      </c>
      <c r="S6412">
        <v>44.96</v>
      </c>
      <c r="T6412">
        <v>18.62</v>
      </c>
      <c r="U6412" t="s">
        <v>314</v>
      </c>
      <c r="V6412" t="s">
        <v>314</v>
      </c>
      <c r="W6412">
        <v>12674.661</v>
      </c>
      <c r="X6412">
        <v>4.83</v>
      </c>
      <c r="Y6412" s="12" t="str">
        <f>IFERROR(VLOOKUP(C6412,[1]Index!$D:$F,3,FALSE),"Non List")</f>
        <v>Development Banks</v>
      </c>
      <c r="Z6412">
        <f>IFERROR(VLOOKUP(C6412,[1]LP!$B:$C,2,FALSE),0)</f>
        <v>1336.65</v>
      </c>
      <c r="AA6412" s="11">
        <f t="shared" si="270"/>
        <v>-207.9</v>
      </c>
      <c r="AB6412" s="5">
        <f>IFERROR(VLOOKUP(C6412,[2]Sheet1!$B:$F,5,FALSE),0)</f>
        <v>761156.03999999992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81/82NABBC</v>
      </c>
      <c r="AF6412" s="13">
        <f t="shared" si="272"/>
        <v>-4.8105337971795156E-3</v>
      </c>
    </row>
    <row r="6413" spans="1:32" x14ac:dyDescent="0.45">
      <c r="A6413" s="12" t="s">
        <v>54</v>
      </c>
      <c r="B6413" s="12" t="s">
        <v>376</v>
      </c>
      <c r="C6413" t="s">
        <v>139</v>
      </c>
      <c r="D6413">
        <v>412.33</v>
      </c>
      <c r="E6413">
        <v>3556255.719</v>
      </c>
      <c r="F6413">
        <v>1869303.034</v>
      </c>
      <c r="G6413">
        <v>54789518.891999997</v>
      </c>
      <c r="H6413">
        <v>43496650.897</v>
      </c>
      <c r="I6413">
        <v>1429136.3230000001</v>
      </c>
      <c r="J6413">
        <v>1745914.4080000001</v>
      </c>
      <c r="K6413">
        <v>877561.11300000001</v>
      </c>
      <c r="L6413">
        <v>434218.33299999998</v>
      </c>
      <c r="M6413">
        <v>16.27</v>
      </c>
      <c r="N6413">
        <v>25.34</v>
      </c>
      <c r="O6413">
        <v>2.7</v>
      </c>
      <c r="P6413">
        <v>10.67</v>
      </c>
      <c r="Q6413">
        <v>0.68</v>
      </c>
      <c r="R6413">
        <v>68.42</v>
      </c>
      <c r="S6413">
        <v>4.97</v>
      </c>
      <c r="T6413">
        <v>152.56</v>
      </c>
      <c r="U6413">
        <v>236.32</v>
      </c>
      <c r="V6413" s="14">
        <v>-0.4269</v>
      </c>
      <c r="W6413">
        <v>240271.269</v>
      </c>
      <c r="X6413">
        <v>6.76</v>
      </c>
      <c r="Y6413" s="12" t="str">
        <f>IFERROR(VLOOKUP(C6413,[1]Index!$D:$F,3,FALSE),"Non List")</f>
        <v>Development Banks</v>
      </c>
      <c r="Z6413">
        <f>IFERROR(VLOOKUP(C6413,[1]LP!$B:$C,2,FALSE),0)</f>
        <v>428.25</v>
      </c>
      <c r="AA6413" s="11">
        <f t="shared" si="270"/>
        <v>26.3</v>
      </c>
      <c r="AB6413" s="5">
        <f>IFERROR(VLOOKUP(C6413,[2]Sheet1!$B:$F,5,FALSE),0)</f>
        <v>17425060.52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81/82SADBL</v>
      </c>
      <c r="AF6413" s="13">
        <f t="shared" si="272"/>
        <v>3.7991827203736131E-2</v>
      </c>
    </row>
    <row r="6414" spans="1:32" x14ac:dyDescent="0.45">
      <c r="A6414" s="12" t="s">
        <v>54</v>
      </c>
      <c r="B6414" s="12" t="s">
        <v>376</v>
      </c>
      <c r="C6414" t="s">
        <v>141</v>
      </c>
      <c r="D6414">
        <v>414.58</v>
      </c>
      <c r="E6414">
        <v>4875701.68</v>
      </c>
      <c r="F6414">
        <v>2329777.852</v>
      </c>
      <c r="G6414">
        <v>69084125.620000005</v>
      </c>
      <c r="H6414">
        <v>54727801.237999998</v>
      </c>
      <c r="I6414">
        <v>1931256.602</v>
      </c>
      <c r="J6414">
        <v>2169678.6340000001</v>
      </c>
      <c r="K6414">
        <v>1424120.5630000001</v>
      </c>
      <c r="L6414">
        <v>514014.41700000002</v>
      </c>
      <c r="M6414">
        <v>14.05</v>
      </c>
      <c r="N6414">
        <v>29.51</v>
      </c>
      <c r="O6414">
        <v>2.81</v>
      </c>
      <c r="P6414">
        <v>9.51</v>
      </c>
      <c r="Q6414">
        <v>0.66</v>
      </c>
      <c r="R6414">
        <v>82.92</v>
      </c>
      <c r="S6414">
        <v>4.76</v>
      </c>
      <c r="T6414">
        <v>147.78</v>
      </c>
      <c r="U6414">
        <v>216.14</v>
      </c>
      <c r="V6414" s="14">
        <v>-0.47870000000000001</v>
      </c>
      <c r="W6414">
        <v>387194.21100000001</v>
      </c>
      <c r="X6414">
        <v>7.94</v>
      </c>
      <c r="Y6414" s="12" t="str">
        <f>IFERROR(VLOOKUP(C6414,[1]Index!$D:$F,3,FALSE),"Non List")</f>
        <v>Development Banks</v>
      </c>
      <c r="Z6414">
        <f>IFERROR(VLOOKUP(C6414,[1]LP!$B:$C,2,FALSE),0)</f>
        <v>419.99</v>
      </c>
      <c r="AA6414" s="11">
        <f t="shared" si="270"/>
        <v>29.9</v>
      </c>
      <c r="AB6414" s="5">
        <f>IFERROR(VLOOKUP(C6414,[2]Sheet1!$B:$F,5,FALSE),0)</f>
        <v>23890938.329999998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81/82SHINE</v>
      </c>
      <c r="AF6414" s="13">
        <f t="shared" si="272"/>
        <v>3.3453177456606108E-2</v>
      </c>
    </row>
    <row r="6415" spans="1:32" x14ac:dyDescent="0.45">
      <c r="A6415" s="12" t="s">
        <v>54</v>
      </c>
      <c r="B6415" s="12" t="s">
        <v>376</v>
      </c>
      <c r="C6415" t="s">
        <v>142</v>
      </c>
      <c r="D6415">
        <v>763.98</v>
      </c>
      <c r="E6415">
        <v>557456.06700000004</v>
      </c>
      <c r="F6415">
        <v>-112120.47500000001</v>
      </c>
      <c r="G6415">
        <v>5312709.3339999998</v>
      </c>
      <c r="H6415">
        <v>3324341.1740000001</v>
      </c>
      <c r="I6415">
        <v>95378.229000000007</v>
      </c>
      <c r="J6415">
        <v>106573.139</v>
      </c>
      <c r="K6415">
        <v>-15696.891</v>
      </c>
      <c r="L6415">
        <v>78451.032000000007</v>
      </c>
      <c r="M6415">
        <v>18.760000000000002</v>
      </c>
      <c r="N6415">
        <v>40.72</v>
      </c>
      <c r="O6415">
        <v>9.56</v>
      </c>
      <c r="P6415">
        <v>23.49</v>
      </c>
      <c r="Q6415">
        <v>1.31</v>
      </c>
      <c r="R6415">
        <v>389.28</v>
      </c>
      <c r="S6415">
        <v>8.64</v>
      </c>
      <c r="T6415">
        <v>79.89</v>
      </c>
      <c r="U6415">
        <v>183.63</v>
      </c>
      <c r="V6415" s="14">
        <v>-0.75960000000000005</v>
      </c>
      <c r="W6415">
        <v>-243897.07699999999</v>
      </c>
      <c r="X6415">
        <v>-43.75</v>
      </c>
      <c r="Y6415" s="12" t="str">
        <f>IFERROR(VLOOKUP(C6415,[1]Index!$D:$F,3,FALSE),"Non List")</f>
        <v>Development Banks</v>
      </c>
      <c r="Z6415">
        <f>IFERROR(VLOOKUP(C6415,[1]LP!$B:$C,2,FALSE),0)</f>
        <v>747.97</v>
      </c>
      <c r="AA6415" s="11">
        <f t="shared" si="270"/>
        <v>39.9</v>
      </c>
      <c r="AB6415" s="5">
        <f>IFERROR(VLOOKUP(C6415,[2]Sheet1!$B:$F,5,FALSE),0)</f>
        <v>2731534.89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81/82SINDU</v>
      </c>
      <c r="AF6415" s="13">
        <f t="shared" si="272"/>
        <v>2.5081219835020121E-2</v>
      </c>
    </row>
    <row r="6416" spans="1:32" x14ac:dyDescent="0.45">
      <c r="A6416" s="12" t="s">
        <v>54</v>
      </c>
      <c r="B6416" s="12" t="s">
        <v>376</v>
      </c>
      <c r="C6416" t="s">
        <v>144</v>
      </c>
      <c r="D6416">
        <v>1103.1099999999999</v>
      </c>
      <c r="E6416">
        <v>569698.5</v>
      </c>
      <c r="F6416">
        <v>78209.262000000002</v>
      </c>
      <c r="G6416">
        <v>6011151.4529999997</v>
      </c>
      <c r="H6416">
        <v>4338393.6540000001</v>
      </c>
      <c r="I6416">
        <v>135630.538</v>
      </c>
      <c r="J6416">
        <v>156814.90400000001</v>
      </c>
      <c r="K6416">
        <v>70370.846999999994</v>
      </c>
      <c r="L6416">
        <v>21284.907999999999</v>
      </c>
      <c r="M6416">
        <v>4.97</v>
      </c>
      <c r="N6416">
        <v>221.95</v>
      </c>
      <c r="O6416">
        <v>9.6999999999999993</v>
      </c>
      <c r="P6416">
        <v>4.38</v>
      </c>
      <c r="Q6416">
        <v>0.31</v>
      </c>
      <c r="R6416">
        <v>2152.91</v>
      </c>
      <c r="S6416">
        <v>4.87</v>
      </c>
      <c r="T6416">
        <v>113.73</v>
      </c>
      <c r="U6416">
        <v>112.77</v>
      </c>
      <c r="V6416" s="14">
        <v>-0.89780000000000004</v>
      </c>
      <c r="W6416">
        <v>7471.6809999999996</v>
      </c>
      <c r="X6416">
        <v>1.31</v>
      </c>
      <c r="Y6416" s="12" t="str">
        <f>IFERROR(VLOOKUP(C6416,[1]Index!$D:$F,3,FALSE),"Non List")</f>
        <v>Development Banks</v>
      </c>
      <c r="Z6416">
        <f>IFERROR(VLOOKUP(C6416,[1]LP!$B:$C,2,FALSE),0)</f>
        <v>1148.3900000000001</v>
      </c>
      <c r="AA6416" s="11">
        <f t="shared" si="270"/>
        <v>231.1</v>
      </c>
      <c r="AB6416" s="5">
        <f>IFERROR(VLOOKUP(C6416,[2]Sheet1!$B:$F,5,FALSE),0)</f>
        <v>2791522.65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81/82GRDBL</v>
      </c>
      <c r="AF6416" s="13">
        <f t="shared" si="272"/>
        <v>4.3277980477015639E-3</v>
      </c>
    </row>
    <row r="6417" spans="1:32" x14ac:dyDescent="0.45">
      <c r="A6417" s="12" t="s">
        <v>54</v>
      </c>
      <c r="B6417" s="12" t="s">
        <v>376</v>
      </c>
      <c r="C6417" t="s">
        <v>146</v>
      </c>
      <c r="D6417">
        <v>409.57</v>
      </c>
      <c r="E6417">
        <v>4296458.1579999998</v>
      </c>
      <c r="F6417">
        <v>2743611.5860000001</v>
      </c>
      <c r="G6417">
        <v>53203642.601999998</v>
      </c>
      <c r="H6417">
        <v>41976262.498000003</v>
      </c>
      <c r="I6417">
        <v>1536424.085</v>
      </c>
      <c r="J6417">
        <v>1757869.7520000001</v>
      </c>
      <c r="K6417">
        <v>886985.51599999995</v>
      </c>
      <c r="L6417">
        <v>436559.44</v>
      </c>
      <c r="M6417">
        <v>13.55</v>
      </c>
      <c r="N6417">
        <v>30.23</v>
      </c>
      <c r="O6417">
        <v>2.5</v>
      </c>
      <c r="P6417">
        <v>8.27</v>
      </c>
      <c r="Q6417">
        <v>0.69</v>
      </c>
      <c r="R6417">
        <v>75.58</v>
      </c>
      <c r="S6417">
        <v>4.99</v>
      </c>
      <c r="T6417">
        <v>163.86</v>
      </c>
      <c r="U6417">
        <v>223.51</v>
      </c>
      <c r="V6417" s="14">
        <v>-0.45429999999999998</v>
      </c>
      <c r="W6417">
        <v>163485.04699999999</v>
      </c>
      <c r="X6417">
        <v>3.81</v>
      </c>
      <c r="Y6417" s="12" t="str">
        <f>IFERROR(VLOOKUP(C6417,[1]Index!$D:$F,3,FALSE),"Non List")</f>
        <v>Development Banks</v>
      </c>
      <c r="Z6417">
        <f>IFERROR(VLOOKUP(C6417,[1]LP!$B:$C,2,FALSE),0)</f>
        <v>388.62</v>
      </c>
      <c r="AA6417" s="11">
        <f t="shared" si="270"/>
        <v>28.7</v>
      </c>
      <c r="AB6417" s="5">
        <f>IFERROR(VLOOKUP(C6417,[2]Sheet1!$B:$F,5,FALSE),0)</f>
        <v>21052644.690000001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si="271"/>
        <v>81/82MLBL</v>
      </c>
      <c r="AF6417" s="13">
        <f t="shared" si="272"/>
        <v>3.4866965158766923E-2</v>
      </c>
    </row>
    <row r="6418" spans="1:32" x14ac:dyDescent="0.45">
      <c r="A6418" s="12" t="s">
        <v>54</v>
      </c>
      <c r="B6418" s="12" t="s">
        <v>376</v>
      </c>
      <c r="C6418" t="s">
        <v>151</v>
      </c>
      <c r="D6418">
        <v>480</v>
      </c>
      <c r="E6418">
        <v>3623678.162</v>
      </c>
      <c r="F6418">
        <v>2907518.9190000002</v>
      </c>
      <c r="G6418">
        <v>56925249.140000001</v>
      </c>
      <c r="H6418">
        <v>47222799.886</v>
      </c>
      <c r="I6418">
        <v>1356677.882</v>
      </c>
      <c r="J6418">
        <v>1569826.2879999999</v>
      </c>
      <c r="K6418">
        <v>1049694.693</v>
      </c>
      <c r="L6418">
        <v>49783.572</v>
      </c>
      <c r="M6418">
        <v>1.83</v>
      </c>
      <c r="N6418">
        <v>262.3</v>
      </c>
      <c r="O6418">
        <v>2.66</v>
      </c>
      <c r="P6418">
        <v>1.02</v>
      </c>
      <c r="Q6418">
        <v>7.0000000000000007E-2</v>
      </c>
      <c r="R6418">
        <v>697.72</v>
      </c>
      <c r="S6418">
        <v>7.18</v>
      </c>
      <c r="T6418">
        <v>180.24</v>
      </c>
      <c r="U6418">
        <v>86.15</v>
      </c>
      <c r="V6418" s="14">
        <v>-0.82050000000000001</v>
      </c>
      <c r="W6418">
        <v>480.93799999999999</v>
      </c>
      <c r="X6418">
        <v>0.01</v>
      </c>
      <c r="Y6418" s="12" t="str">
        <f>IFERROR(VLOOKUP(C6418,[1]Index!$D:$F,3,FALSE),"Non List")</f>
        <v>Development Banks</v>
      </c>
      <c r="Z6418">
        <f>IFERROR(VLOOKUP(C6418,[1]LP!$B:$C,2,FALSE),0)</f>
        <v>522.19000000000005</v>
      </c>
      <c r="AA6418" s="11">
        <f t="shared" si="270"/>
        <v>285.3</v>
      </c>
      <c r="AB6418" s="5">
        <f>IFERROR(VLOOKUP(C6418,[2]Sheet1!$B:$F,5,FALSE),0)</f>
        <v>17756091.780000001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1"/>
        <v>81/82LBBL</v>
      </c>
      <c r="AF6418" s="13">
        <f t="shared" si="272"/>
        <v>3.5044715525000478E-3</v>
      </c>
    </row>
    <row r="6419" spans="1:32" x14ac:dyDescent="0.45">
      <c r="A6419" s="12" t="s">
        <v>54</v>
      </c>
      <c r="B6419" s="12" t="s">
        <v>376</v>
      </c>
      <c r="C6419" t="s">
        <v>147</v>
      </c>
      <c r="D6419">
        <v>452.92</v>
      </c>
      <c r="E6419">
        <v>3510846.1949999998</v>
      </c>
      <c r="F6419">
        <v>2219666.9939999999</v>
      </c>
      <c r="G6419">
        <v>61877394.667000003</v>
      </c>
      <c r="H6419">
        <v>49467560.777999997</v>
      </c>
      <c r="I6419">
        <v>1664293.1310000001</v>
      </c>
      <c r="J6419">
        <v>1961748.679</v>
      </c>
      <c r="K6419">
        <v>1033265.923</v>
      </c>
      <c r="L6419">
        <v>493184.56900000002</v>
      </c>
      <c r="M6419">
        <v>18.72</v>
      </c>
      <c r="N6419">
        <v>24.19</v>
      </c>
      <c r="O6419">
        <v>2.77</v>
      </c>
      <c r="P6419">
        <v>11.48</v>
      </c>
      <c r="Q6419">
        <v>0.7</v>
      </c>
      <c r="R6419">
        <v>67.010000000000005</v>
      </c>
      <c r="S6419">
        <v>4.2699999999999996</v>
      </c>
      <c r="T6419">
        <v>163.22</v>
      </c>
      <c r="U6419">
        <v>262.2</v>
      </c>
      <c r="V6419" s="14">
        <v>-0.42109999999999997</v>
      </c>
      <c r="W6419">
        <v>499859.62400000001</v>
      </c>
      <c r="X6419">
        <v>14.24</v>
      </c>
      <c r="Y6419" s="12" t="str">
        <f>IFERROR(VLOOKUP(C6419,[1]Index!$D:$F,3,FALSE),"Non List")</f>
        <v>Development Banks</v>
      </c>
      <c r="Z6419">
        <f>IFERROR(VLOOKUP(C6419,[1]LP!$B:$C,2,FALSE),0)</f>
        <v>508.61</v>
      </c>
      <c r="AA6419" s="11">
        <f t="shared" si="270"/>
        <v>27.2</v>
      </c>
      <c r="AB6419" s="5">
        <f>IFERROR(VLOOKUP(C6419,[2]Sheet1!$B:$F,5,FALSE),0)</f>
        <v>17203146.870000001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1"/>
        <v>81/82KSBBL</v>
      </c>
      <c r="AF6419" s="13">
        <f t="shared" si="272"/>
        <v>3.6806197282790346E-2</v>
      </c>
    </row>
    <row r="6420" spans="1:32" x14ac:dyDescent="0.45">
      <c r="A6420" s="12" t="s">
        <v>54</v>
      </c>
      <c r="B6420" s="12" t="s">
        <v>376</v>
      </c>
      <c r="C6420" t="s">
        <v>148</v>
      </c>
      <c r="D6420">
        <v>795.24</v>
      </c>
      <c r="E6420">
        <v>834338.43200000003</v>
      </c>
      <c r="F6420">
        <v>-188851.39199999999</v>
      </c>
      <c r="G6420">
        <v>7036147.1699999999</v>
      </c>
      <c r="H6420">
        <v>5026818.1459999997</v>
      </c>
      <c r="I6420">
        <v>174093.53</v>
      </c>
      <c r="J6420">
        <v>203543.88500000001</v>
      </c>
      <c r="K6420">
        <v>61413.05</v>
      </c>
      <c r="L6420">
        <v>-27797.837</v>
      </c>
      <c r="M6420">
        <v>-4.4400000000000004</v>
      </c>
      <c r="N6420">
        <v>-179.11</v>
      </c>
      <c r="O6420">
        <v>10.28</v>
      </c>
      <c r="P6420">
        <v>-5.74</v>
      </c>
      <c r="Q6420">
        <v>-0.33</v>
      </c>
      <c r="R6420">
        <v>-1841.25</v>
      </c>
      <c r="S6420">
        <v>12.91</v>
      </c>
      <c r="T6420">
        <v>77.37</v>
      </c>
      <c r="U6420" t="s">
        <v>314</v>
      </c>
      <c r="V6420" t="s">
        <v>314</v>
      </c>
      <c r="W6420">
        <v>-505501.58799999999</v>
      </c>
      <c r="X6420">
        <v>-60.59</v>
      </c>
      <c r="Y6420" s="12" t="str">
        <f>IFERROR(VLOOKUP(C6420,[1]Index!$D:$F,3,FALSE),"Non List")</f>
        <v>Development Banks</v>
      </c>
      <c r="Z6420">
        <f>IFERROR(VLOOKUP(C6420,[1]LP!$B:$C,2,FALSE),0)</f>
        <v>829.53</v>
      </c>
      <c r="AA6420" s="11">
        <f t="shared" si="270"/>
        <v>-186.8</v>
      </c>
      <c r="AB6420" s="5">
        <f>IFERROR(VLOOKUP(C6420,[2]Sheet1!$B:$F,5,FALSE),0)</f>
        <v>3587655.12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1"/>
        <v>81/82SAPDBL</v>
      </c>
      <c r="AF6420" s="13">
        <f t="shared" si="272"/>
        <v>-5.3524284835991471E-3</v>
      </c>
    </row>
    <row r="6421" spans="1:32" x14ac:dyDescent="0.45">
      <c r="A6421" s="12" t="s">
        <v>53</v>
      </c>
      <c r="B6421" s="12" t="s">
        <v>376</v>
      </c>
      <c r="C6421" t="s">
        <v>157</v>
      </c>
      <c r="D6421">
        <v>532.92999999999995</v>
      </c>
      <c r="E6421">
        <v>948875.45900000003</v>
      </c>
      <c r="F6421">
        <v>317823.63099999999</v>
      </c>
      <c r="G6421">
        <v>7554549.0539999995</v>
      </c>
      <c r="H6421">
        <v>4524068.0319999997</v>
      </c>
      <c r="I6421">
        <v>106557.531</v>
      </c>
      <c r="J6421">
        <v>154460.454</v>
      </c>
      <c r="K6421">
        <v>72289.735000000001</v>
      </c>
      <c r="L6421">
        <v>3490.2310000000002</v>
      </c>
      <c r="M6421">
        <v>0.72</v>
      </c>
      <c r="N6421">
        <v>740.18</v>
      </c>
      <c r="O6421">
        <v>3.99</v>
      </c>
      <c r="P6421">
        <v>0.55000000000000004</v>
      </c>
      <c r="Q6421">
        <v>0.03</v>
      </c>
      <c r="R6421">
        <v>2953.32</v>
      </c>
      <c r="S6421">
        <v>11.94</v>
      </c>
      <c r="T6421">
        <v>133.49</v>
      </c>
      <c r="U6421">
        <v>46.5</v>
      </c>
      <c r="V6421" s="14">
        <v>-0.91269999999999996</v>
      </c>
      <c r="W6421">
        <v>-155237.663</v>
      </c>
      <c r="X6421">
        <v>-16.36</v>
      </c>
      <c r="Y6421" s="12" t="str">
        <f>IFERROR(VLOOKUP(C6421,[1]Index!$D:$F,3,FALSE),"Non List")</f>
        <v>Finance</v>
      </c>
      <c r="Z6421">
        <f>IFERROR(VLOOKUP(C6421,[1]LP!$B:$C,2,FALSE),0)</f>
        <v>507.54</v>
      </c>
      <c r="AA6421" s="11">
        <f t="shared" si="270"/>
        <v>704.9</v>
      </c>
      <c r="AB6421" s="5">
        <f>IFERROR(VLOOKUP(C6421,[2]Sheet1!$B:$F,5,FALSE),0)</f>
        <v>4649489.95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1"/>
        <v>81/82CFCL</v>
      </c>
      <c r="AF6421" s="13">
        <f t="shared" si="272"/>
        <v>1.4186074004019387E-3</v>
      </c>
    </row>
    <row r="6422" spans="1:32" x14ac:dyDescent="0.45">
      <c r="A6422" s="12" t="s">
        <v>53</v>
      </c>
      <c r="B6422" s="12" t="s">
        <v>376</v>
      </c>
      <c r="C6422" t="s">
        <v>158</v>
      </c>
      <c r="D6422">
        <v>647.54</v>
      </c>
      <c r="E6422">
        <v>946115.2</v>
      </c>
      <c r="F6422">
        <v>936345.96200000006</v>
      </c>
      <c r="G6422">
        <v>12821468.186000001</v>
      </c>
      <c r="H6422">
        <v>8121813.6210000003</v>
      </c>
      <c r="I6422">
        <v>120878.416</v>
      </c>
      <c r="J6422">
        <v>154743.943</v>
      </c>
      <c r="K6422">
        <v>44593.97</v>
      </c>
      <c r="L6422">
        <v>10489.744000000001</v>
      </c>
      <c r="M6422">
        <v>2.2000000000000002</v>
      </c>
      <c r="N6422">
        <v>294.33999999999997</v>
      </c>
      <c r="O6422">
        <v>3.25</v>
      </c>
      <c r="P6422">
        <v>1.1100000000000001</v>
      </c>
      <c r="Q6422">
        <v>0.06</v>
      </c>
      <c r="R6422">
        <v>956.6</v>
      </c>
      <c r="S6422">
        <v>6.77</v>
      </c>
      <c r="T6422">
        <v>198.97</v>
      </c>
      <c r="U6422">
        <v>99.24</v>
      </c>
      <c r="V6422" s="14">
        <v>-0.84670000000000001</v>
      </c>
      <c r="W6422">
        <v>-63684.856</v>
      </c>
      <c r="X6422">
        <v>-6.73</v>
      </c>
      <c r="Y6422" s="12" t="str">
        <f>IFERROR(VLOOKUP(C6422,[1]Index!$D:$F,3,FALSE),"Non List")</f>
        <v>Finance</v>
      </c>
      <c r="Z6422">
        <f>IFERROR(VLOOKUP(C6422,[1]LP!$B:$C,2,FALSE),0)</f>
        <v>632.75</v>
      </c>
      <c r="AA6422" s="11">
        <f t="shared" si="270"/>
        <v>287.60000000000002</v>
      </c>
      <c r="AB6422" s="5">
        <f>IFERROR(VLOOKUP(C6422,[2]Sheet1!$B:$F,5,FALSE),0)</f>
        <v>4635964.4799999995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1"/>
        <v>81/82GFCL</v>
      </c>
      <c r="AF6422" s="13">
        <f t="shared" si="272"/>
        <v>3.4768866060845517E-3</v>
      </c>
    </row>
    <row r="6423" spans="1:32" x14ac:dyDescent="0.45">
      <c r="A6423" s="12" t="s">
        <v>53</v>
      </c>
      <c r="B6423" s="12" t="s">
        <v>376</v>
      </c>
      <c r="C6423" t="s">
        <v>174</v>
      </c>
      <c r="D6423">
        <v>480.76</v>
      </c>
      <c r="E6423">
        <v>1012176</v>
      </c>
      <c r="F6423">
        <v>491812</v>
      </c>
      <c r="G6423">
        <v>8178595</v>
      </c>
      <c r="H6423">
        <v>5411094</v>
      </c>
      <c r="I6423">
        <v>81047</v>
      </c>
      <c r="J6423">
        <v>96234</v>
      </c>
      <c r="K6423">
        <v>15314</v>
      </c>
      <c r="L6423">
        <v>-21881</v>
      </c>
      <c r="M6423">
        <v>-4.32</v>
      </c>
      <c r="N6423">
        <v>-111.29</v>
      </c>
      <c r="O6423">
        <v>3.24</v>
      </c>
      <c r="P6423">
        <v>-2.91</v>
      </c>
      <c r="Q6423">
        <v>-0.21</v>
      </c>
      <c r="R6423">
        <v>-360.58</v>
      </c>
      <c r="S6423">
        <v>8.18</v>
      </c>
      <c r="T6423">
        <v>148.59</v>
      </c>
      <c r="U6423" t="s">
        <v>314</v>
      </c>
      <c r="V6423" t="s">
        <v>314</v>
      </c>
      <c r="W6423">
        <v>-46763</v>
      </c>
      <c r="X6423">
        <v>-4.62</v>
      </c>
      <c r="Y6423" s="12" t="str">
        <f>IFERROR(VLOOKUP(C6423,[1]Index!$D:$F,3,FALSE),"Non List")</f>
        <v>Finance</v>
      </c>
      <c r="Z6423">
        <f>IFERROR(VLOOKUP(C6423,[1]LP!$B:$C,2,FALSE),0)</f>
        <v>475.1</v>
      </c>
      <c r="AA6423" s="11">
        <f t="shared" si="270"/>
        <v>-110</v>
      </c>
      <c r="AB6423" s="5">
        <f>IFERROR(VLOOKUP(C6423,[2]Sheet1!$B:$F,5,FALSE),0)</f>
        <v>4858444.8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1"/>
        <v>81/82GMFIL</v>
      </c>
      <c r="AF6423" s="13">
        <f t="shared" si="272"/>
        <v>-9.0928225636708066E-3</v>
      </c>
    </row>
    <row r="6424" spans="1:32" x14ac:dyDescent="0.45">
      <c r="A6424" s="12" t="s">
        <v>53</v>
      </c>
      <c r="B6424" s="12" t="s">
        <v>376</v>
      </c>
      <c r="C6424" t="s">
        <v>159</v>
      </c>
      <c r="D6424">
        <v>611.83000000000004</v>
      </c>
      <c r="E6424">
        <v>1183470.96</v>
      </c>
      <c r="F6424">
        <v>783215.43500000006</v>
      </c>
      <c r="G6424">
        <v>18898071.620000001</v>
      </c>
      <c r="H6424">
        <v>14881066.710000001</v>
      </c>
      <c r="I6424">
        <v>252567.67600000001</v>
      </c>
      <c r="J6424">
        <v>386029.02600000001</v>
      </c>
      <c r="K6424">
        <v>208929.56700000001</v>
      </c>
      <c r="L6424">
        <v>109132.364</v>
      </c>
      <c r="M6424">
        <v>18.440000000000001</v>
      </c>
      <c r="N6424">
        <v>33.18</v>
      </c>
      <c r="O6424">
        <v>3.68</v>
      </c>
      <c r="P6424">
        <v>11.1</v>
      </c>
      <c r="Q6424">
        <v>0.5</v>
      </c>
      <c r="R6424">
        <v>122.1</v>
      </c>
      <c r="S6424">
        <v>3.07</v>
      </c>
      <c r="T6424">
        <v>166.18</v>
      </c>
      <c r="U6424">
        <v>262.58</v>
      </c>
      <c r="V6424" s="14">
        <v>-0.57079999999999997</v>
      </c>
      <c r="W6424">
        <v>44923.519999999997</v>
      </c>
      <c r="X6424">
        <v>3.8</v>
      </c>
      <c r="Y6424" s="12" t="str">
        <f>IFERROR(VLOOKUP(C6424,[1]Index!$D:$F,3,FALSE),"Non List")</f>
        <v>Finance</v>
      </c>
      <c r="Z6424">
        <f>IFERROR(VLOOKUP(C6424,[1]LP!$B:$C,2,FALSE),0)</f>
        <v>664.93</v>
      </c>
      <c r="AA6424" s="11">
        <f t="shared" si="270"/>
        <v>36.1</v>
      </c>
      <c r="AB6424" s="5">
        <f>IFERROR(VLOOKUP(C6424,[2]Sheet1!$B:$F,5,FALSE),0)</f>
        <v>5799007.8999999994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1"/>
        <v>81/82ICFC</v>
      </c>
      <c r="AF6424" s="13">
        <f t="shared" si="272"/>
        <v>2.7732242491690859E-2</v>
      </c>
    </row>
    <row r="6425" spans="1:32" x14ac:dyDescent="0.45">
      <c r="A6425" s="12" t="s">
        <v>53</v>
      </c>
      <c r="B6425" s="12" t="s">
        <v>376</v>
      </c>
      <c r="C6425" t="s">
        <v>161</v>
      </c>
      <c r="D6425">
        <v>476.02</v>
      </c>
      <c r="E6425">
        <v>690472.8</v>
      </c>
      <c r="F6425">
        <v>-538954.26899999997</v>
      </c>
      <c r="G6425">
        <v>4486437.8049999997</v>
      </c>
      <c r="H6425">
        <v>3138382.7230000002</v>
      </c>
      <c r="I6425">
        <v>11951.040999999999</v>
      </c>
      <c r="J6425">
        <v>17243.97</v>
      </c>
      <c r="K6425">
        <v>-19349.217000000001</v>
      </c>
      <c r="L6425">
        <v>-248247.85500000001</v>
      </c>
      <c r="M6425">
        <v>-71.900000000000006</v>
      </c>
      <c r="N6425">
        <v>-6.62</v>
      </c>
      <c r="O6425">
        <v>21.69</v>
      </c>
      <c r="P6425">
        <v>-327.68</v>
      </c>
      <c r="Q6425">
        <v>-3.74</v>
      </c>
      <c r="R6425">
        <v>-143.59</v>
      </c>
      <c r="S6425">
        <v>40.880000000000003</v>
      </c>
      <c r="T6425">
        <v>21.94</v>
      </c>
      <c r="U6425" t="s">
        <v>314</v>
      </c>
      <c r="V6425" t="s">
        <v>314</v>
      </c>
      <c r="W6425">
        <v>-248247.85</v>
      </c>
      <c r="X6425">
        <v>-35.950000000000003</v>
      </c>
      <c r="Y6425" s="12" t="str">
        <f>IFERROR(VLOOKUP(C6425,[1]Index!$D:$F,3,FALSE),"Non List")</f>
        <v>Finance</v>
      </c>
      <c r="Z6425">
        <f>IFERROR(VLOOKUP(C6425,[1]LP!$B:$C,2,FALSE),0)</f>
        <v>465.32</v>
      </c>
      <c r="AA6425" s="11">
        <f t="shared" si="270"/>
        <v>-6.5</v>
      </c>
      <c r="AB6425" s="5">
        <f>IFERROR(VLOOKUP(C6425,[2]Sheet1!$B:$F,5,FALSE),0)</f>
        <v>3383316.7199999997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1"/>
        <v>81/82JFL</v>
      </c>
      <c r="AF6425" s="13">
        <f t="shared" si="272"/>
        <v>-0.15451732141322103</v>
      </c>
    </row>
    <row r="6426" spans="1:32" x14ac:dyDescent="0.45">
      <c r="A6426" s="12" t="s">
        <v>53</v>
      </c>
      <c r="B6426" s="12" t="s">
        <v>376</v>
      </c>
      <c r="C6426" t="s">
        <v>162</v>
      </c>
      <c r="D6426">
        <v>596.67999999999995</v>
      </c>
      <c r="E6426">
        <v>1351552.85</v>
      </c>
      <c r="F6426">
        <v>894799</v>
      </c>
      <c r="G6426">
        <v>19462103.710000001</v>
      </c>
      <c r="H6426">
        <v>16488383.310000001</v>
      </c>
      <c r="I6426">
        <v>398055.47</v>
      </c>
      <c r="J6426">
        <v>476028.93</v>
      </c>
      <c r="K6426">
        <v>281442.52</v>
      </c>
      <c r="L6426">
        <v>117079.57</v>
      </c>
      <c r="M6426">
        <v>17.32</v>
      </c>
      <c r="N6426">
        <v>34.450000000000003</v>
      </c>
      <c r="O6426">
        <v>3.59</v>
      </c>
      <c r="P6426">
        <v>10.42</v>
      </c>
      <c r="Q6426">
        <v>0.49</v>
      </c>
      <c r="R6426">
        <v>123.68</v>
      </c>
      <c r="S6426">
        <v>3.86</v>
      </c>
      <c r="T6426">
        <v>166.21</v>
      </c>
      <c r="U6426">
        <v>254.5</v>
      </c>
      <c r="V6426" s="14">
        <v>-0.57350000000000001</v>
      </c>
      <c r="W6426">
        <v>150942.73000000001</v>
      </c>
      <c r="X6426">
        <v>11.17</v>
      </c>
      <c r="Y6426" s="12" t="str">
        <f>IFERROR(VLOOKUP(C6426,[1]Index!$D:$F,3,FALSE),"Non List")</f>
        <v>Finance</v>
      </c>
      <c r="Z6426">
        <f>IFERROR(VLOOKUP(C6426,[1]LP!$B:$C,2,FALSE),0)</f>
        <v>672.16</v>
      </c>
      <c r="AA6426" s="11">
        <f t="shared" si="270"/>
        <v>38.799999999999997</v>
      </c>
      <c r="AB6426" s="5">
        <f>IFERROR(VLOOKUP(C6426,[2]Sheet1!$B:$F,5,FALSE),0)</f>
        <v>6622606.7599999998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1"/>
        <v>81/82MFIL</v>
      </c>
      <c r="AF6426" s="13">
        <f t="shared" si="272"/>
        <v>2.5767674363246847E-2</v>
      </c>
    </row>
    <row r="6427" spans="1:32" x14ac:dyDescent="0.45">
      <c r="A6427" s="12" t="s">
        <v>53</v>
      </c>
      <c r="B6427" s="12" t="s">
        <v>376</v>
      </c>
      <c r="C6427" t="s">
        <v>178</v>
      </c>
      <c r="D6427">
        <v>594.91</v>
      </c>
      <c r="E6427">
        <v>610200</v>
      </c>
      <c r="F6427">
        <v>99624.325500000006</v>
      </c>
      <c r="G6427">
        <v>2815669.577</v>
      </c>
      <c r="H6427">
        <v>1730358.236</v>
      </c>
      <c r="I6427">
        <v>46666.451999999997</v>
      </c>
      <c r="J6427">
        <v>74264.801999999996</v>
      </c>
      <c r="K6427">
        <v>47297.857900000003</v>
      </c>
      <c r="L6427">
        <v>20038.241900000001</v>
      </c>
      <c r="M6427">
        <v>6.56</v>
      </c>
      <c r="N6427">
        <v>90.69</v>
      </c>
      <c r="O6427">
        <v>5.1100000000000003</v>
      </c>
      <c r="P6427">
        <v>5.65</v>
      </c>
      <c r="Q6427">
        <v>0.56000000000000005</v>
      </c>
      <c r="R6427">
        <v>463.43</v>
      </c>
      <c r="S6427">
        <v>5.45</v>
      </c>
      <c r="T6427">
        <v>116.33</v>
      </c>
      <c r="U6427">
        <v>131.04</v>
      </c>
      <c r="V6427" s="14">
        <v>-0.77969999999999995</v>
      </c>
      <c r="W6427">
        <v>20038.240000000002</v>
      </c>
      <c r="X6427">
        <v>3.28</v>
      </c>
      <c r="Y6427" s="12" t="str">
        <f>IFERROR(VLOOKUP(C6427,[1]Index!$D:$F,3,FALSE),"Non List")</f>
        <v>Finance</v>
      </c>
      <c r="Z6427">
        <f>IFERROR(VLOOKUP(C6427,[1]LP!$B:$C,2,FALSE),0)</f>
        <v>594.98</v>
      </c>
      <c r="AA6427" s="11">
        <f t="shared" si="270"/>
        <v>90.7</v>
      </c>
      <c r="AB6427" s="5">
        <f>IFERROR(VLOOKUP(C6427,[2]Sheet1!$B:$F,5,FALSE),0)</f>
        <v>2989980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1"/>
        <v>81/82MPFL</v>
      </c>
      <c r="AF6427" s="13">
        <f t="shared" si="272"/>
        <v>1.1025580691787959E-2</v>
      </c>
    </row>
    <row r="6428" spans="1:32" x14ac:dyDescent="0.45">
      <c r="A6428" s="12" t="s">
        <v>53</v>
      </c>
      <c r="B6428" s="12" t="s">
        <v>376</v>
      </c>
      <c r="C6428" t="s">
        <v>180</v>
      </c>
      <c r="D6428">
        <v>615.24</v>
      </c>
      <c r="E6428">
        <v>729906.74699999997</v>
      </c>
      <c r="F6428">
        <v>270603.86700000003</v>
      </c>
      <c r="G6428">
        <v>3574364.9219999998</v>
      </c>
      <c r="H6428">
        <v>2135717.7489999998</v>
      </c>
      <c r="I6428">
        <v>55222.462</v>
      </c>
      <c r="J6428">
        <v>63377.803999999996</v>
      </c>
      <c r="K6428">
        <v>3162.3649999999998</v>
      </c>
      <c r="L6428">
        <v>20504.037</v>
      </c>
      <c r="M6428">
        <v>5.6</v>
      </c>
      <c r="N6428">
        <v>109.86</v>
      </c>
      <c r="O6428">
        <v>4.49</v>
      </c>
      <c r="P6428">
        <v>4.0999999999999996</v>
      </c>
      <c r="Q6428">
        <v>0.42</v>
      </c>
      <c r="R6428">
        <v>493.27</v>
      </c>
      <c r="S6428">
        <v>10.46</v>
      </c>
      <c r="T6428">
        <v>137.07</v>
      </c>
      <c r="U6428">
        <v>131.41999999999999</v>
      </c>
      <c r="V6428" s="14">
        <v>-0.78639999999999999</v>
      </c>
      <c r="W6428">
        <v>-261909.88</v>
      </c>
      <c r="X6428">
        <v>-35.880000000000003</v>
      </c>
      <c r="Y6428" s="12" t="str">
        <f>IFERROR(VLOOKUP(C6428,[1]Index!$D:$F,3,FALSE),"Non List")</f>
        <v>Finance</v>
      </c>
      <c r="Z6428">
        <f>IFERROR(VLOOKUP(C6428,[1]LP!$B:$C,2,FALSE),0)</f>
        <v>686.81</v>
      </c>
      <c r="AA6428" s="11">
        <f t="shared" si="270"/>
        <v>122.6</v>
      </c>
      <c r="AB6428" s="5">
        <f>IFERROR(VLOOKUP(C6428,[2]Sheet1!$B:$F,5,FALSE),0)</f>
        <v>3037787.2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1"/>
        <v>81/82NFS</v>
      </c>
      <c r="AF6428" s="13">
        <f t="shared" si="272"/>
        <v>8.1536378328795449E-3</v>
      </c>
    </row>
    <row r="6429" spans="1:32" x14ac:dyDescent="0.45">
      <c r="A6429" s="12" t="s">
        <v>53</v>
      </c>
      <c r="B6429" s="12" t="s">
        <v>376</v>
      </c>
      <c r="C6429" t="s">
        <v>163</v>
      </c>
      <c r="D6429">
        <v>411.2</v>
      </c>
      <c r="E6429">
        <v>1082556.605</v>
      </c>
      <c r="F6429">
        <v>-498353.66399999999</v>
      </c>
      <c r="G6429">
        <v>10559104.788000001</v>
      </c>
      <c r="H6429">
        <v>6400463.415</v>
      </c>
      <c r="I6429">
        <v>143080.652</v>
      </c>
      <c r="J6429">
        <v>160703.90900000001</v>
      </c>
      <c r="K6429">
        <v>47347.472999999998</v>
      </c>
      <c r="L6429">
        <v>-637964.32799999998</v>
      </c>
      <c r="M6429">
        <v>-117.86</v>
      </c>
      <c r="N6429">
        <v>-3.49</v>
      </c>
      <c r="O6429">
        <v>7.62</v>
      </c>
      <c r="P6429">
        <v>-218.41</v>
      </c>
      <c r="Q6429">
        <v>-5.59</v>
      </c>
      <c r="R6429">
        <v>-26.59</v>
      </c>
      <c r="S6429">
        <v>33.44</v>
      </c>
      <c r="T6429">
        <v>53.97</v>
      </c>
      <c r="U6429" t="s">
        <v>314</v>
      </c>
      <c r="V6429" t="s">
        <v>314</v>
      </c>
      <c r="W6429">
        <v>-1552094.682</v>
      </c>
      <c r="X6429">
        <v>-143.37</v>
      </c>
      <c r="Y6429" s="12" t="str">
        <f>IFERROR(VLOOKUP(C6429,[1]Index!$D:$F,3,FALSE),"Non List")</f>
        <v>Finance</v>
      </c>
      <c r="Z6429">
        <f>IFERROR(VLOOKUP(C6429,[1]LP!$B:$C,2,FALSE),0)</f>
        <v>398.83</v>
      </c>
      <c r="AA6429" s="11">
        <f t="shared" si="270"/>
        <v>-3.4</v>
      </c>
      <c r="AB6429" s="5">
        <f>IFERROR(VLOOKUP(C6429,[2]Sheet1!$B:$F,5,FALSE),0)</f>
        <v>4330226.4000000004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1"/>
        <v>81/82PFL</v>
      </c>
      <c r="AF6429" s="13">
        <f t="shared" si="272"/>
        <v>-0.29551437956021365</v>
      </c>
    </row>
    <row r="6430" spans="1:32" x14ac:dyDescent="0.45">
      <c r="A6430" s="12" t="s">
        <v>53</v>
      </c>
      <c r="B6430" s="12" t="s">
        <v>376</v>
      </c>
      <c r="C6430" t="s">
        <v>164</v>
      </c>
      <c r="D6430">
        <v>493.14</v>
      </c>
      <c r="E6430">
        <v>848106</v>
      </c>
      <c r="F6430">
        <v>-210863.427</v>
      </c>
      <c r="G6430">
        <v>6805157.0700000003</v>
      </c>
      <c r="H6430">
        <v>4305268.3140000002</v>
      </c>
      <c r="I6430">
        <v>78813.350999999995</v>
      </c>
      <c r="J6430">
        <v>112538.933</v>
      </c>
      <c r="K6430">
        <v>-25347.123</v>
      </c>
      <c r="L6430">
        <v>85350.642000000007</v>
      </c>
      <c r="M6430">
        <v>20.12</v>
      </c>
      <c r="N6430">
        <v>24.51</v>
      </c>
      <c r="O6430">
        <v>6.56</v>
      </c>
      <c r="P6430">
        <v>26.79</v>
      </c>
      <c r="Q6430">
        <v>1.08</v>
      </c>
      <c r="R6430">
        <v>160.79</v>
      </c>
      <c r="S6430">
        <v>7.57</v>
      </c>
      <c r="T6430">
        <v>75.14</v>
      </c>
      <c r="U6430">
        <v>184.43</v>
      </c>
      <c r="V6430" s="14">
        <v>-0.626</v>
      </c>
      <c r="W6430">
        <v>-440639.28899999999</v>
      </c>
      <c r="X6430">
        <v>-51.96</v>
      </c>
      <c r="Y6430" s="12" t="str">
        <f>IFERROR(VLOOKUP(C6430,[1]Index!$D:$F,3,FALSE),"Non List")</f>
        <v>Finance</v>
      </c>
      <c r="Z6430">
        <f>IFERROR(VLOOKUP(C6430,[1]LP!$B:$C,2,FALSE),0)</f>
        <v>490.77</v>
      </c>
      <c r="AA6430" s="11">
        <f t="shared" si="270"/>
        <v>24.4</v>
      </c>
      <c r="AB6430" s="5">
        <f>IFERROR(VLOOKUP(C6430,[2]Sheet1!$B:$F,5,FALSE),0)</f>
        <v>4155719.4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1"/>
        <v>81/82PROFL</v>
      </c>
      <c r="AF6430" s="13">
        <f t="shared" si="272"/>
        <v>4.099680094545307E-2</v>
      </c>
    </row>
    <row r="6431" spans="1:32" x14ac:dyDescent="0.45">
      <c r="A6431" s="12" t="s">
        <v>53</v>
      </c>
      <c r="B6431" s="12" t="s">
        <v>376</v>
      </c>
      <c r="C6431" t="s">
        <v>166</v>
      </c>
      <c r="D6431">
        <v>503.92</v>
      </c>
      <c r="E6431">
        <v>1000000</v>
      </c>
      <c r="F6431">
        <v>361262.42300000001</v>
      </c>
      <c r="G6431">
        <v>7845844.7599999998</v>
      </c>
      <c r="H6431">
        <v>6029309.7489999998</v>
      </c>
      <c r="I6431">
        <v>129426.226</v>
      </c>
      <c r="J6431">
        <v>150758.734</v>
      </c>
      <c r="K6431">
        <v>91574.053</v>
      </c>
      <c r="L6431">
        <v>14160.361000000001</v>
      </c>
      <c r="M6431">
        <v>2.82</v>
      </c>
      <c r="N6431">
        <v>178.7</v>
      </c>
      <c r="O6431">
        <v>3.7</v>
      </c>
      <c r="P6431">
        <v>2.08</v>
      </c>
      <c r="Q6431">
        <v>0.14000000000000001</v>
      </c>
      <c r="R6431">
        <v>661.19</v>
      </c>
      <c r="S6431">
        <v>3.71</v>
      </c>
      <c r="T6431">
        <v>136.13</v>
      </c>
      <c r="U6431">
        <v>92.94</v>
      </c>
      <c r="V6431" s="14">
        <v>-0.81559999999999999</v>
      </c>
      <c r="W6431">
        <v>9965.3829999999998</v>
      </c>
      <c r="X6431">
        <v>1</v>
      </c>
      <c r="Y6431" s="12" t="str">
        <f>IFERROR(VLOOKUP(C6431,[1]Index!$D:$F,3,FALSE),"Non List")</f>
        <v>Finance</v>
      </c>
      <c r="Z6431">
        <f>IFERROR(VLOOKUP(C6431,[1]LP!$B:$C,2,FALSE),0)</f>
        <v>509.24</v>
      </c>
      <c r="AA6431" s="11">
        <f t="shared" si="270"/>
        <v>180.6</v>
      </c>
      <c r="AB6431" s="5">
        <f>IFERROR(VLOOKUP(C6431,[2]Sheet1!$B:$F,5,FALSE),0)</f>
        <v>4900003.43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1"/>
        <v>81/82SIFC</v>
      </c>
      <c r="AF6431" s="13">
        <f t="shared" si="272"/>
        <v>5.5376639698374039E-3</v>
      </c>
    </row>
    <row r="6432" spans="1:32" x14ac:dyDescent="0.45">
      <c r="A6432" s="12" t="s">
        <v>53</v>
      </c>
      <c r="B6432" s="12" t="s">
        <v>376</v>
      </c>
      <c r="C6432" t="s">
        <v>170</v>
      </c>
      <c r="D6432">
        <v>487.39</v>
      </c>
      <c r="E6432">
        <v>1121452</v>
      </c>
      <c r="F6432">
        <v>-31530</v>
      </c>
      <c r="G6432">
        <v>8040448</v>
      </c>
      <c r="H6432">
        <v>6176795</v>
      </c>
      <c r="I6432">
        <v>67524</v>
      </c>
      <c r="J6432">
        <v>96974</v>
      </c>
      <c r="K6432">
        <v>315</v>
      </c>
      <c r="L6432">
        <v>-119739</v>
      </c>
      <c r="M6432">
        <v>-21.34</v>
      </c>
      <c r="N6432">
        <v>-22.84</v>
      </c>
      <c r="O6432">
        <v>5.01</v>
      </c>
      <c r="P6432">
        <v>-21.97</v>
      </c>
      <c r="Q6432">
        <v>-1.25</v>
      </c>
      <c r="R6432">
        <v>-114.43</v>
      </c>
      <c r="S6432">
        <v>14.31</v>
      </c>
      <c r="T6432">
        <v>97.19</v>
      </c>
      <c r="U6432" t="s">
        <v>314</v>
      </c>
      <c r="V6432" t="s">
        <v>314</v>
      </c>
      <c r="W6432">
        <v>-425590</v>
      </c>
      <c r="X6432">
        <v>-37.950000000000003</v>
      </c>
      <c r="Y6432" s="12" t="str">
        <f>IFERROR(VLOOKUP(C6432,[1]Index!$D:$F,3,FALSE),"Non List")</f>
        <v>Finance</v>
      </c>
      <c r="Z6432">
        <f>IFERROR(VLOOKUP(C6432,[1]LP!$B:$C,2,FALSE),0)</f>
        <v>470.04</v>
      </c>
      <c r="AA6432" s="11">
        <f t="shared" si="270"/>
        <v>-22</v>
      </c>
      <c r="AB6432" s="5">
        <f>IFERROR(VLOOKUP(C6432,[2]Sheet1!$B:$F,5,FALSE),0)</f>
        <v>5495113.8200000003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1"/>
        <v>81/82RLFL</v>
      </c>
      <c r="AF6432" s="13">
        <f t="shared" si="272"/>
        <v>-4.5400391456046289E-2</v>
      </c>
    </row>
    <row r="6433" spans="1:32" x14ac:dyDescent="0.45">
      <c r="A6433" s="12" t="s">
        <v>53</v>
      </c>
      <c r="B6433" s="12" t="s">
        <v>376</v>
      </c>
      <c r="C6433" t="s">
        <v>171</v>
      </c>
      <c r="D6433">
        <v>543.12</v>
      </c>
      <c r="E6433">
        <v>867993.8</v>
      </c>
      <c r="F6433">
        <v>492506.42200000002</v>
      </c>
      <c r="G6433">
        <v>9801609.8320000004</v>
      </c>
      <c r="H6433">
        <v>6260224.1169999996</v>
      </c>
      <c r="I6433">
        <v>148299.451</v>
      </c>
      <c r="J6433">
        <v>185098.193</v>
      </c>
      <c r="K6433">
        <v>79810.835999999996</v>
      </c>
      <c r="L6433">
        <v>-2598.6959999999999</v>
      </c>
      <c r="M6433">
        <v>-0.57999999999999996</v>
      </c>
      <c r="N6433">
        <v>-936.41</v>
      </c>
      <c r="O6433">
        <v>3.47</v>
      </c>
      <c r="P6433">
        <v>-0.38</v>
      </c>
      <c r="Q6433">
        <v>-0.02</v>
      </c>
      <c r="R6433">
        <v>-3249.34</v>
      </c>
      <c r="S6433">
        <v>3.06</v>
      </c>
      <c r="T6433">
        <v>156.74</v>
      </c>
      <c r="U6433" t="s">
        <v>314</v>
      </c>
      <c r="V6433" t="s">
        <v>314</v>
      </c>
      <c r="W6433">
        <v>-471598.91600000003</v>
      </c>
      <c r="X6433">
        <v>-54.33</v>
      </c>
      <c r="Y6433" s="12" t="str">
        <f>IFERROR(VLOOKUP(C6433,[1]Index!$D:$F,3,FALSE),"Non List")</f>
        <v>Finance</v>
      </c>
      <c r="Z6433">
        <f>IFERROR(VLOOKUP(C6433,[1]LP!$B:$C,2,FALSE),0)</f>
        <v>529.55999999999995</v>
      </c>
      <c r="AA6433" s="11">
        <f t="shared" si="270"/>
        <v>-913</v>
      </c>
      <c r="AB6433" s="5">
        <f>IFERROR(VLOOKUP(C6433,[2]Sheet1!$B:$F,5,FALSE),0)</f>
        <v>4253169.62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1"/>
        <v>81/82GUFL</v>
      </c>
      <c r="AF6433" s="13">
        <f t="shared" si="272"/>
        <v>-1.0952488858675126E-3</v>
      </c>
    </row>
    <row r="6434" spans="1:32" x14ac:dyDescent="0.45">
      <c r="A6434" s="12" t="s">
        <v>53</v>
      </c>
      <c r="B6434" s="12" t="s">
        <v>376</v>
      </c>
      <c r="C6434" t="s">
        <v>172</v>
      </c>
      <c r="D6434">
        <v>488.78</v>
      </c>
      <c r="E6434">
        <v>890424.23600000003</v>
      </c>
      <c r="F6434">
        <v>282103.08100000001</v>
      </c>
      <c r="G6434">
        <v>5572295.0559999999</v>
      </c>
      <c r="H6434">
        <v>4317554.8279999997</v>
      </c>
      <c r="I6434">
        <v>69680.892999999996</v>
      </c>
      <c r="J6434">
        <v>95004.615000000005</v>
      </c>
      <c r="K6434">
        <v>13649.355</v>
      </c>
      <c r="L6434">
        <v>-17262.760999999999</v>
      </c>
      <c r="M6434">
        <v>-3.86</v>
      </c>
      <c r="N6434">
        <v>-126.63</v>
      </c>
      <c r="O6434">
        <v>3.71</v>
      </c>
      <c r="P6434">
        <v>-2.94</v>
      </c>
      <c r="Q6434">
        <v>-0.24</v>
      </c>
      <c r="R6434">
        <v>-469.8</v>
      </c>
      <c r="S6434">
        <v>3.86</v>
      </c>
      <c r="T6434">
        <v>131.68</v>
      </c>
      <c r="U6434" t="s">
        <v>314</v>
      </c>
      <c r="V6434" t="s">
        <v>314</v>
      </c>
      <c r="W6434">
        <v>-264398.766</v>
      </c>
      <c r="X6434">
        <v>-29.69</v>
      </c>
      <c r="Y6434" s="12" t="str">
        <f>IFERROR(VLOOKUP(C6434,[1]Index!$D:$F,3,FALSE),"Non List")</f>
        <v>Finance</v>
      </c>
      <c r="Z6434">
        <f>IFERROR(VLOOKUP(C6434,[1]LP!$B:$C,2,FALSE),0)</f>
        <v>492.79</v>
      </c>
      <c r="AA6434" s="11">
        <f t="shared" si="270"/>
        <v>-127.7</v>
      </c>
      <c r="AB6434" s="5">
        <f>IFERROR(VLOOKUP(C6434,[2]Sheet1!$B:$F,5,FALSE),0)</f>
        <v>3561696.8000000003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1"/>
        <v>81/82BFC</v>
      </c>
      <c r="AF6434" s="13">
        <f t="shared" si="272"/>
        <v>-7.8329511556646837E-3</v>
      </c>
    </row>
    <row r="6435" spans="1:32" x14ac:dyDescent="0.45">
      <c r="A6435" s="12" t="s">
        <v>53</v>
      </c>
      <c r="B6435" s="12" t="s">
        <v>376</v>
      </c>
      <c r="C6435" t="s">
        <v>179</v>
      </c>
      <c r="D6435">
        <v>484.41</v>
      </c>
      <c r="E6435">
        <v>818911</v>
      </c>
      <c r="F6435">
        <v>-407834</v>
      </c>
      <c r="G6435">
        <v>2587475</v>
      </c>
      <c r="H6435">
        <v>1572716</v>
      </c>
      <c r="I6435">
        <v>38760</v>
      </c>
      <c r="J6435">
        <v>51326</v>
      </c>
      <c r="K6435">
        <v>-7669</v>
      </c>
      <c r="L6435">
        <v>-62822</v>
      </c>
      <c r="M6435">
        <v>-15.34</v>
      </c>
      <c r="N6435">
        <v>-31.58</v>
      </c>
      <c r="O6435">
        <v>9.65</v>
      </c>
      <c r="P6435">
        <v>-30.56</v>
      </c>
      <c r="Q6435">
        <v>-1.97</v>
      </c>
      <c r="R6435">
        <v>-304.75</v>
      </c>
      <c r="S6435">
        <v>19.34</v>
      </c>
      <c r="T6435">
        <v>50.2</v>
      </c>
      <c r="U6435" t="s">
        <v>314</v>
      </c>
      <c r="V6435" t="s">
        <v>314</v>
      </c>
      <c r="W6435">
        <v>-680196</v>
      </c>
      <c r="X6435">
        <v>-83.06</v>
      </c>
      <c r="Y6435" s="12" t="str">
        <f>IFERROR(VLOOKUP(C6435,[1]Index!$D:$F,3,FALSE),"Non List")</f>
        <v>Finance</v>
      </c>
      <c r="Z6435">
        <f>IFERROR(VLOOKUP(C6435,[1]LP!$B:$C,2,FALSE),0)</f>
        <v>457.26</v>
      </c>
      <c r="AA6435" s="11">
        <f t="shared" si="270"/>
        <v>-29.8</v>
      </c>
      <c r="AB6435" s="5">
        <f>IFERROR(VLOOKUP(C6435,[2]Sheet1!$B:$F,5,FALSE),0)</f>
        <v>3357537.15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1"/>
        <v>81/82SFCL</v>
      </c>
      <c r="AF6435" s="13">
        <f t="shared" si="272"/>
        <v>-3.354765341381271E-2</v>
      </c>
    </row>
    <row r="6436" spans="1:32" x14ac:dyDescent="0.45">
      <c r="A6436" s="12" t="s">
        <v>54</v>
      </c>
      <c r="B6436" s="12" t="s">
        <v>376</v>
      </c>
      <c r="C6436" t="s">
        <v>157</v>
      </c>
      <c r="D6436">
        <v>532.92999999999995</v>
      </c>
      <c r="E6436">
        <v>948875.45900000003</v>
      </c>
      <c r="F6436">
        <v>54055.834000000003</v>
      </c>
      <c r="G6436">
        <v>7233424.6979999999</v>
      </c>
      <c r="H6436">
        <v>4321083.7520000003</v>
      </c>
      <c r="I6436">
        <v>130155.882</v>
      </c>
      <c r="J6436">
        <v>183631.685</v>
      </c>
      <c r="K6436">
        <v>61624.974999999999</v>
      </c>
      <c r="L6436">
        <v>16977.678</v>
      </c>
      <c r="M6436">
        <v>2.37</v>
      </c>
      <c r="N6436">
        <v>224.86</v>
      </c>
      <c r="O6436">
        <v>5.04</v>
      </c>
      <c r="P6436">
        <v>2.2599999999999998</v>
      </c>
      <c r="Q6436">
        <v>0.19</v>
      </c>
      <c r="R6436">
        <v>1133.29</v>
      </c>
      <c r="S6436">
        <v>12.01</v>
      </c>
      <c r="T6436">
        <v>105.7</v>
      </c>
      <c r="U6436">
        <v>75.08</v>
      </c>
      <c r="V6436" s="14">
        <v>-0.85909999999999997</v>
      </c>
      <c r="W6436">
        <v>-363135.12099999998</v>
      </c>
      <c r="X6436">
        <v>-38.270000000000003</v>
      </c>
      <c r="Y6436" s="12" t="str">
        <f>IFERROR(VLOOKUP(C6436,[1]Index!$D:$F,3,FALSE),"Non List")</f>
        <v>Finance</v>
      </c>
      <c r="Z6436">
        <f>IFERROR(VLOOKUP(C6436,[1]LP!$B:$C,2,FALSE),0)</f>
        <v>507.54</v>
      </c>
      <c r="AA6436" s="11">
        <f t="shared" si="270"/>
        <v>214.2</v>
      </c>
      <c r="AB6436" s="5">
        <f>IFERROR(VLOOKUP(C6436,[2]Sheet1!$B:$F,5,FALSE),0)</f>
        <v>4649489.95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1"/>
        <v>81/82CFCL</v>
      </c>
      <c r="AF6436" s="13">
        <f t="shared" si="272"/>
        <v>4.6695826929897153E-3</v>
      </c>
    </row>
    <row r="6437" spans="1:32" x14ac:dyDescent="0.45">
      <c r="A6437" s="12" t="s">
        <v>54</v>
      </c>
      <c r="B6437" s="12" t="s">
        <v>376</v>
      </c>
      <c r="C6437" t="s">
        <v>158</v>
      </c>
      <c r="D6437">
        <v>647.54</v>
      </c>
      <c r="E6437">
        <v>946115.2</v>
      </c>
      <c r="F6437">
        <v>952480.18299999996</v>
      </c>
      <c r="G6437">
        <v>12714279.293</v>
      </c>
      <c r="H6437">
        <v>7912023.0530000003</v>
      </c>
      <c r="I6437">
        <v>180809.39300000001</v>
      </c>
      <c r="J6437">
        <v>233606.383</v>
      </c>
      <c r="K6437">
        <v>65809.519</v>
      </c>
      <c r="L6437">
        <v>21511.642</v>
      </c>
      <c r="M6437">
        <v>3.03</v>
      </c>
      <c r="N6437">
        <v>213.71</v>
      </c>
      <c r="O6437">
        <v>3.23</v>
      </c>
      <c r="P6437">
        <v>1.51</v>
      </c>
      <c r="Q6437">
        <v>0.14000000000000001</v>
      </c>
      <c r="R6437">
        <v>690.28</v>
      </c>
      <c r="S6437">
        <v>84.57</v>
      </c>
      <c r="T6437">
        <v>200.67</v>
      </c>
      <c r="U6437">
        <v>116.96</v>
      </c>
      <c r="V6437" s="14">
        <v>-0.81940000000000002</v>
      </c>
      <c r="W6437">
        <v>-68081.134999999995</v>
      </c>
      <c r="X6437">
        <v>-7.2</v>
      </c>
      <c r="Y6437" s="12" t="str">
        <f>IFERROR(VLOOKUP(C6437,[1]Index!$D:$F,3,FALSE),"Non List")</f>
        <v>Finance</v>
      </c>
      <c r="Z6437">
        <f>IFERROR(VLOOKUP(C6437,[1]LP!$B:$C,2,FALSE),0)</f>
        <v>632.75</v>
      </c>
      <c r="AA6437" s="11">
        <f t="shared" si="270"/>
        <v>208.8</v>
      </c>
      <c r="AB6437" s="5">
        <f>IFERROR(VLOOKUP(C6437,[2]Sheet1!$B:$F,5,FALSE),0)</f>
        <v>4635964.4799999995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1"/>
        <v>81/82GFCL</v>
      </c>
      <c r="AF6437" s="13">
        <f t="shared" si="272"/>
        <v>4.7886210983800869E-3</v>
      </c>
    </row>
    <row r="6438" spans="1:32" x14ac:dyDescent="0.45">
      <c r="A6438" s="12" t="s">
        <v>54</v>
      </c>
      <c r="B6438" s="12" t="s">
        <v>376</v>
      </c>
      <c r="C6438" t="s">
        <v>174</v>
      </c>
      <c r="D6438">
        <v>480.76</v>
      </c>
      <c r="E6438">
        <v>1012176</v>
      </c>
      <c r="F6438">
        <v>561752</v>
      </c>
      <c r="G6438">
        <v>7980582</v>
      </c>
      <c r="H6438">
        <v>5343999</v>
      </c>
      <c r="I6438">
        <v>139900</v>
      </c>
      <c r="J6438">
        <v>172369</v>
      </c>
      <c r="K6438">
        <v>49426</v>
      </c>
      <c r="L6438">
        <v>32492</v>
      </c>
      <c r="M6438">
        <v>4.28</v>
      </c>
      <c r="N6438">
        <v>112.33</v>
      </c>
      <c r="O6438">
        <v>3.09</v>
      </c>
      <c r="P6438">
        <v>2.75</v>
      </c>
      <c r="Q6438">
        <v>0.33</v>
      </c>
      <c r="R6438">
        <v>347.1</v>
      </c>
      <c r="S6438">
        <v>6.93</v>
      </c>
      <c r="T6438">
        <v>155.5</v>
      </c>
      <c r="U6438">
        <v>122.37</v>
      </c>
      <c r="V6438" s="14">
        <v>-0.74550000000000005</v>
      </c>
      <c r="W6438">
        <v>-43965</v>
      </c>
      <c r="X6438">
        <v>-4.34</v>
      </c>
      <c r="Y6438" s="12" t="str">
        <f>IFERROR(VLOOKUP(C6438,[1]Index!$D:$F,3,FALSE),"Non List")</f>
        <v>Finance</v>
      </c>
      <c r="Z6438">
        <f>IFERROR(VLOOKUP(C6438,[1]LP!$B:$C,2,FALSE),0)</f>
        <v>475.1</v>
      </c>
      <c r="AA6438" s="11">
        <f t="shared" si="270"/>
        <v>111</v>
      </c>
      <c r="AB6438" s="5">
        <f>IFERROR(VLOOKUP(C6438,[2]Sheet1!$B:$F,5,FALSE),0)</f>
        <v>4858444.8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1"/>
        <v>81/82GMFIL</v>
      </c>
      <c r="AF6438" s="13">
        <f t="shared" si="272"/>
        <v>9.008629762155336E-3</v>
      </c>
    </row>
    <row r="6439" spans="1:32" x14ac:dyDescent="0.45">
      <c r="A6439" s="12" t="s">
        <v>54</v>
      </c>
      <c r="B6439" s="12" t="s">
        <v>376</v>
      </c>
      <c r="C6439" t="s">
        <v>159</v>
      </c>
      <c r="D6439">
        <v>611.83000000000004</v>
      </c>
      <c r="E6439">
        <v>1183470.96</v>
      </c>
      <c r="F6439">
        <v>841816.23300000001</v>
      </c>
      <c r="G6439">
        <v>19254109.675999999</v>
      </c>
      <c r="H6439">
        <v>15285929.905999999</v>
      </c>
      <c r="I6439">
        <v>421281.29700000002</v>
      </c>
      <c r="J6439">
        <v>576133.11499999999</v>
      </c>
      <c r="K6439">
        <v>300363.17700000003</v>
      </c>
      <c r="L6439">
        <v>195093.11900000001</v>
      </c>
      <c r="M6439">
        <v>21.97</v>
      </c>
      <c r="N6439">
        <v>27.85</v>
      </c>
      <c r="O6439">
        <v>3.58</v>
      </c>
      <c r="P6439">
        <v>12.84</v>
      </c>
      <c r="Q6439">
        <v>0.88</v>
      </c>
      <c r="R6439">
        <v>99.7</v>
      </c>
      <c r="S6439">
        <v>2.0499999999999998</v>
      </c>
      <c r="T6439">
        <v>171.13</v>
      </c>
      <c r="U6439">
        <v>290.85000000000002</v>
      </c>
      <c r="V6439" s="14">
        <v>-0.52459999999999996</v>
      </c>
      <c r="W6439">
        <v>91781.222999999998</v>
      </c>
      <c r="X6439">
        <v>7.76</v>
      </c>
      <c r="Y6439" s="12" t="str">
        <f>IFERROR(VLOOKUP(C6439,[1]Index!$D:$F,3,FALSE),"Non List")</f>
        <v>Finance</v>
      </c>
      <c r="Z6439">
        <f>IFERROR(VLOOKUP(C6439,[1]LP!$B:$C,2,FALSE),0)</f>
        <v>664.93</v>
      </c>
      <c r="AA6439" s="11">
        <f t="shared" si="270"/>
        <v>30.3</v>
      </c>
      <c r="AB6439" s="5">
        <f>IFERROR(VLOOKUP(C6439,[2]Sheet1!$B:$F,5,FALSE),0)</f>
        <v>5799007.8999999994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1"/>
        <v>81/82ICFC</v>
      </c>
      <c r="AF6439" s="13">
        <f t="shared" si="272"/>
        <v>3.3041071992540569E-2</v>
      </c>
    </row>
    <row r="6440" spans="1:32" x14ac:dyDescent="0.45">
      <c r="A6440" s="12" t="s">
        <v>54</v>
      </c>
      <c r="B6440" s="12" t="s">
        <v>376</v>
      </c>
      <c r="C6440" t="s">
        <v>161</v>
      </c>
      <c r="D6440">
        <v>476.02</v>
      </c>
      <c r="E6440">
        <v>690472.8</v>
      </c>
      <c r="F6440">
        <v>-419032.24800000002</v>
      </c>
      <c r="G6440">
        <v>3654789.6179999998</v>
      </c>
      <c r="H6440">
        <v>2766148.17</v>
      </c>
      <c r="I6440">
        <v>155128.07500000001</v>
      </c>
      <c r="J6440">
        <v>161249.005</v>
      </c>
      <c r="K6440">
        <v>89689.126000000004</v>
      </c>
      <c r="L6440">
        <v>-128325.834</v>
      </c>
      <c r="M6440">
        <v>-24.77</v>
      </c>
      <c r="N6440">
        <v>-19.22</v>
      </c>
      <c r="O6440">
        <v>12.11</v>
      </c>
      <c r="P6440">
        <v>-63.04</v>
      </c>
      <c r="Q6440">
        <v>-2.1800000000000002</v>
      </c>
      <c r="R6440">
        <v>-232.75</v>
      </c>
      <c r="S6440">
        <v>44.41</v>
      </c>
      <c r="T6440">
        <v>39.31</v>
      </c>
      <c r="U6440" t="s">
        <v>314</v>
      </c>
      <c r="V6440" t="s">
        <v>314</v>
      </c>
      <c r="W6440">
        <v>-128325.83</v>
      </c>
      <c r="X6440">
        <v>-18.59</v>
      </c>
      <c r="Y6440" s="12" t="str">
        <f>IFERROR(VLOOKUP(C6440,[1]Index!$D:$F,3,FALSE),"Non List")</f>
        <v>Finance</v>
      </c>
      <c r="Z6440">
        <f>IFERROR(VLOOKUP(C6440,[1]LP!$B:$C,2,FALSE),0)</f>
        <v>465.32</v>
      </c>
      <c r="AA6440" s="11">
        <f t="shared" si="270"/>
        <v>-18.8</v>
      </c>
      <c r="AB6440" s="5">
        <f>IFERROR(VLOOKUP(C6440,[2]Sheet1!$B:$F,5,FALSE),0)</f>
        <v>3383316.7199999997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1"/>
        <v>81/82JFL</v>
      </c>
      <c r="AF6440" s="13">
        <f t="shared" si="272"/>
        <v>-5.3232184303275164E-2</v>
      </c>
    </row>
    <row r="6441" spans="1:32" x14ac:dyDescent="0.45">
      <c r="A6441" s="12" t="s">
        <v>54</v>
      </c>
      <c r="B6441" s="12" t="s">
        <v>376</v>
      </c>
      <c r="C6441" t="s">
        <v>162</v>
      </c>
      <c r="D6441">
        <v>596.67999999999995</v>
      </c>
      <c r="E6441">
        <v>1351552.85</v>
      </c>
      <c r="F6441">
        <v>948066.29</v>
      </c>
      <c r="G6441">
        <v>21415697.989999998</v>
      </c>
      <c r="H6441">
        <v>17249612.260000002</v>
      </c>
      <c r="I6441">
        <v>621165.26</v>
      </c>
      <c r="J6441">
        <v>726575.51</v>
      </c>
      <c r="K6441">
        <v>438586.82</v>
      </c>
      <c r="L6441">
        <v>205212.12700000001</v>
      </c>
      <c r="M6441">
        <v>20.239999999999998</v>
      </c>
      <c r="N6441">
        <v>29.48</v>
      </c>
      <c r="O6441">
        <v>3.51</v>
      </c>
      <c r="P6441">
        <v>11.9</v>
      </c>
      <c r="Q6441">
        <v>0.83</v>
      </c>
      <c r="R6441">
        <v>103.47</v>
      </c>
      <c r="S6441">
        <v>4.2</v>
      </c>
      <c r="T6441">
        <v>170.15</v>
      </c>
      <c r="U6441">
        <v>278.36</v>
      </c>
      <c r="V6441" s="14">
        <v>-0.53349999999999997</v>
      </c>
      <c r="W6441">
        <v>203712.05900000001</v>
      </c>
      <c r="X6441">
        <v>15.07</v>
      </c>
      <c r="Y6441" s="12" t="str">
        <f>IFERROR(VLOOKUP(C6441,[1]Index!$D:$F,3,FALSE),"Non List")</f>
        <v>Finance</v>
      </c>
      <c r="Z6441">
        <f>IFERROR(VLOOKUP(C6441,[1]LP!$B:$C,2,FALSE),0)</f>
        <v>672.16</v>
      </c>
      <c r="AA6441" s="11">
        <f t="shared" si="270"/>
        <v>33.200000000000003</v>
      </c>
      <c r="AB6441" s="5">
        <f>IFERROR(VLOOKUP(C6441,[2]Sheet1!$B:$F,5,FALSE),0)</f>
        <v>6622606.7599999998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1"/>
        <v>81/82MFIL</v>
      </c>
      <c r="AF6441" s="13">
        <f t="shared" si="272"/>
        <v>3.0111878124256128E-2</v>
      </c>
    </row>
    <row r="6442" spans="1:32" x14ac:dyDescent="0.45">
      <c r="A6442" s="12" t="s">
        <v>54</v>
      </c>
      <c r="B6442" s="12" t="s">
        <v>376</v>
      </c>
      <c r="C6442" t="s">
        <v>178</v>
      </c>
      <c r="D6442">
        <v>594.91</v>
      </c>
      <c r="E6442">
        <v>610200</v>
      </c>
      <c r="F6442">
        <v>101233.50199999999</v>
      </c>
      <c r="G6442">
        <v>3004813.1710000001</v>
      </c>
      <c r="H6442">
        <v>1805333.581</v>
      </c>
      <c r="I6442">
        <v>64894.855000000003</v>
      </c>
      <c r="J6442">
        <v>102624.552</v>
      </c>
      <c r="K6442">
        <v>61080.514000000003</v>
      </c>
      <c r="L6442">
        <v>21647.422999999999</v>
      </c>
      <c r="M6442">
        <v>4.72</v>
      </c>
      <c r="N6442">
        <v>126.04</v>
      </c>
      <c r="O6442">
        <v>5.0999999999999996</v>
      </c>
      <c r="P6442">
        <v>4.0599999999999996</v>
      </c>
      <c r="Q6442">
        <v>0.56999999999999995</v>
      </c>
      <c r="R6442">
        <v>642.79999999999995</v>
      </c>
      <c r="S6442">
        <v>5.36</v>
      </c>
      <c r="T6442">
        <v>116.59</v>
      </c>
      <c r="U6442">
        <v>111.27</v>
      </c>
      <c r="V6442" s="14">
        <v>-0.81299999999999994</v>
      </c>
      <c r="W6442">
        <v>21647.42</v>
      </c>
      <c r="X6442">
        <v>3.55</v>
      </c>
      <c r="Y6442" s="12" t="str">
        <f>IFERROR(VLOOKUP(C6442,[1]Index!$D:$F,3,FALSE),"Non List")</f>
        <v>Finance</v>
      </c>
      <c r="Z6442">
        <f>IFERROR(VLOOKUP(C6442,[1]LP!$B:$C,2,FALSE),0)</f>
        <v>594.98</v>
      </c>
      <c r="AA6442" s="11">
        <f t="shared" si="270"/>
        <v>126.1</v>
      </c>
      <c r="AB6442" s="5">
        <f>IFERROR(VLOOKUP(C6442,[2]Sheet1!$B:$F,5,FALSE),0)</f>
        <v>2989980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1"/>
        <v>81/82MPFL</v>
      </c>
      <c r="AF6442" s="13">
        <f t="shared" si="272"/>
        <v>7.9330397660425551E-3</v>
      </c>
    </row>
    <row r="6443" spans="1:32" x14ac:dyDescent="0.45">
      <c r="A6443" s="12" t="s">
        <v>54</v>
      </c>
      <c r="B6443" s="12" t="s">
        <v>376</v>
      </c>
      <c r="C6443" t="s">
        <v>180</v>
      </c>
      <c r="D6443">
        <v>615.24</v>
      </c>
      <c r="E6443">
        <v>729906.74699999997</v>
      </c>
      <c r="F6443">
        <v>270907.185</v>
      </c>
      <c r="G6443">
        <v>3758353.4249999998</v>
      </c>
      <c r="H6443">
        <v>2430729.531</v>
      </c>
      <c r="I6443">
        <v>46174.656000000003</v>
      </c>
      <c r="J6443">
        <v>59509.1</v>
      </c>
      <c r="K6443">
        <v>-29578.794000000002</v>
      </c>
      <c r="L6443">
        <v>1700.607</v>
      </c>
      <c r="M6443">
        <v>0.31</v>
      </c>
      <c r="N6443">
        <v>1984.65</v>
      </c>
      <c r="O6443">
        <v>4.49</v>
      </c>
      <c r="P6443">
        <v>0.23</v>
      </c>
      <c r="Q6443">
        <v>0.03</v>
      </c>
      <c r="R6443">
        <v>8911.08</v>
      </c>
      <c r="S6443">
        <v>9.66</v>
      </c>
      <c r="T6443">
        <v>137.12</v>
      </c>
      <c r="U6443">
        <v>30.93</v>
      </c>
      <c r="V6443" s="14">
        <v>-0.94969999999999999</v>
      </c>
      <c r="W6443">
        <v>278033.97100000002</v>
      </c>
      <c r="X6443">
        <v>38.090000000000003</v>
      </c>
      <c r="Y6443" s="12" t="str">
        <f>IFERROR(VLOOKUP(C6443,[1]Index!$D:$F,3,FALSE),"Non List")</f>
        <v>Finance</v>
      </c>
      <c r="Z6443">
        <f>IFERROR(VLOOKUP(C6443,[1]LP!$B:$C,2,FALSE),0)</f>
        <v>686.81</v>
      </c>
      <c r="AA6443" s="11">
        <f t="shared" si="270"/>
        <v>2215.5</v>
      </c>
      <c r="AB6443" s="5">
        <f>IFERROR(VLOOKUP(C6443,[2]Sheet1!$B:$F,5,FALSE),0)</f>
        <v>3037787.2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si="271"/>
        <v>81/82NFS</v>
      </c>
      <c r="AF6443" s="13">
        <f t="shared" si="272"/>
        <v>4.5136209432011765E-4</v>
      </c>
    </row>
    <row r="6444" spans="1:32" x14ac:dyDescent="0.45">
      <c r="A6444" s="12" t="s">
        <v>54</v>
      </c>
      <c r="B6444" s="12" t="s">
        <v>376</v>
      </c>
      <c r="C6444" t="s">
        <v>163</v>
      </c>
      <c r="D6444">
        <v>411.2</v>
      </c>
      <c r="E6444">
        <v>1082556.605</v>
      </c>
      <c r="F6444">
        <v>-554801.72400000005</v>
      </c>
      <c r="G6444">
        <v>6997680.96</v>
      </c>
      <c r="H6444">
        <v>5869247.3890000004</v>
      </c>
      <c r="I6444">
        <v>262113.606</v>
      </c>
      <c r="J6444">
        <v>330340.73</v>
      </c>
      <c r="K6444">
        <v>161682.93799999999</v>
      </c>
      <c r="L6444">
        <v>71985.540999999997</v>
      </c>
      <c r="M6444">
        <v>8.85</v>
      </c>
      <c r="N6444">
        <v>46.46</v>
      </c>
      <c r="O6444">
        <v>8.43</v>
      </c>
      <c r="P6444">
        <v>18.190000000000001</v>
      </c>
      <c r="Q6444">
        <v>0.91</v>
      </c>
      <c r="R6444">
        <v>391.66</v>
      </c>
      <c r="S6444">
        <v>31.25</v>
      </c>
      <c r="T6444">
        <v>48.75</v>
      </c>
      <c r="U6444">
        <v>98.53</v>
      </c>
      <c r="V6444" s="14">
        <v>-0.76039999999999996</v>
      </c>
      <c r="W6444">
        <v>-1635159.412</v>
      </c>
      <c r="X6444">
        <v>-151.05000000000001</v>
      </c>
      <c r="Y6444" s="12" t="str">
        <f>IFERROR(VLOOKUP(C6444,[1]Index!$D:$F,3,FALSE),"Non List")</f>
        <v>Finance</v>
      </c>
      <c r="Z6444">
        <f>IFERROR(VLOOKUP(C6444,[1]LP!$B:$C,2,FALSE),0)</f>
        <v>398.83</v>
      </c>
      <c r="AA6444" s="11">
        <f t="shared" si="270"/>
        <v>45.1</v>
      </c>
      <c r="AB6444" s="5">
        <f>IFERROR(VLOOKUP(C6444,[2]Sheet1!$B:$F,5,FALSE),0)</f>
        <v>4330226.4000000004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1"/>
        <v>81/82PFL</v>
      </c>
      <c r="AF6444" s="13">
        <f t="shared" si="272"/>
        <v>2.2189905473510015E-2</v>
      </c>
    </row>
    <row r="6445" spans="1:32" x14ac:dyDescent="0.45">
      <c r="A6445" s="12" t="s">
        <v>54</v>
      </c>
      <c r="B6445" s="12" t="s">
        <v>376</v>
      </c>
      <c r="C6445" t="s">
        <v>164</v>
      </c>
      <c r="D6445">
        <v>493.14</v>
      </c>
      <c r="E6445">
        <v>848106</v>
      </c>
      <c r="F6445">
        <v>-202943.42800000001</v>
      </c>
      <c r="G6445">
        <v>6775507.7220000001</v>
      </c>
      <c r="H6445">
        <v>4521015.8909999998</v>
      </c>
      <c r="I6445">
        <v>130934.147</v>
      </c>
      <c r="J6445">
        <v>171638.54</v>
      </c>
      <c r="K6445">
        <v>-24472.957999999999</v>
      </c>
      <c r="L6445">
        <v>90441.986000000004</v>
      </c>
      <c r="M6445">
        <v>14.21</v>
      </c>
      <c r="N6445">
        <v>34.700000000000003</v>
      </c>
      <c r="O6445">
        <v>6.48</v>
      </c>
      <c r="P6445">
        <v>18.690000000000001</v>
      </c>
      <c r="Q6445">
        <v>1.1599999999999999</v>
      </c>
      <c r="R6445">
        <v>224.86</v>
      </c>
      <c r="S6445">
        <v>7.15</v>
      </c>
      <c r="T6445">
        <v>76.069999999999993</v>
      </c>
      <c r="U6445">
        <v>155.94999999999999</v>
      </c>
      <c r="V6445" s="14">
        <v>-0.68379999999999996</v>
      </c>
      <c r="W6445">
        <v>-441672.603</v>
      </c>
      <c r="X6445">
        <v>-52.08</v>
      </c>
      <c r="Y6445" s="12" t="str">
        <f>IFERROR(VLOOKUP(C6445,[1]Index!$D:$F,3,FALSE),"Non List")</f>
        <v>Finance</v>
      </c>
      <c r="Z6445">
        <f>IFERROR(VLOOKUP(C6445,[1]LP!$B:$C,2,FALSE),0)</f>
        <v>490.77</v>
      </c>
      <c r="AA6445" s="11">
        <f t="shared" ref="AA6445:AA6508" si="273">ROUND(IFERROR(Z6445/M6445,0),1)</f>
        <v>34.5</v>
      </c>
      <c r="AB6445" s="5">
        <f>IFERROR(VLOOKUP(C6445,[2]Sheet1!$B:$F,5,FALSE),0)</f>
        <v>4155719.4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ref="AE6445:AE6508" si="274">B6445&amp;C6445</f>
        <v>81/82PROFL</v>
      </c>
      <c r="AF6445" s="13">
        <f t="shared" ref="AF6445:AF6508" si="275">IFERROR(M6445/Z6445,0)</f>
        <v>2.8954500071316506E-2</v>
      </c>
    </row>
    <row r="6446" spans="1:32" x14ac:dyDescent="0.45">
      <c r="A6446" s="12" t="s">
        <v>54</v>
      </c>
      <c r="B6446" s="12" t="s">
        <v>376</v>
      </c>
      <c r="C6446" t="s">
        <v>166</v>
      </c>
      <c r="D6446">
        <v>503.92</v>
      </c>
      <c r="E6446">
        <v>1000000</v>
      </c>
      <c r="F6446">
        <v>403372.79399999999</v>
      </c>
      <c r="G6446">
        <v>7783291.6950000003</v>
      </c>
      <c r="H6446">
        <v>6033244.4000000004</v>
      </c>
      <c r="I6446">
        <v>190277.497</v>
      </c>
      <c r="J6446">
        <v>222301.73699999999</v>
      </c>
      <c r="K6446">
        <v>129567.103</v>
      </c>
      <c r="L6446">
        <v>49107.180999999997</v>
      </c>
      <c r="M6446">
        <v>6.55</v>
      </c>
      <c r="N6446">
        <v>76.930000000000007</v>
      </c>
      <c r="O6446">
        <v>3.59</v>
      </c>
      <c r="P6446">
        <v>4.67</v>
      </c>
      <c r="Q6446">
        <v>0.49</v>
      </c>
      <c r="R6446">
        <v>276.18</v>
      </c>
      <c r="S6446">
        <v>3.75</v>
      </c>
      <c r="T6446">
        <v>140.34</v>
      </c>
      <c r="U6446">
        <v>143.81</v>
      </c>
      <c r="V6446" s="14">
        <v>-0.71460000000000001</v>
      </c>
      <c r="W6446">
        <v>36160.474000000002</v>
      </c>
      <c r="X6446">
        <v>3.62</v>
      </c>
      <c r="Y6446" s="12" t="str">
        <f>IFERROR(VLOOKUP(C6446,[1]Index!$D:$F,3,FALSE),"Non List")</f>
        <v>Finance</v>
      </c>
      <c r="Z6446">
        <f>IFERROR(VLOOKUP(C6446,[1]LP!$B:$C,2,FALSE),0)</f>
        <v>509.24</v>
      </c>
      <c r="AA6446" s="11">
        <f t="shared" si="273"/>
        <v>77.7</v>
      </c>
      <c r="AB6446" s="5">
        <f>IFERROR(VLOOKUP(C6446,[2]Sheet1!$B:$F,5,FALSE),0)</f>
        <v>4900003.43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4"/>
        <v>81/82SIFC</v>
      </c>
      <c r="AF6446" s="13">
        <f t="shared" si="275"/>
        <v>1.2862304610792553E-2</v>
      </c>
    </row>
    <row r="6447" spans="1:32" x14ac:dyDescent="0.45">
      <c r="A6447" s="12" t="s">
        <v>54</v>
      </c>
      <c r="B6447" s="12" t="s">
        <v>376</v>
      </c>
      <c r="C6447" t="s">
        <v>170</v>
      </c>
      <c r="D6447">
        <v>487.39</v>
      </c>
      <c r="E6447">
        <v>1121452</v>
      </c>
      <c r="F6447">
        <v>-78825</v>
      </c>
      <c r="G6447">
        <v>8134236</v>
      </c>
      <c r="H6447">
        <v>6252815</v>
      </c>
      <c r="I6447">
        <v>133501</v>
      </c>
      <c r="J6447">
        <v>174778</v>
      </c>
      <c r="K6447">
        <v>33959</v>
      </c>
      <c r="L6447">
        <v>-174711</v>
      </c>
      <c r="M6447">
        <v>-20.76</v>
      </c>
      <c r="N6447">
        <v>-23.48</v>
      </c>
      <c r="O6447">
        <v>5.24</v>
      </c>
      <c r="P6447">
        <v>-22.34</v>
      </c>
      <c r="Q6447">
        <v>-1.83</v>
      </c>
      <c r="R6447">
        <v>-123.04</v>
      </c>
      <c r="S6447">
        <v>16.079999999999998</v>
      </c>
      <c r="T6447">
        <v>92.97</v>
      </c>
      <c r="U6447" t="s">
        <v>314</v>
      </c>
      <c r="V6447" t="s">
        <v>314</v>
      </c>
      <c r="W6447">
        <v>-493013</v>
      </c>
      <c r="X6447">
        <v>-43.96</v>
      </c>
      <c r="Y6447" s="12" t="str">
        <f>IFERROR(VLOOKUP(C6447,[1]Index!$D:$F,3,FALSE),"Non List")</f>
        <v>Finance</v>
      </c>
      <c r="Z6447">
        <f>IFERROR(VLOOKUP(C6447,[1]LP!$B:$C,2,FALSE),0)</f>
        <v>470.04</v>
      </c>
      <c r="AA6447" s="11">
        <f t="shared" si="273"/>
        <v>-22.6</v>
      </c>
      <c r="AB6447" s="5">
        <f>IFERROR(VLOOKUP(C6447,[2]Sheet1!$B:$F,5,FALSE),0)</f>
        <v>5495113.8200000003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4"/>
        <v>81/82RLFL</v>
      </c>
      <c r="AF6447" s="13">
        <f t="shared" si="275"/>
        <v>-4.4166453918815421E-2</v>
      </c>
    </row>
    <row r="6448" spans="1:32" x14ac:dyDescent="0.45">
      <c r="A6448" s="12" t="s">
        <v>54</v>
      </c>
      <c r="B6448" s="12" t="s">
        <v>376</v>
      </c>
      <c r="C6448" t="s">
        <v>171</v>
      </c>
      <c r="D6448">
        <v>543.12</v>
      </c>
      <c r="E6448">
        <v>867993.8</v>
      </c>
      <c r="F6448">
        <v>422280.70600000001</v>
      </c>
      <c r="G6448">
        <v>9166511.4399999995</v>
      </c>
      <c r="H6448">
        <v>5963232.6730000004</v>
      </c>
      <c r="I6448">
        <v>204773.94899999999</v>
      </c>
      <c r="J6448">
        <v>248522.83100000001</v>
      </c>
      <c r="K6448">
        <v>85017.279999999999</v>
      </c>
      <c r="L6448">
        <v>-62182.114999999998</v>
      </c>
      <c r="M6448">
        <v>-9.5500000000000007</v>
      </c>
      <c r="N6448">
        <v>-56.87</v>
      </c>
      <c r="O6448">
        <v>3.65</v>
      </c>
      <c r="P6448">
        <v>-6.43</v>
      </c>
      <c r="Q6448">
        <v>-0.56999999999999995</v>
      </c>
      <c r="R6448">
        <v>-207.58</v>
      </c>
      <c r="S6448">
        <v>4.28</v>
      </c>
      <c r="T6448">
        <v>148.65</v>
      </c>
      <c r="U6448" t="s">
        <v>314</v>
      </c>
      <c r="V6448" t="s">
        <v>314</v>
      </c>
      <c r="W6448">
        <v>-551609.70799999998</v>
      </c>
      <c r="X6448">
        <v>-63.55</v>
      </c>
      <c r="Y6448" s="12" t="str">
        <f>IFERROR(VLOOKUP(C6448,[1]Index!$D:$F,3,FALSE),"Non List")</f>
        <v>Finance</v>
      </c>
      <c r="Z6448">
        <f>IFERROR(VLOOKUP(C6448,[1]LP!$B:$C,2,FALSE),0)</f>
        <v>529.55999999999995</v>
      </c>
      <c r="AA6448" s="11">
        <f t="shared" si="273"/>
        <v>-55.5</v>
      </c>
      <c r="AB6448" s="5">
        <f>IFERROR(VLOOKUP(C6448,[2]Sheet1!$B:$F,5,FALSE),0)</f>
        <v>4253169.62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4"/>
        <v>81/82GUFL</v>
      </c>
      <c r="AF6448" s="13">
        <f t="shared" si="275"/>
        <v>-1.8033839413853014E-2</v>
      </c>
    </row>
    <row r="6449" spans="1:32" x14ac:dyDescent="0.45">
      <c r="A6449" s="12" t="s">
        <v>54</v>
      </c>
      <c r="B6449" s="12" t="s">
        <v>376</v>
      </c>
      <c r="C6449" t="s">
        <v>172</v>
      </c>
      <c r="D6449">
        <v>488.78</v>
      </c>
      <c r="E6449">
        <v>890424.23600000003</v>
      </c>
      <c r="F6449">
        <v>96954.96</v>
      </c>
      <c r="G6449">
        <v>5410647.5410000002</v>
      </c>
      <c r="H6449">
        <v>4054513.4679999999</v>
      </c>
      <c r="I6449">
        <v>71854.362999999998</v>
      </c>
      <c r="J6449">
        <v>119915.069</v>
      </c>
      <c r="K6449">
        <v>-7000.89</v>
      </c>
      <c r="L6449">
        <v>-75201.726999999999</v>
      </c>
      <c r="M6449">
        <v>-11.25</v>
      </c>
      <c r="N6449">
        <v>-43.45</v>
      </c>
      <c r="O6449">
        <v>4.41</v>
      </c>
      <c r="P6449">
        <v>-10.16</v>
      </c>
      <c r="Q6449">
        <v>-1.1299999999999999</v>
      </c>
      <c r="R6449">
        <v>-191.61</v>
      </c>
      <c r="S6449">
        <v>11.49</v>
      </c>
      <c r="T6449">
        <v>110.89</v>
      </c>
      <c r="U6449" t="s">
        <v>314</v>
      </c>
      <c r="V6449" t="s">
        <v>314</v>
      </c>
      <c r="W6449">
        <v>434043.429</v>
      </c>
      <c r="X6449">
        <v>48.75</v>
      </c>
      <c r="Y6449" s="12" t="str">
        <f>IFERROR(VLOOKUP(C6449,[1]Index!$D:$F,3,FALSE),"Non List")</f>
        <v>Finance</v>
      </c>
      <c r="Z6449">
        <f>IFERROR(VLOOKUP(C6449,[1]LP!$B:$C,2,FALSE),0)</f>
        <v>492.79</v>
      </c>
      <c r="AA6449" s="11">
        <f t="shared" si="273"/>
        <v>-43.8</v>
      </c>
      <c r="AB6449" s="5">
        <f>IFERROR(VLOOKUP(C6449,[2]Sheet1!$B:$F,5,FALSE),0)</f>
        <v>3561696.8000000003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4"/>
        <v>81/82BFC</v>
      </c>
      <c r="AF6449" s="13">
        <f t="shared" si="275"/>
        <v>-2.2829197021043447E-2</v>
      </c>
    </row>
    <row r="6450" spans="1:32" x14ac:dyDescent="0.45">
      <c r="A6450" s="12" t="s">
        <v>54</v>
      </c>
      <c r="B6450" s="12" t="s">
        <v>376</v>
      </c>
      <c r="C6450" t="s">
        <v>179</v>
      </c>
      <c r="D6450">
        <v>484.41</v>
      </c>
      <c r="E6450">
        <v>818911</v>
      </c>
      <c r="F6450">
        <v>-379715</v>
      </c>
      <c r="G6450">
        <v>2498734</v>
      </c>
      <c r="H6450">
        <v>1599013</v>
      </c>
      <c r="I6450">
        <v>56462</v>
      </c>
      <c r="J6450">
        <v>72056</v>
      </c>
      <c r="K6450">
        <v>-16644</v>
      </c>
      <c r="L6450">
        <v>-35706</v>
      </c>
      <c r="M6450">
        <v>-5.81</v>
      </c>
      <c r="N6450">
        <v>-83.38</v>
      </c>
      <c r="O6450">
        <v>9.0299999999999994</v>
      </c>
      <c r="P6450">
        <v>-10.84</v>
      </c>
      <c r="Q6450">
        <v>-1.1399999999999999</v>
      </c>
      <c r="R6450">
        <v>-752.92</v>
      </c>
      <c r="S6450">
        <v>16.420000000000002</v>
      </c>
      <c r="T6450">
        <v>53.63</v>
      </c>
      <c r="U6450" t="s">
        <v>314</v>
      </c>
      <c r="V6450" t="s">
        <v>314</v>
      </c>
      <c r="W6450">
        <v>-34841</v>
      </c>
      <c r="X6450">
        <v>-4.25</v>
      </c>
      <c r="Y6450" s="12" t="str">
        <f>IFERROR(VLOOKUP(C6450,[1]Index!$D:$F,3,FALSE),"Non List")</f>
        <v>Finance</v>
      </c>
      <c r="Z6450">
        <f>IFERROR(VLOOKUP(C6450,[1]LP!$B:$C,2,FALSE),0)</f>
        <v>457.26</v>
      </c>
      <c r="AA6450" s="11">
        <f t="shared" si="273"/>
        <v>-78.7</v>
      </c>
      <c r="AB6450" s="5">
        <f>IFERROR(VLOOKUP(C6450,[2]Sheet1!$B:$F,5,FALSE),0)</f>
        <v>3357537.15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4"/>
        <v>81/82SFCL</v>
      </c>
      <c r="AF6450" s="13">
        <f t="shared" si="275"/>
        <v>-1.2706119056991646E-2</v>
      </c>
    </row>
    <row r="6451" spans="1:32" x14ac:dyDescent="0.45">
      <c r="A6451" s="12" t="s">
        <v>53</v>
      </c>
      <c r="B6451" s="12" t="s">
        <v>376</v>
      </c>
      <c r="C6451" s="12" t="s">
        <v>61</v>
      </c>
      <c r="D6451" s="12">
        <v>847.56</v>
      </c>
      <c r="E6451" s="12">
        <v>3215345.8679999998</v>
      </c>
      <c r="F6451" s="12">
        <v>4420810.5310000004</v>
      </c>
      <c r="G6451" s="12">
        <v>36342421.623000003</v>
      </c>
      <c r="H6451" s="12">
        <v>37821256.754000001</v>
      </c>
      <c r="I6451" s="12">
        <v>1358725.2930000001</v>
      </c>
      <c r="J6451" s="12">
        <v>1535045.9680000001</v>
      </c>
      <c r="K6451" s="21">
        <v>849737.06900000002</v>
      </c>
      <c r="L6451" s="21">
        <v>511838.98800000001</v>
      </c>
      <c r="M6451" s="21">
        <v>31.82</v>
      </c>
      <c r="N6451" s="21">
        <v>26.64</v>
      </c>
      <c r="O6451" s="21">
        <v>3.57</v>
      </c>
      <c r="P6451" s="21">
        <v>13.41</v>
      </c>
      <c r="Q6451" s="21">
        <v>1.04</v>
      </c>
      <c r="R6451" s="21">
        <v>95.1</v>
      </c>
      <c r="S6451" s="22">
        <v>2.72</v>
      </c>
      <c r="T6451" s="21">
        <v>237.49</v>
      </c>
      <c r="U6451" s="21">
        <v>412.35</v>
      </c>
      <c r="V6451" s="12">
        <v>-0.51349999999999996</v>
      </c>
      <c r="W6451" s="21">
        <v>1598710.5109999999</v>
      </c>
      <c r="X6451" s="21">
        <v>49.72</v>
      </c>
      <c r="Y6451" s="12" t="str">
        <f>IFERROR(VLOOKUP(C6451,[1]Index!$D:$F,3,FALSE),"Non List")</f>
        <v>Microfinance</v>
      </c>
      <c r="Z6451">
        <f>IFERROR(VLOOKUP(C6451,[1]LP!$B:$C,2,FALSE),0)</f>
        <v>1060.93</v>
      </c>
      <c r="AA6451" s="11">
        <f t="shared" si="273"/>
        <v>33.299999999999997</v>
      </c>
      <c r="AB6451" s="5">
        <f>IFERROR(VLOOKUP(C6451,[2]Sheet1!$B:$F,5,FALSE),0)</f>
        <v>15755194.91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4"/>
        <v>81/82CBBL</v>
      </c>
      <c r="AF6451" s="13">
        <f t="shared" si="275"/>
        <v>2.9992553702883319E-2</v>
      </c>
    </row>
    <row r="6452" spans="1:32" x14ac:dyDescent="0.45">
      <c r="A6452" s="12" t="s">
        <v>53</v>
      </c>
      <c r="B6452" s="12" t="s">
        <v>376</v>
      </c>
      <c r="C6452" s="12" t="s">
        <v>62</v>
      </c>
      <c r="D6452" s="12">
        <v>777.71</v>
      </c>
      <c r="E6452" s="12">
        <v>1868285.693</v>
      </c>
      <c r="F6452" s="12">
        <v>1778270.1</v>
      </c>
      <c r="G6452" s="12">
        <v>10240177.1</v>
      </c>
      <c r="H6452" s="12">
        <v>24238866.989999998</v>
      </c>
      <c r="I6452" s="12">
        <v>994647.04000000004</v>
      </c>
      <c r="J6452" s="12">
        <v>1087910.1000000001</v>
      </c>
      <c r="K6452" s="21">
        <v>601061.47</v>
      </c>
      <c r="L6452" s="21">
        <v>245652.14</v>
      </c>
      <c r="M6452" s="21">
        <v>26.28</v>
      </c>
      <c r="N6452" s="21">
        <v>29.59</v>
      </c>
      <c r="O6452" s="21">
        <v>3.98</v>
      </c>
      <c r="P6452" s="21">
        <v>13.47</v>
      </c>
      <c r="Q6452" s="21">
        <v>0.96</v>
      </c>
      <c r="R6452" s="21">
        <v>117.77</v>
      </c>
      <c r="S6452" s="22">
        <v>6.09</v>
      </c>
      <c r="T6452" s="21">
        <v>195.18</v>
      </c>
      <c r="U6452" s="21">
        <v>339.72</v>
      </c>
      <c r="V6452" s="12">
        <v>-0.56320000000000003</v>
      </c>
      <c r="W6452" s="21">
        <v>423042.98</v>
      </c>
      <c r="X6452" s="21">
        <v>22.64</v>
      </c>
      <c r="Y6452" s="12" t="str">
        <f>IFERROR(VLOOKUP(C6452,[1]Index!$D:$F,3,FALSE),"Non List")</f>
        <v>Microfinance</v>
      </c>
      <c r="Z6452">
        <f>IFERROR(VLOOKUP(C6452,[1]LP!$B:$C,2,FALSE),0)</f>
        <v>901.72</v>
      </c>
      <c r="AA6452" s="11">
        <f t="shared" si="273"/>
        <v>34.299999999999997</v>
      </c>
      <c r="AB6452" s="5">
        <f>IFERROR(VLOOKUP(C6452,[2]Sheet1!$B:$F,5,FALSE),0)</f>
        <v>9154599.9299999997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4"/>
        <v>81/82DDBL</v>
      </c>
      <c r="AF6452" s="13">
        <f t="shared" si="275"/>
        <v>2.9144302000621035E-2</v>
      </c>
    </row>
    <row r="6453" spans="1:32" x14ac:dyDescent="0.45">
      <c r="A6453" s="12" t="s">
        <v>53</v>
      </c>
      <c r="B6453" s="12" t="s">
        <v>376</v>
      </c>
      <c r="C6453" s="12" t="s">
        <v>63</v>
      </c>
      <c r="D6453" s="12">
        <v>730.67</v>
      </c>
      <c r="E6453" s="12">
        <v>1344871.3230000001</v>
      </c>
      <c r="F6453" s="12">
        <v>340637.25300000003</v>
      </c>
      <c r="G6453" s="12"/>
      <c r="H6453" s="12">
        <v>23981.394</v>
      </c>
      <c r="I6453" s="12">
        <v>111432.90700000001</v>
      </c>
      <c r="J6453" s="12">
        <v>113272.274</v>
      </c>
      <c r="K6453" s="21">
        <v>83228.934999999998</v>
      </c>
      <c r="L6453" s="21">
        <v>52300.826000000001</v>
      </c>
      <c r="M6453" s="21">
        <v>7.76</v>
      </c>
      <c r="N6453" s="21">
        <v>94.16</v>
      </c>
      <c r="O6453" s="21">
        <v>5.83</v>
      </c>
      <c r="P6453" s="21">
        <v>6.21</v>
      </c>
      <c r="Q6453" s="21">
        <v>0.72</v>
      </c>
      <c r="R6453" s="21">
        <v>548.95000000000005</v>
      </c>
      <c r="S6453" s="22">
        <v>4.4400000000000004</v>
      </c>
      <c r="T6453" s="21">
        <v>125.33</v>
      </c>
      <c r="U6453" s="21">
        <v>147.93</v>
      </c>
      <c r="V6453" s="12">
        <v>-0.79749999999999999</v>
      </c>
      <c r="W6453" s="21">
        <v>39194.017999999996</v>
      </c>
      <c r="X6453" s="21">
        <v>2.91</v>
      </c>
      <c r="Y6453" s="12" t="str">
        <f>IFERROR(VLOOKUP(C6453,[1]Index!$D:$F,3,FALSE),"Non List")</f>
        <v>Microfinance</v>
      </c>
      <c r="Z6453">
        <f>IFERROR(VLOOKUP(C6453,[1]LP!$B:$C,2,FALSE),0)</f>
        <v>864.21</v>
      </c>
      <c r="AA6453" s="11">
        <f t="shared" si="273"/>
        <v>111.4</v>
      </c>
      <c r="AB6453" s="5">
        <f>IFERROR(VLOOKUP(C6453,[2]Sheet1!$B:$F,5,FALSE),0)</f>
        <v>6589869.3700000001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4"/>
        <v>81/82FMDBL</v>
      </c>
      <c r="AF6453" s="13">
        <f t="shared" si="275"/>
        <v>8.979299012971384E-3</v>
      </c>
    </row>
    <row r="6454" spans="1:32" x14ac:dyDescent="0.45">
      <c r="A6454" s="12" t="s">
        <v>53</v>
      </c>
      <c r="B6454" s="12" t="s">
        <v>376</v>
      </c>
      <c r="C6454" s="12" t="s">
        <v>64</v>
      </c>
      <c r="D6454" s="12">
        <v>1010.26</v>
      </c>
      <c r="E6454" s="12">
        <v>407692.30499999999</v>
      </c>
      <c r="F6454" s="12">
        <v>290451.13900000002</v>
      </c>
      <c r="G6454" s="12">
        <v>1515052.05</v>
      </c>
      <c r="H6454" s="12">
        <v>4474974.57</v>
      </c>
      <c r="I6454" s="12">
        <v>170810.76500000001</v>
      </c>
      <c r="J6454" s="12">
        <v>198622.3</v>
      </c>
      <c r="K6454" s="21">
        <v>65228.091999999997</v>
      </c>
      <c r="L6454" s="21">
        <v>42155.186999999998</v>
      </c>
      <c r="M6454" s="21">
        <v>20.66</v>
      </c>
      <c r="N6454" s="21">
        <v>48.9</v>
      </c>
      <c r="O6454" s="21">
        <v>5.9</v>
      </c>
      <c r="P6454" s="21">
        <v>12.08</v>
      </c>
      <c r="Q6454" s="21">
        <v>0.88</v>
      </c>
      <c r="R6454" s="21">
        <v>288.51</v>
      </c>
      <c r="S6454" s="22">
        <v>4.67</v>
      </c>
      <c r="T6454" s="21">
        <v>171.24</v>
      </c>
      <c r="U6454" s="21">
        <v>282.14</v>
      </c>
      <c r="V6454" s="12">
        <v>-0.72070000000000001</v>
      </c>
      <c r="W6454" s="21">
        <v>26355.647000000001</v>
      </c>
      <c r="X6454" s="21">
        <v>6.46</v>
      </c>
      <c r="Y6454" s="12" t="str">
        <f>IFERROR(VLOOKUP(C6454,[1]Index!$D:$F,3,FALSE),"Non List")</f>
        <v>Microfinance</v>
      </c>
      <c r="Z6454">
        <f>IFERROR(VLOOKUP(C6454,[1]LP!$B:$C,2,FALSE),0)</f>
        <v>1062.32</v>
      </c>
      <c r="AA6454" s="11">
        <f t="shared" si="273"/>
        <v>51.4</v>
      </c>
      <c r="AB6454" s="5">
        <f>IFERROR(VLOOKUP(C6454,[2]Sheet1!$B:$F,5,FALSE),0)</f>
        <v>1426923.0499999998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4"/>
        <v>81/82KMCDB</v>
      </c>
      <c r="AF6454" s="13">
        <f t="shared" si="275"/>
        <v>1.9448000602455006E-2</v>
      </c>
    </row>
    <row r="6455" spans="1:32" x14ac:dyDescent="0.45">
      <c r="A6455" s="12" t="s">
        <v>53</v>
      </c>
      <c r="B6455" s="12" t="s">
        <v>376</v>
      </c>
      <c r="C6455" s="12" t="s">
        <v>92</v>
      </c>
      <c r="D6455" s="12">
        <v>669.53</v>
      </c>
      <c r="E6455" s="12">
        <v>2612079.75</v>
      </c>
      <c r="F6455" s="12">
        <v>2477753.889</v>
      </c>
      <c r="G6455" s="12">
        <v>20673270.039000001</v>
      </c>
      <c r="H6455" s="12">
        <v>23644325.177999999</v>
      </c>
      <c r="I6455" s="12">
        <v>813082.34100000001</v>
      </c>
      <c r="J6455" s="12">
        <v>1290761.5959999999</v>
      </c>
      <c r="K6455" s="21">
        <v>778091.62399999995</v>
      </c>
      <c r="L6455" s="21">
        <v>136020.318</v>
      </c>
      <c r="M6455" s="21">
        <v>10.4</v>
      </c>
      <c r="N6455" s="21">
        <v>64.38</v>
      </c>
      <c r="O6455" s="21">
        <v>3.44</v>
      </c>
      <c r="P6455" s="21">
        <v>5.34</v>
      </c>
      <c r="Q6455" s="21">
        <v>0.5</v>
      </c>
      <c r="R6455" s="21">
        <v>221.47</v>
      </c>
      <c r="S6455" s="22">
        <v>9.4</v>
      </c>
      <c r="T6455" s="21">
        <v>194.86</v>
      </c>
      <c r="U6455" s="21">
        <v>213.54</v>
      </c>
      <c r="V6455" s="12">
        <v>-0.68110000000000004</v>
      </c>
      <c r="W6455" s="21">
        <v>-30477.302</v>
      </c>
      <c r="X6455" s="21">
        <v>-1.17</v>
      </c>
      <c r="Y6455" s="12" t="str">
        <f>IFERROR(VLOOKUP(C6455,[1]Index!$D:$F,3,FALSE),"Non List")</f>
        <v>Microfinance</v>
      </c>
      <c r="Z6455">
        <f>IFERROR(VLOOKUP(C6455,[1]LP!$B:$C,2,FALSE),0)</f>
        <v>784.93</v>
      </c>
      <c r="AA6455" s="11">
        <f t="shared" si="273"/>
        <v>75.5</v>
      </c>
      <c r="AB6455" s="5">
        <f>IFERROR(VLOOKUP(C6455,[2]Sheet1!$B:$F,5,FALSE),0)</f>
        <v>12799191.02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4"/>
        <v>81/82NUBL</v>
      </c>
      <c r="AF6455" s="13">
        <f t="shared" si="275"/>
        <v>1.3249589135336911E-2</v>
      </c>
    </row>
    <row r="6456" spans="1:32" x14ac:dyDescent="0.45">
      <c r="A6456" s="12" t="s">
        <v>53</v>
      </c>
      <c r="B6456" s="12" t="s">
        <v>376</v>
      </c>
      <c r="C6456" s="12" t="s">
        <v>68</v>
      </c>
      <c r="D6456" s="12">
        <v>791.55</v>
      </c>
      <c r="E6456" s="12">
        <v>4312621.5130000003</v>
      </c>
      <c r="F6456" s="12">
        <v>5657211.443</v>
      </c>
      <c r="G6456" s="12">
        <v>2825613.7340000002</v>
      </c>
      <c r="H6456" s="12">
        <v>44584.02</v>
      </c>
      <c r="I6456" s="12">
        <v>968151.33400000003</v>
      </c>
      <c r="J6456" s="12">
        <v>974505.59</v>
      </c>
      <c r="K6456" s="21">
        <v>783350.12199999997</v>
      </c>
      <c r="L6456" s="21">
        <v>517755.40899999999</v>
      </c>
      <c r="M6456" s="21">
        <v>24</v>
      </c>
      <c r="N6456" s="21">
        <v>32.979999999999997</v>
      </c>
      <c r="O6456" s="21">
        <v>3.42</v>
      </c>
      <c r="P6456" s="21">
        <v>10.39</v>
      </c>
      <c r="Q6456" s="21">
        <v>1.28</v>
      </c>
      <c r="R6456" s="21">
        <v>112.79</v>
      </c>
      <c r="S6456" s="22">
        <v>2.27</v>
      </c>
      <c r="T6456" s="21">
        <v>231.18</v>
      </c>
      <c r="U6456" s="21">
        <v>353.32</v>
      </c>
      <c r="V6456" s="12">
        <v>-0.55359999999999998</v>
      </c>
      <c r="W6456" s="21">
        <v>1541630.1850000001</v>
      </c>
      <c r="X6456" s="21">
        <v>35.75</v>
      </c>
      <c r="Y6456" s="12" t="str">
        <f>IFERROR(VLOOKUP(C6456,[1]Index!$D:$F,3,FALSE),"Non List")</f>
        <v>Microfinance</v>
      </c>
      <c r="Z6456">
        <f>IFERROR(VLOOKUP(C6456,[1]LP!$B:$C,2,FALSE),0)</f>
        <v>885.81</v>
      </c>
      <c r="AA6456" s="11">
        <f t="shared" si="273"/>
        <v>36.9</v>
      </c>
      <c r="AB6456" s="5">
        <f>IFERROR(VLOOKUP(C6456,[2]Sheet1!$B:$F,5,FALSE),0)</f>
        <v>12937864.5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4"/>
        <v>81/82SKBBL</v>
      </c>
      <c r="AF6456" s="13">
        <f t="shared" si="275"/>
        <v>2.7093846310156808E-2</v>
      </c>
    </row>
    <row r="6457" spans="1:32" x14ac:dyDescent="0.45">
      <c r="A6457" s="12" t="s">
        <v>53</v>
      </c>
      <c r="B6457" s="12" t="s">
        <v>376</v>
      </c>
      <c r="C6457" s="12" t="s">
        <v>69</v>
      </c>
      <c r="D6457" s="12">
        <v>836.56</v>
      </c>
      <c r="E6457" s="12">
        <v>783924.63749999995</v>
      </c>
      <c r="F6457" s="12">
        <v>429479.89</v>
      </c>
      <c r="G6457" s="12">
        <v>4059308.12</v>
      </c>
      <c r="H6457" s="12">
        <v>8854574.3399999999</v>
      </c>
      <c r="I6457" s="12">
        <v>275176.55</v>
      </c>
      <c r="J6457" s="12">
        <v>324101.67</v>
      </c>
      <c r="K6457" s="21">
        <v>147770.53</v>
      </c>
      <c r="L6457" s="21">
        <v>88001.02</v>
      </c>
      <c r="M6457" s="21">
        <v>22.44</v>
      </c>
      <c r="N6457" s="21">
        <v>37.28</v>
      </c>
      <c r="O6457" s="21">
        <v>5.4</v>
      </c>
      <c r="P6457" s="21">
        <v>14.5</v>
      </c>
      <c r="Q6457" s="21">
        <v>0.88</v>
      </c>
      <c r="R6457" s="21">
        <v>201.31</v>
      </c>
      <c r="S6457" s="22">
        <v>5.04</v>
      </c>
      <c r="T6457" s="21">
        <v>154.79</v>
      </c>
      <c r="U6457" s="21">
        <v>279.56</v>
      </c>
      <c r="V6457" s="12">
        <v>-0.66579999999999995</v>
      </c>
      <c r="W6457" s="21">
        <v>162126.03</v>
      </c>
      <c r="X6457" s="21">
        <v>20.68</v>
      </c>
      <c r="Y6457" s="12" t="str">
        <f>IFERROR(VLOOKUP(C6457,[1]Index!$D:$F,3,FALSE),"Non List")</f>
        <v>Microfinance</v>
      </c>
      <c r="Z6457">
        <f>IFERROR(VLOOKUP(C6457,[1]LP!$B:$C,2,FALSE),0)</f>
        <v>964.98</v>
      </c>
      <c r="AA6457" s="11">
        <f t="shared" si="273"/>
        <v>43</v>
      </c>
      <c r="AB6457" s="5">
        <f>IFERROR(VLOOKUP(C6457,[2]Sheet1!$B:$F,5,FALSE),0)</f>
        <v>3841229.56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4"/>
        <v>81/82SLBBL</v>
      </c>
      <c r="AF6457" s="13">
        <f t="shared" si="275"/>
        <v>2.3254367966175464E-2</v>
      </c>
    </row>
    <row r="6458" spans="1:32" x14ac:dyDescent="0.45">
      <c r="A6458" s="12" t="s">
        <v>53</v>
      </c>
      <c r="B6458" s="12" t="s">
        <v>376</v>
      </c>
      <c r="C6458" s="12" t="s">
        <v>71</v>
      </c>
      <c r="D6458" s="12">
        <v>790.06</v>
      </c>
      <c r="E6458" s="12">
        <v>1656625</v>
      </c>
      <c r="F6458" s="12">
        <v>1829486.9809999999</v>
      </c>
      <c r="G6458" s="12">
        <v>14895066.453</v>
      </c>
      <c r="H6458" s="12">
        <v>19486231.27</v>
      </c>
      <c r="I6458" s="12">
        <v>800103.78200000001</v>
      </c>
      <c r="J6458" s="12">
        <v>943929.36499999999</v>
      </c>
      <c r="K6458" s="21">
        <v>445057.39199999999</v>
      </c>
      <c r="L6458" s="21">
        <v>80720.479000000007</v>
      </c>
      <c r="M6458" s="21">
        <v>9.74</v>
      </c>
      <c r="N6458" s="21">
        <v>81.11</v>
      </c>
      <c r="O6458" s="21">
        <v>3.75</v>
      </c>
      <c r="P6458" s="21">
        <v>4.63</v>
      </c>
      <c r="Q6458" s="21">
        <v>0.38</v>
      </c>
      <c r="R6458" s="21">
        <v>304.16000000000003</v>
      </c>
      <c r="S6458" s="22">
        <v>8.2799999999999994</v>
      </c>
      <c r="T6458" s="21">
        <v>210.43</v>
      </c>
      <c r="U6458" s="21">
        <v>214.75</v>
      </c>
      <c r="V6458" s="12">
        <v>-0.72819999999999996</v>
      </c>
      <c r="W6458" s="21">
        <v>101727.859</v>
      </c>
      <c r="X6458" s="21">
        <v>6.14</v>
      </c>
      <c r="Y6458" s="12" t="str">
        <f>IFERROR(VLOOKUP(C6458,[1]Index!$D:$F,3,FALSE),"Non List")</f>
        <v>Microfinance</v>
      </c>
      <c r="Z6458">
        <f>IFERROR(VLOOKUP(C6458,[1]LP!$B:$C,2,FALSE),0)</f>
        <v>876.61</v>
      </c>
      <c r="AA6458" s="11">
        <f t="shared" si="273"/>
        <v>90</v>
      </c>
      <c r="AB6458" s="5">
        <f>IFERROR(VLOOKUP(C6458,[2]Sheet1!$B:$F,5,FALSE),0)</f>
        <v>4969873.2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4"/>
        <v>81/82SWBBL</v>
      </c>
      <c r="AF6458" s="13">
        <f t="shared" si="275"/>
        <v>1.1110984360205793E-2</v>
      </c>
    </row>
    <row r="6459" spans="1:32" x14ac:dyDescent="0.45">
      <c r="A6459" s="12" t="s">
        <v>53</v>
      </c>
      <c r="B6459" s="12" t="s">
        <v>376</v>
      </c>
      <c r="C6459" s="12" t="s">
        <v>72</v>
      </c>
      <c r="D6459" s="12">
        <v>1427.09</v>
      </c>
      <c r="E6459" s="12">
        <v>223933.15330000001</v>
      </c>
      <c r="F6459" s="12">
        <v>194780.35</v>
      </c>
      <c r="G6459" s="12">
        <v>1096993.6399999999</v>
      </c>
      <c r="H6459" s="12">
        <v>2801568.68</v>
      </c>
      <c r="I6459" s="12">
        <v>93236.9</v>
      </c>
      <c r="J6459" s="12">
        <v>112843.5</v>
      </c>
      <c r="K6459" s="21">
        <v>63223.360000000001</v>
      </c>
      <c r="L6459" s="21">
        <v>37480.57</v>
      </c>
      <c r="M6459" s="21">
        <v>33.46</v>
      </c>
      <c r="N6459" s="21">
        <v>42.65</v>
      </c>
      <c r="O6459" s="21">
        <v>7.63</v>
      </c>
      <c r="P6459" s="21">
        <v>17.899999999999999</v>
      </c>
      <c r="Q6459" s="21">
        <v>1.22</v>
      </c>
      <c r="R6459" s="21">
        <v>325.42</v>
      </c>
      <c r="S6459" s="22">
        <v>4.8499999999999996</v>
      </c>
      <c r="T6459" s="21">
        <v>186.98</v>
      </c>
      <c r="U6459" s="21">
        <v>375.19</v>
      </c>
      <c r="V6459" s="12">
        <v>-0.73709999999999998</v>
      </c>
      <c r="W6459" s="21">
        <v>37480.57</v>
      </c>
      <c r="X6459" s="21">
        <v>16.739999999999998</v>
      </c>
      <c r="Y6459" s="12" t="str">
        <f>IFERROR(VLOOKUP(C6459,[1]Index!$D:$F,3,FALSE),"Non List")</f>
        <v>Microfinance</v>
      </c>
      <c r="Z6459">
        <f>IFERROR(VLOOKUP(C6459,[1]LP!$B:$C,2,FALSE),0)</f>
        <v>1512.76</v>
      </c>
      <c r="AA6459" s="11">
        <f t="shared" si="273"/>
        <v>45.2</v>
      </c>
      <c r="AB6459" s="5">
        <f>IFERROR(VLOOKUP(C6459,[2]Sheet1!$B:$F,5,FALSE),0)</f>
        <v>895732.4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4"/>
        <v>81/82MLBBL</v>
      </c>
      <c r="AF6459" s="13">
        <f t="shared" si="275"/>
        <v>2.2118511859118433E-2</v>
      </c>
    </row>
    <row r="6460" spans="1:32" x14ac:dyDescent="0.45">
      <c r="A6460" s="12" t="s">
        <v>53</v>
      </c>
      <c r="B6460" s="12" t="s">
        <v>376</v>
      </c>
      <c r="C6460" s="12" t="s">
        <v>74</v>
      </c>
      <c r="D6460" s="12">
        <v>1055</v>
      </c>
      <c r="E6460" s="12">
        <v>441662.1</v>
      </c>
      <c r="F6460" s="12">
        <v>269138.42599999998</v>
      </c>
      <c r="G6460" s="12">
        <v>2444589.9730000002</v>
      </c>
      <c r="H6460" s="12">
        <v>6169500.9340000004</v>
      </c>
      <c r="I6460" s="12">
        <v>197230.99299999999</v>
      </c>
      <c r="J6460" s="12">
        <v>221340.18900000001</v>
      </c>
      <c r="K6460" s="21">
        <v>38408.286</v>
      </c>
      <c r="L6460" s="21">
        <v>17591.349999999999</v>
      </c>
      <c r="M6460" s="21">
        <v>7.96</v>
      </c>
      <c r="N6460" s="21">
        <v>132.54</v>
      </c>
      <c r="O6460" s="21">
        <v>6.56</v>
      </c>
      <c r="P6460" s="21">
        <v>4.95</v>
      </c>
      <c r="Q6460" s="21">
        <v>0.26</v>
      </c>
      <c r="R6460" s="21">
        <v>869.46</v>
      </c>
      <c r="S6460" s="22">
        <v>8.4700000000000006</v>
      </c>
      <c r="T6460" s="21">
        <v>160.94</v>
      </c>
      <c r="U6460" s="21">
        <v>169.78</v>
      </c>
      <c r="V6460" s="12">
        <v>-0.83909999999999996</v>
      </c>
      <c r="W6460" s="21">
        <v>18536.587</v>
      </c>
      <c r="X6460" s="21">
        <v>4.2</v>
      </c>
      <c r="Y6460" s="12" t="str">
        <f>IFERROR(VLOOKUP(C6460,[1]Index!$D:$F,3,FALSE),"Non List")</f>
        <v>Microfinance</v>
      </c>
      <c r="Z6460">
        <f>IFERROR(VLOOKUP(C6460,[1]LP!$B:$C,2,FALSE),0)</f>
        <v>1045</v>
      </c>
      <c r="AA6460" s="11">
        <f t="shared" si="273"/>
        <v>131.30000000000001</v>
      </c>
      <c r="AB6460" s="5">
        <f>IFERROR(VLOOKUP(C6460,[2]Sheet1!$B:$F,5,FALSE),0)</f>
        <v>1324986.3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4"/>
        <v>81/82LLBS</v>
      </c>
      <c r="AF6460" s="13">
        <f t="shared" si="275"/>
        <v>7.6172248803827751E-3</v>
      </c>
    </row>
    <row r="6461" spans="1:32" x14ac:dyDescent="0.45">
      <c r="A6461" s="12" t="s">
        <v>53</v>
      </c>
      <c r="B6461" s="12" t="s">
        <v>376</v>
      </c>
      <c r="C6461" s="12" t="s">
        <v>77</v>
      </c>
      <c r="D6461" s="12">
        <v>1347.11</v>
      </c>
      <c r="E6461" s="12">
        <v>170091.9</v>
      </c>
      <c r="F6461" s="12">
        <v>77620.08</v>
      </c>
      <c r="G6461" s="12">
        <v>900115.59</v>
      </c>
      <c r="H6461" s="12">
        <v>2121141.14</v>
      </c>
      <c r="I6461" s="12">
        <v>48782.93</v>
      </c>
      <c r="J6461" s="12">
        <v>60083.39</v>
      </c>
      <c r="K6461" s="21">
        <v>10184.89</v>
      </c>
      <c r="L6461" s="21">
        <v>-7923.22</v>
      </c>
      <c r="M6461" s="21">
        <v>-9.3000000000000007</v>
      </c>
      <c r="N6461" s="21">
        <v>-144.85</v>
      </c>
      <c r="O6461" s="21">
        <v>9.25</v>
      </c>
      <c r="P6461" s="21">
        <v>-6.4</v>
      </c>
      <c r="Q6461" s="21">
        <v>-0.34</v>
      </c>
      <c r="R6461" s="21">
        <v>-1339.86</v>
      </c>
      <c r="S6461" s="22">
        <v>5.84</v>
      </c>
      <c r="T6461" s="21">
        <v>145.63</v>
      </c>
      <c r="U6461" s="21" t="s">
        <v>314</v>
      </c>
      <c r="V6461" s="12" t="s">
        <v>314</v>
      </c>
      <c r="W6461" s="21">
        <v>-7923.22</v>
      </c>
      <c r="X6461" s="21">
        <v>-4.66</v>
      </c>
      <c r="Y6461" s="12" t="str">
        <f>IFERROR(VLOOKUP(C6461,[1]Index!$D:$F,3,FALSE),"Non List")</f>
        <v>Microfinance</v>
      </c>
      <c r="Z6461">
        <f>IFERROR(VLOOKUP(C6461,[1]LP!$B:$C,2,FALSE),0)</f>
        <v>1254.7</v>
      </c>
      <c r="AA6461" s="11">
        <f t="shared" si="273"/>
        <v>-134.9</v>
      </c>
      <c r="AB6461" s="5">
        <f>IFERROR(VLOOKUP(C6461,[2]Sheet1!$B:$F,5,FALSE),0)</f>
        <v>765413.55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4"/>
        <v>81/82JSLBB</v>
      </c>
      <c r="AF6461" s="13">
        <f t="shared" si="275"/>
        <v>-7.4121303897345982E-3</v>
      </c>
    </row>
    <row r="6462" spans="1:32" x14ac:dyDescent="0.45">
      <c r="A6462" s="12" t="s">
        <v>53</v>
      </c>
      <c r="B6462" s="12" t="s">
        <v>376</v>
      </c>
      <c r="C6462" s="12" t="s">
        <v>80</v>
      </c>
      <c r="D6462" s="12">
        <v>799.87</v>
      </c>
      <c r="E6462" s="12">
        <v>745040.35900000005</v>
      </c>
      <c r="F6462" s="12">
        <v>460172.98599999998</v>
      </c>
      <c r="G6462" s="12">
        <v>1954101.709</v>
      </c>
      <c r="H6462" s="12">
        <v>9402618.2229999993</v>
      </c>
      <c r="I6462" s="12">
        <v>274291.527</v>
      </c>
      <c r="J6462" s="12">
        <v>301410.81699999998</v>
      </c>
      <c r="K6462" s="21">
        <v>93732.834000000003</v>
      </c>
      <c r="L6462" s="21">
        <v>70455.903999999995</v>
      </c>
      <c r="M6462" s="21">
        <v>18.899999999999999</v>
      </c>
      <c r="N6462" s="21">
        <v>42.32</v>
      </c>
      <c r="O6462" s="21">
        <v>4.9400000000000004</v>
      </c>
      <c r="P6462" s="21">
        <v>11.69</v>
      </c>
      <c r="Q6462" s="21">
        <v>0.62</v>
      </c>
      <c r="R6462" s="21">
        <v>209.06</v>
      </c>
      <c r="S6462" s="22">
        <v>8.35</v>
      </c>
      <c r="T6462" s="21">
        <v>161.76</v>
      </c>
      <c r="U6462" s="21">
        <v>262.27999999999997</v>
      </c>
      <c r="V6462" s="12">
        <v>-0.67210000000000003</v>
      </c>
      <c r="W6462" s="21">
        <v>-3274.924</v>
      </c>
      <c r="X6462" s="21">
        <v>-0.44</v>
      </c>
      <c r="Y6462" s="12" t="str">
        <f>IFERROR(VLOOKUP(C6462,[1]Index!$D:$F,3,FALSE),"Non List")</f>
        <v>Microfinance</v>
      </c>
      <c r="Z6462">
        <f>IFERROR(VLOOKUP(C6462,[1]LP!$B:$C,2,FALSE),0)</f>
        <v>820.64</v>
      </c>
      <c r="AA6462" s="11">
        <f t="shared" si="273"/>
        <v>43.4</v>
      </c>
      <c r="AB6462" s="5">
        <f>IFERROR(VLOOKUP(C6462,[2]Sheet1!$B:$F,5,FALSE),0)</f>
        <v>1937105.04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4"/>
        <v>81/82VLBS</v>
      </c>
      <c r="AF6462" s="13">
        <f t="shared" si="275"/>
        <v>2.3030805225190094E-2</v>
      </c>
    </row>
    <row r="6463" spans="1:32" x14ac:dyDescent="0.45">
      <c r="A6463" s="12" t="s">
        <v>53</v>
      </c>
      <c r="B6463" s="12" t="s">
        <v>376</v>
      </c>
      <c r="C6463" s="12" t="s">
        <v>81</v>
      </c>
      <c r="D6463" s="12">
        <v>644.97</v>
      </c>
      <c r="E6463" s="12">
        <v>1034064.422</v>
      </c>
      <c r="F6463" s="12">
        <v>304914.68</v>
      </c>
      <c r="G6463" s="12"/>
      <c r="H6463" s="12">
        <v>16160.17</v>
      </c>
      <c r="I6463" s="12">
        <v>112116.69</v>
      </c>
      <c r="J6463" s="12">
        <v>114150.23</v>
      </c>
      <c r="K6463" s="21">
        <v>90757.46</v>
      </c>
      <c r="L6463" s="21">
        <v>44182</v>
      </c>
      <c r="M6463" s="21">
        <v>8.5399999999999991</v>
      </c>
      <c r="N6463" s="21">
        <v>75.52</v>
      </c>
      <c r="O6463" s="21">
        <v>4.9800000000000004</v>
      </c>
      <c r="P6463" s="21">
        <v>6.6</v>
      </c>
      <c r="Q6463" s="21">
        <v>0.59</v>
      </c>
      <c r="R6463" s="21">
        <v>376.09</v>
      </c>
      <c r="S6463" s="22">
        <v>2.71</v>
      </c>
      <c r="T6463" s="21">
        <v>129.49</v>
      </c>
      <c r="U6463" s="21">
        <v>157.74</v>
      </c>
      <c r="V6463" s="12">
        <v>-0.75539999999999996</v>
      </c>
      <c r="W6463" s="21">
        <v>36708.589999999997</v>
      </c>
      <c r="X6463" s="21">
        <v>3.55</v>
      </c>
      <c r="Y6463" s="12" t="str">
        <f>IFERROR(VLOOKUP(C6463,[1]Index!$D:$F,3,FALSE),"Non List")</f>
        <v>Microfinance</v>
      </c>
      <c r="Z6463">
        <f>IFERROR(VLOOKUP(C6463,[1]LP!$B:$C,2,FALSE),0)</f>
        <v>681.69</v>
      </c>
      <c r="AA6463" s="11">
        <f t="shared" si="273"/>
        <v>79.8</v>
      </c>
      <c r="AB6463" s="5">
        <f>IFERROR(VLOOKUP(C6463,[2]Sheet1!$B:$F,5,FALSE),0)</f>
        <v>5066915.5599999996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4"/>
        <v>81/82RSDC</v>
      </c>
      <c r="AF6463" s="13">
        <f t="shared" si="275"/>
        <v>1.2527688538778621E-2</v>
      </c>
    </row>
    <row r="6464" spans="1:32" x14ac:dyDescent="0.45">
      <c r="A6464" s="12" t="s">
        <v>53</v>
      </c>
      <c r="B6464" s="12" t="s">
        <v>376</v>
      </c>
      <c r="C6464" s="12" t="s">
        <v>82</v>
      </c>
      <c r="D6464" s="12">
        <v>690</v>
      </c>
      <c r="E6464" s="12">
        <v>721449.14899999998</v>
      </c>
      <c r="F6464" s="12">
        <v>258372.12299999999</v>
      </c>
      <c r="G6464" s="12">
        <v>1390610.888</v>
      </c>
      <c r="H6464" s="12">
        <v>5797044.2829999998</v>
      </c>
      <c r="I6464" s="12">
        <v>175272.38500000001</v>
      </c>
      <c r="J6464" s="12">
        <v>197348.06200000001</v>
      </c>
      <c r="K6464" s="21">
        <v>17377.877</v>
      </c>
      <c r="L6464" s="21">
        <v>11815.486999999999</v>
      </c>
      <c r="M6464" s="21">
        <v>3.26</v>
      </c>
      <c r="N6464" s="21">
        <v>211.66</v>
      </c>
      <c r="O6464" s="21">
        <v>5.08</v>
      </c>
      <c r="P6464" s="21">
        <v>2.41</v>
      </c>
      <c r="Q6464" s="21">
        <v>0.18</v>
      </c>
      <c r="R6464" s="21">
        <v>1075.23</v>
      </c>
      <c r="S6464" s="22">
        <v>5.96</v>
      </c>
      <c r="T6464" s="21">
        <v>135.81</v>
      </c>
      <c r="U6464" s="21">
        <v>99.81</v>
      </c>
      <c r="V6464" s="12">
        <v>-0.85540000000000005</v>
      </c>
      <c r="W6464" s="21">
        <v>10065.397999999999</v>
      </c>
      <c r="X6464" s="21">
        <v>1.4</v>
      </c>
      <c r="Y6464" s="12" t="str">
        <f>IFERROR(VLOOKUP(C6464,[1]Index!$D:$F,3,FALSE),"Non List")</f>
        <v>Microfinance</v>
      </c>
      <c r="Z6464">
        <f>IFERROR(VLOOKUP(C6464,[1]LP!$B:$C,2,FALSE),0)</f>
        <v>705.65</v>
      </c>
      <c r="AA6464" s="11">
        <f t="shared" si="273"/>
        <v>216.5</v>
      </c>
      <c r="AB6464" s="5">
        <f>IFERROR(VLOOKUP(C6464,[2]Sheet1!$B:$F,5,FALSE),0)</f>
        <v>2885796.8000000003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4"/>
        <v>81/82NMBMF</v>
      </c>
      <c r="AF6464" s="13">
        <f t="shared" si="275"/>
        <v>4.6198540352866153E-3</v>
      </c>
    </row>
    <row r="6465" spans="1:32" x14ac:dyDescent="0.45">
      <c r="A6465" s="12" t="s">
        <v>53</v>
      </c>
      <c r="B6465" s="12" t="s">
        <v>376</v>
      </c>
      <c r="C6465" s="12" t="s">
        <v>83</v>
      </c>
      <c r="D6465" s="12">
        <v>702.05</v>
      </c>
      <c r="E6465" s="12">
        <v>1419000</v>
      </c>
      <c r="F6465" s="12">
        <v>805011.3</v>
      </c>
      <c r="G6465" s="12">
        <v>3628504.39</v>
      </c>
      <c r="H6465" s="12">
        <v>14143645.02</v>
      </c>
      <c r="I6465" s="12">
        <v>506363</v>
      </c>
      <c r="J6465" s="12">
        <v>549052.63</v>
      </c>
      <c r="K6465" s="21">
        <v>197719.22</v>
      </c>
      <c r="L6465" s="21">
        <v>118006.75</v>
      </c>
      <c r="M6465" s="21">
        <v>16.62</v>
      </c>
      <c r="N6465" s="21">
        <v>42.24</v>
      </c>
      <c r="O6465" s="21">
        <v>4.4800000000000004</v>
      </c>
      <c r="P6465" s="21">
        <v>10.61</v>
      </c>
      <c r="Q6465" s="21">
        <v>0.78</v>
      </c>
      <c r="R6465" s="21">
        <v>189.24</v>
      </c>
      <c r="S6465" s="22">
        <v>7.78</v>
      </c>
      <c r="T6465" s="21">
        <v>156.72999999999999</v>
      </c>
      <c r="U6465" s="21">
        <v>242.09</v>
      </c>
      <c r="V6465" s="12">
        <v>-0.6552</v>
      </c>
      <c r="W6465" s="21">
        <v>76035.039999999994</v>
      </c>
      <c r="X6465" s="21">
        <v>5.36</v>
      </c>
      <c r="Y6465" s="12" t="str">
        <f>IFERROR(VLOOKUP(C6465,[1]Index!$D:$F,3,FALSE),"Non List")</f>
        <v>Microfinance</v>
      </c>
      <c r="Z6465">
        <f>IFERROR(VLOOKUP(C6465,[1]LP!$B:$C,2,FALSE),0)</f>
        <v>836.61</v>
      </c>
      <c r="AA6465" s="11">
        <f t="shared" si="273"/>
        <v>50.3</v>
      </c>
      <c r="AB6465" s="5">
        <f>IFERROR(VLOOKUP(C6465,[2]Sheet1!$B:$F,5,FALSE),0)</f>
        <v>5817900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4"/>
        <v>81/82MERO</v>
      </c>
      <c r="AF6465" s="13">
        <f t="shared" si="275"/>
        <v>1.9865887331014451E-2</v>
      </c>
    </row>
    <row r="6466" spans="1:32" x14ac:dyDescent="0.45">
      <c r="A6466" s="12" t="s">
        <v>53</v>
      </c>
      <c r="B6466" s="12" t="s">
        <v>376</v>
      </c>
      <c r="C6466" s="12" t="s">
        <v>99</v>
      </c>
      <c r="D6466" s="12">
        <v>786.41</v>
      </c>
      <c r="E6466" s="12">
        <v>485760</v>
      </c>
      <c r="F6466" s="12">
        <v>229413.345</v>
      </c>
      <c r="G6466" s="12">
        <v>2178818.5320000001</v>
      </c>
      <c r="H6466" s="12">
        <v>5965192.5690000001</v>
      </c>
      <c r="I6466" s="12">
        <v>161535.834</v>
      </c>
      <c r="J6466" s="12">
        <v>182936.56599999999</v>
      </c>
      <c r="K6466" s="21">
        <v>1504.152</v>
      </c>
      <c r="L6466" s="21">
        <v>16666.669000000002</v>
      </c>
      <c r="M6466" s="21">
        <v>6.86</v>
      </c>
      <c r="N6466" s="21">
        <v>114.64</v>
      </c>
      <c r="O6466" s="21">
        <v>5.34</v>
      </c>
      <c r="P6466" s="21">
        <v>4.66</v>
      </c>
      <c r="Q6466" s="21">
        <v>0.26</v>
      </c>
      <c r="R6466" s="21">
        <v>612.17999999999995</v>
      </c>
      <c r="S6466" s="22">
        <v>8</v>
      </c>
      <c r="T6466" s="21">
        <v>147.22999999999999</v>
      </c>
      <c r="U6466" s="21">
        <v>150.75</v>
      </c>
      <c r="V6466" s="12">
        <v>-0.80830000000000002</v>
      </c>
      <c r="W6466" s="21">
        <v>-10428.083000000001</v>
      </c>
      <c r="X6466" s="21">
        <v>-2.15</v>
      </c>
      <c r="Y6466" s="12" t="str">
        <f>IFERROR(VLOOKUP(C6466,[1]Index!$D:$F,3,FALSE),"Non List")</f>
        <v>Microfinance</v>
      </c>
      <c r="Z6466">
        <f>IFERROR(VLOOKUP(C6466,[1]LP!$B:$C,2,FALSE),0)</f>
        <v>850.64</v>
      </c>
      <c r="AA6466" s="11">
        <f t="shared" si="273"/>
        <v>124</v>
      </c>
      <c r="AB6466" s="5">
        <f>IFERROR(VLOOKUP(C6466,[2]Sheet1!$B:$F,5,FALSE),0)</f>
        <v>1457280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4"/>
        <v>81/82NADEP</v>
      </c>
      <c r="AF6466" s="13">
        <f t="shared" si="275"/>
        <v>8.0645161290322578E-3</v>
      </c>
    </row>
    <row r="6467" spans="1:32" x14ac:dyDescent="0.45">
      <c r="A6467" s="12" t="s">
        <v>53</v>
      </c>
      <c r="B6467" s="12" t="s">
        <v>376</v>
      </c>
      <c r="C6467" s="12" t="s">
        <v>103</v>
      </c>
      <c r="D6467" s="12">
        <v>791.16</v>
      </c>
      <c r="E6467" s="12">
        <v>733046.28</v>
      </c>
      <c r="F6467" s="12">
        <v>351475.97</v>
      </c>
      <c r="G6467" s="12">
        <v>2981867.12</v>
      </c>
      <c r="H6467" s="12">
        <v>9862821.5099999998</v>
      </c>
      <c r="I6467" s="12">
        <v>340112.71</v>
      </c>
      <c r="J6467" s="12">
        <v>408492.02</v>
      </c>
      <c r="K6467" s="21">
        <v>164473.78</v>
      </c>
      <c r="L6467" s="21">
        <v>23624.33</v>
      </c>
      <c r="M6467" s="21">
        <v>6.44</v>
      </c>
      <c r="N6467" s="21">
        <v>122.85</v>
      </c>
      <c r="O6467" s="21">
        <v>5.35</v>
      </c>
      <c r="P6467" s="21">
        <v>4.3600000000000003</v>
      </c>
      <c r="Q6467" s="21">
        <v>0.22</v>
      </c>
      <c r="R6467" s="21">
        <v>657.25</v>
      </c>
      <c r="S6467" s="22">
        <v>4.92</v>
      </c>
      <c r="T6467" s="21">
        <v>147.94999999999999</v>
      </c>
      <c r="U6467" s="21">
        <v>146.41999999999999</v>
      </c>
      <c r="V6467" s="12">
        <v>-0.81489999999999996</v>
      </c>
      <c r="W6467" s="21">
        <v>10139.51</v>
      </c>
      <c r="X6467" s="21">
        <v>1.38</v>
      </c>
      <c r="Y6467" s="12" t="str">
        <f>IFERROR(VLOOKUP(C6467,[1]Index!$D:$F,3,FALSE),"Non List")</f>
        <v>Microfinance</v>
      </c>
      <c r="Z6467">
        <f>IFERROR(VLOOKUP(C6467,[1]LP!$B:$C,2,FALSE),0)</f>
        <v>981.58</v>
      </c>
      <c r="AA6467" s="11">
        <f t="shared" si="273"/>
        <v>152.4</v>
      </c>
      <c r="AB6467" s="5">
        <f>IFERROR(VLOOKUP(C6467,[2]Sheet1!$B:$F,5,FALSE),0)</f>
        <v>2419052.79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si="274"/>
        <v>81/82ALBSL</v>
      </c>
      <c r="AF6467" s="13">
        <f t="shared" si="275"/>
        <v>6.5608508730821734E-3</v>
      </c>
    </row>
    <row r="6468" spans="1:32" x14ac:dyDescent="0.45">
      <c r="A6468" s="12" t="s">
        <v>53</v>
      </c>
      <c r="B6468" s="12" t="s">
        <v>376</v>
      </c>
      <c r="C6468" s="12" t="s">
        <v>84</v>
      </c>
      <c r="D6468" s="12">
        <v>1218.45</v>
      </c>
      <c r="E6468" s="12">
        <v>1331609</v>
      </c>
      <c r="F6468" s="12">
        <v>1593527</v>
      </c>
      <c r="G6468" s="12">
        <v>6034152</v>
      </c>
      <c r="H6468" s="12">
        <v>22097005</v>
      </c>
      <c r="I6468" s="12">
        <v>663826</v>
      </c>
      <c r="J6468" s="12">
        <v>772069</v>
      </c>
      <c r="K6468" s="21">
        <v>408680</v>
      </c>
      <c r="L6468" s="21">
        <v>215291</v>
      </c>
      <c r="M6468" s="21">
        <v>32.32</v>
      </c>
      <c r="N6468" s="21">
        <v>37.700000000000003</v>
      </c>
      <c r="O6468" s="21">
        <v>5.55</v>
      </c>
      <c r="P6468" s="21">
        <v>14.72</v>
      </c>
      <c r="Q6468" s="21">
        <v>0.83</v>
      </c>
      <c r="R6468" s="21">
        <v>209.24</v>
      </c>
      <c r="S6468" s="22">
        <v>3.04</v>
      </c>
      <c r="T6468" s="21">
        <v>219.67</v>
      </c>
      <c r="U6468" s="21">
        <v>399.68</v>
      </c>
      <c r="V6468" s="12">
        <v>-0.67200000000000004</v>
      </c>
      <c r="W6468" s="21">
        <v>241540</v>
      </c>
      <c r="X6468" s="21">
        <v>18.14</v>
      </c>
      <c r="Y6468" s="12" t="str">
        <f>IFERROR(VLOOKUP(C6468,[1]Index!$D:$F,3,FALSE),"Non List")</f>
        <v>Microfinance</v>
      </c>
      <c r="Z6468">
        <f>IFERROR(VLOOKUP(C6468,[1]LP!$B:$C,2,FALSE),0)</f>
        <v>1299.42</v>
      </c>
      <c r="AA6468" s="11">
        <f t="shared" si="273"/>
        <v>40.200000000000003</v>
      </c>
      <c r="AB6468" s="5">
        <f>IFERROR(VLOOKUP(C6468,[2]Sheet1!$B:$F,5,FALSE),0)</f>
        <v>3462181.58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4"/>
        <v>81/82NMFBS</v>
      </c>
      <c r="AF6468" s="13">
        <f t="shared" si="275"/>
        <v>2.4872635483523416E-2</v>
      </c>
    </row>
    <row r="6469" spans="1:32" x14ac:dyDescent="0.45">
      <c r="A6469" s="12" t="s">
        <v>53</v>
      </c>
      <c r="B6469" s="12" t="s">
        <v>376</v>
      </c>
      <c r="C6469" s="12" t="s">
        <v>104</v>
      </c>
      <c r="D6469" s="12">
        <v>1536.51</v>
      </c>
      <c r="E6469" s="12">
        <v>151554.535</v>
      </c>
      <c r="F6469" s="12">
        <v>48612.618000000002</v>
      </c>
      <c r="G6469" s="12">
        <v>471912.39799999999</v>
      </c>
      <c r="H6469" s="12">
        <v>2117351.5010000002</v>
      </c>
      <c r="I6469" s="12">
        <v>75083.210000000006</v>
      </c>
      <c r="J6469" s="12">
        <v>79340.441000000006</v>
      </c>
      <c r="K6469" s="21">
        <v>12305.147000000001</v>
      </c>
      <c r="L6469" s="21">
        <v>12350.115</v>
      </c>
      <c r="M6469" s="21">
        <v>16.28</v>
      </c>
      <c r="N6469" s="21">
        <v>94.38</v>
      </c>
      <c r="O6469" s="21">
        <v>11.63</v>
      </c>
      <c r="P6469" s="21">
        <v>12.34</v>
      </c>
      <c r="Q6469" s="21">
        <v>0.51</v>
      </c>
      <c r="R6469" s="21">
        <v>1097.6400000000001</v>
      </c>
      <c r="S6469" s="22">
        <v>4.13</v>
      </c>
      <c r="T6469" s="21">
        <v>132.08000000000001</v>
      </c>
      <c r="U6469" s="21">
        <v>219.96</v>
      </c>
      <c r="V6469" s="12">
        <v>-0.85680000000000001</v>
      </c>
      <c r="W6469" s="21">
        <v>8330.24</v>
      </c>
      <c r="X6469" s="21">
        <v>5.5</v>
      </c>
      <c r="Y6469" s="12" t="str">
        <f>IFERROR(VLOOKUP(C6469,[1]Index!$D:$F,3,FALSE),"Non List")</f>
        <v>Microfinance</v>
      </c>
      <c r="Z6469">
        <f>IFERROR(VLOOKUP(C6469,[1]LP!$B:$C,2,FALSE),0)</f>
        <v>1588.55</v>
      </c>
      <c r="AA6469" s="11">
        <f t="shared" si="273"/>
        <v>97.6</v>
      </c>
      <c r="AB6469" s="5">
        <f>IFERROR(VLOOKUP(C6469,[2]Sheet1!$B:$F,5,FALSE),0)</f>
        <v>484974.4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4"/>
        <v>81/82GMFBS</v>
      </c>
      <c r="AF6469" s="13">
        <f t="shared" si="275"/>
        <v>1.0248339680841019E-2</v>
      </c>
    </row>
    <row r="6470" spans="1:32" x14ac:dyDescent="0.45">
      <c r="A6470" s="12" t="s">
        <v>53</v>
      </c>
      <c r="B6470" s="12" t="s">
        <v>376</v>
      </c>
      <c r="C6470" s="12" t="s">
        <v>325</v>
      </c>
      <c r="D6470" s="12">
        <v>925.17</v>
      </c>
      <c r="E6470" s="12">
        <v>319818.2</v>
      </c>
      <c r="F6470" s="12">
        <v>162602.86199999999</v>
      </c>
      <c r="G6470" s="12">
        <v>1010260.442</v>
      </c>
      <c r="H6470" s="12">
        <v>4694231.2829999998</v>
      </c>
      <c r="I6470" s="12">
        <v>153301.88</v>
      </c>
      <c r="J6470" s="12">
        <v>185799.82399999999</v>
      </c>
      <c r="K6470" s="21">
        <v>48964.7</v>
      </c>
      <c r="L6470" s="21">
        <v>26063.91</v>
      </c>
      <c r="M6470" s="21">
        <v>16.28</v>
      </c>
      <c r="N6470" s="21">
        <v>56.83</v>
      </c>
      <c r="O6470" s="21">
        <v>6.13</v>
      </c>
      <c r="P6470" s="21">
        <v>10.81</v>
      </c>
      <c r="Q6470" s="21">
        <v>0.43</v>
      </c>
      <c r="R6470" s="21">
        <v>348.37</v>
      </c>
      <c r="S6470" s="22">
        <v>5.62</v>
      </c>
      <c r="T6470" s="21">
        <v>150.84</v>
      </c>
      <c r="U6470" s="21">
        <v>235.06</v>
      </c>
      <c r="V6470" s="12">
        <v>-0.74590000000000001</v>
      </c>
      <c r="W6470" s="21">
        <v>-2960.9810000000002</v>
      </c>
      <c r="X6470" s="21">
        <v>-0.93</v>
      </c>
      <c r="Y6470" s="12" t="str">
        <f>IFERROR(VLOOKUP(C6470,[1]Index!$D:$F,3,FALSE),"Non List")</f>
        <v>Microfinance</v>
      </c>
      <c r="Z6470">
        <f>IFERROR(VLOOKUP(C6470,[1]LP!$B:$C,2,FALSE),0)</f>
        <v>979.41</v>
      </c>
      <c r="AA6470" s="11">
        <f t="shared" si="273"/>
        <v>60.2</v>
      </c>
      <c r="AB6470" s="5">
        <f>IFERROR(VLOOKUP(C6470,[2]Sheet1!$B:$F,5,FALSE),0)</f>
        <v>1567109.18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4"/>
        <v>81/82HLBSL</v>
      </c>
      <c r="AF6470" s="13">
        <f t="shared" si="275"/>
        <v>1.6622252172226137E-2</v>
      </c>
    </row>
    <row r="6471" spans="1:32" x14ac:dyDescent="0.45">
      <c r="A6471" s="12" t="s">
        <v>53</v>
      </c>
      <c r="B6471" s="12" t="s">
        <v>376</v>
      </c>
      <c r="C6471" s="12" t="s">
        <v>96</v>
      </c>
      <c r="D6471" s="12">
        <v>834.88</v>
      </c>
      <c r="E6471" s="12">
        <v>497415.94199999998</v>
      </c>
      <c r="F6471" s="12">
        <v>92547.005000000005</v>
      </c>
      <c r="G6471" s="12">
        <v>1334829.7390000001</v>
      </c>
      <c r="H6471" s="12">
        <v>5522233.233</v>
      </c>
      <c r="I6471" s="12">
        <v>129047.011</v>
      </c>
      <c r="J6471" s="12">
        <v>157849.39300000001</v>
      </c>
      <c r="K6471" s="21">
        <v>25508.425999999999</v>
      </c>
      <c r="L6471" s="21">
        <v>-94622.377999999997</v>
      </c>
      <c r="M6471" s="21">
        <v>-38.04</v>
      </c>
      <c r="N6471" s="21">
        <v>-21.95</v>
      </c>
      <c r="O6471" s="21">
        <v>7.04</v>
      </c>
      <c r="P6471" s="21">
        <v>-32.08</v>
      </c>
      <c r="Q6471" s="21">
        <v>-1.59</v>
      </c>
      <c r="R6471" s="21">
        <v>-154.53</v>
      </c>
      <c r="S6471" s="22">
        <v>9.85</v>
      </c>
      <c r="T6471" s="21">
        <v>118.61</v>
      </c>
      <c r="U6471" s="21" t="s">
        <v>314</v>
      </c>
      <c r="V6471" s="12" t="s">
        <v>314</v>
      </c>
      <c r="W6471" s="21">
        <v>-103266.29300000001</v>
      </c>
      <c r="X6471" s="21">
        <v>-20.76</v>
      </c>
      <c r="Y6471" s="12" t="str">
        <f>IFERROR(VLOOKUP(C6471,[1]Index!$D:$F,3,FALSE),"Non List")</f>
        <v>Microfinance</v>
      </c>
      <c r="Z6471">
        <f>IFERROR(VLOOKUP(C6471,[1]LP!$B:$C,2,FALSE),0)</f>
        <v>1204.6600000000001</v>
      </c>
      <c r="AA6471" s="11">
        <f t="shared" si="273"/>
        <v>-31.7</v>
      </c>
      <c r="AB6471" s="5">
        <f>IFERROR(VLOOKUP(C6471,[2]Sheet1!$B:$F,5,FALSE),0)</f>
        <v>1641493.9200000002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4"/>
        <v>81/82ILBS</v>
      </c>
      <c r="AF6471" s="13">
        <f t="shared" si="275"/>
        <v>-3.1577374528912718E-2</v>
      </c>
    </row>
    <row r="6472" spans="1:32" x14ac:dyDescent="0.45">
      <c r="A6472" s="12" t="s">
        <v>53</v>
      </c>
      <c r="B6472" s="12" t="s">
        <v>376</v>
      </c>
      <c r="C6472" s="12" t="s">
        <v>87</v>
      </c>
      <c r="D6472" s="12">
        <v>1075</v>
      </c>
      <c r="E6472" s="12">
        <v>1195953.71</v>
      </c>
      <c r="F6472" s="12">
        <v>1817111.449</v>
      </c>
      <c r="G6472" s="12">
        <v>9441424.2829999998</v>
      </c>
      <c r="H6472" s="12">
        <v>20137862.298</v>
      </c>
      <c r="I6472" s="12">
        <v>466092.109</v>
      </c>
      <c r="J6472" s="12">
        <v>553948.35199999996</v>
      </c>
      <c r="K6472" s="21">
        <v>278030.73700000002</v>
      </c>
      <c r="L6472" s="21">
        <v>8852.5139999999992</v>
      </c>
      <c r="M6472" s="21">
        <v>1.48</v>
      </c>
      <c r="N6472" s="21">
        <v>726.35</v>
      </c>
      <c r="O6472" s="21">
        <v>4.2699999999999996</v>
      </c>
      <c r="P6472" s="21">
        <v>0.59</v>
      </c>
      <c r="Q6472" s="21">
        <v>0.04</v>
      </c>
      <c r="R6472" s="21">
        <v>3101.51</v>
      </c>
      <c r="S6472" s="22">
        <v>5.35</v>
      </c>
      <c r="T6472" s="21">
        <v>251.94</v>
      </c>
      <c r="U6472" s="21">
        <v>91.59</v>
      </c>
      <c r="V6472" s="12">
        <v>-0.91479999999999995</v>
      </c>
      <c r="W6472" s="21">
        <v>136167.06299999999</v>
      </c>
      <c r="X6472" s="21">
        <v>11.39</v>
      </c>
      <c r="Y6472" s="12" t="str">
        <f>IFERROR(VLOOKUP(C6472,[1]Index!$D:$F,3,FALSE),"Non List")</f>
        <v>Microfinance</v>
      </c>
      <c r="Z6472">
        <f>IFERROR(VLOOKUP(C6472,[1]LP!$B:$C,2,FALSE),0)</f>
        <v>1141</v>
      </c>
      <c r="AA6472" s="11">
        <f t="shared" si="273"/>
        <v>770.9</v>
      </c>
      <c r="AB6472" s="5">
        <f>IFERROR(VLOOKUP(C6472,[2]Sheet1!$B:$F,5,FALSE),0)</f>
        <v>3587861.1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4"/>
        <v>81/82FOWAD</v>
      </c>
      <c r="AF6472" s="13">
        <f t="shared" si="275"/>
        <v>1.2971078001752848E-3</v>
      </c>
    </row>
    <row r="6473" spans="1:32" x14ac:dyDescent="0.45">
      <c r="A6473" s="12" t="s">
        <v>53</v>
      </c>
      <c r="B6473" s="12" t="s">
        <v>376</v>
      </c>
      <c r="C6473" s="12" t="s">
        <v>93</v>
      </c>
      <c r="D6473" s="12">
        <v>751</v>
      </c>
      <c r="E6473" s="12">
        <v>629051.6</v>
      </c>
      <c r="F6473" s="12">
        <v>155082.26</v>
      </c>
      <c r="G6473" s="12">
        <v>1446841.66</v>
      </c>
      <c r="H6473" s="12">
        <v>4701920.16</v>
      </c>
      <c r="I6473" s="12">
        <v>113878.02</v>
      </c>
      <c r="J6473" s="12">
        <v>135784.26999999999</v>
      </c>
      <c r="K6473" s="21">
        <v>23639.53</v>
      </c>
      <c r="L6473" s="21">
        <v>-15683.75</v>
      </c>
      <c r="M6473" s="21">
        <v>-4.9800000000000004</v>
      </c>
      <c r="N6473" s="21">
        <v>-150.80000000000001</v>
      </c>
      <c r="O6473" s="21">
        <v>6.02</v>
      </c>
      <c r="P6473" s="21">
        <v>-4</v>
      </c>
      <c r="Q6473" s="21">
        <v>-0.28999999999999998</v>
      </c>
      <c r="R6473" s="21">
        <v>-907.82</v>
      </c>
      <c r="S6473" s="22">
        <v>7.83</v>
      </c>
      <c r="T6473" s="21">
        <v>124.65</v>
      </c>
      <c r="U6473" s="21" t="s">
        <v>314</v>
      </c>
      <c r="V6473" s="12" t="s">
        <v>314</v>
      </c>
      <c r="W6473" s="21">
        <v>20574.27</v>
      </c>
      <c r="X6473" s="21">
        <v>3.27</v>
      </c>
      <c r="Y6473" s="12" t="str">
        <f>IFERROR(VLOOKUP(C6473,[1]Index!$D:$F,3,FALSE),"Non List")</f>
        <v>Microfinance</v>
      </c>
      <c r="Z6473">
        <f>IFERROR(VLOOKUP(C6473,[1]LP!$B:$C,2,FALSE),0)</f>
        <v>894.66</v>
      </c>
      <c r="AA6473" s="11">
        <f t="shared" si="273"/>
        <v>-179.7</v>
      </c>
      <c r="AB6473" s="5">
        <f>IFERROR(VLOOKUP(C6473,[2]Sheet1!$B:$F,5,FALSE),0)</f>
        <v>1887154.8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4"/>
        <v>81/82SMATA</v>
      </c>
      <c r="AF6473" s="13">
        <f t="shared" si="275"/>
        <v>-5.5663604050700827E-3</v>
      </c>
    </row>
    <row r="6474" spans="1:32" x14ac:dyDescent="0.45">
      <c r="A6474" s="12" t="s">
        <v>53</v>
      </c>
      <c r="B6474" s="12" t="s">
        <v>376</v>
      </c>
      <c r="C6474" s="12" t="s">
        <v>94</v>
      </c>
      <c r="D6474" s="12">
        <v>1194.7</v>
      </c>
      <c r="E6474" s="12">
        <v>369923.7</v>
      </c>
      <c r="F6474" s="12">
        <v>320140.06</v>
      </c>
      <c r="G6474" s="12">
        <v>1707387.58</v>
      </c>
      <c r="H6474" s="12">
        <v>4753508.03</v>
      </c>
      <c r="I6474" s="12">
        <v>164854.13</v>
      </c>
      <c r="J6474" s="12">
        <v>185188.54</v>
      </c>
      <c r="K6474" s="21">
        <v>71059.12</v>
      </c>
      <c r="L6474" s="21">
        <v>8959.7999999999993</v>
      </c>
      <c r="M6474" s="21">
        <v>4.84</v>
      </c>
      <c r="N6474" s="21">
        <v>246.84</v>
      </c>
      <c r="O6474" s="21">
        <v>6.4</v>
      </c>
      <c r="P6474" s="21">
        <v>2.6</v>
      </c>
      <c r="Q6474" s="21">
        <v>0.16</v>
      </c>
      <c r="R6474" s="21">
        <v>1579.78</v>
      </c>
      <c r="S6474" s="22">
        <v>4.8899999999999997</v>
      </c>
      <c r="T6474" s="21">
        <v>186.54</v>
      </c>
      <c r="U6474" s="21">
        <v>142.53</v>
      </c>
      <c r="V6474" s="12">
        <v>-0.88070000000000004</v>
      </c>
      <c r="W6474" s="21">
        <v>7587.53</v>
      </c>
      <c r="X6474" s="21">
        <v>2.0499999999999998</v>
      </c>
      <c r="Y6474" s="12" t="str">
        <f>IFERROR(VLOOKUP(C6474,[1]Index!$D:$F,3,FALSE),"Non List")</f>
        <v>Microfinance</v>
      </c>
      <c r="Z6474">
        <f>IFERROR(VLOOKUP(C6474,[1]LP!$B:$C,2,FALSE),0)</f>
        <v>1492.26</v>
      </c>
      <c r="AA6474" s="11">
        <f t="shared" si="273"/>
        <v>308.3</v>
      </c>
      <c r="AB6474" s="5">
        <f>IFERROR(VLOOKUP(C6474,[2]Sheet1!$B:$F,5,FALSE),0)</f>
        <v>1109770.5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4"/>
        <v>81/82MSLB</v>
      </c>
      <c r="AF6474" s="13">
        <f t="shared" si="275"/>
        <v>3.2434026242075778E-3</v>
      </c>
    </row>
    <row r="6475" spans="1:32" x14ac:dyDescent="0.45">
      <c r="A6475" s="12" t="s">
        <v>53</v>
      </c>
      <c r="B6475" s="12" t="s">
        <v>376</v>
      </c>
      <c r="C6475" s="12" t="s">
        <v>89</v>
      </c>
      <c r="D6475" s="12">
        <v>1220.8699999999999</v>
      </c>
      <c r="E6475" s="12">
        <v>618900.04500000004</v>
      </c>
      <c r="F6475" s="12">
        <v>621250.06999999995</v>
      </c>
      <c r="G6475" s="12">
        <v>3309419.3509999998</v>
      </c>
      <c r="H6475" s="12">
        <v>9434069.5470000003</v>
      </c>
      <c r="I6475" s="12">
        <v>350748.109</v>
      </c>
      <c r="J6475" s="12">
        <v>392143.103</v>
      </c>
      <c r="K6475" s="21">
        <v>196705.3</v>
      </c>
      <c r="L6475" s="21">
        <v>118339.931</v>
      </c>
      <c r="M6475" s="21">
        <v>38.24</v>
      </c>
      <c r="N6475" s="21">
        <v>31.93</v>
      </c>
      <c r="O6475" s="21">
        <v>6.09</v>
      </c>
      <c r="P6475" s="21">
        <v>19.079999999999998</v>
      </c>
      <c r="Q6475" s="21">
        <v>1.19</v>
      </c>
      <c r="R6475" s="21">
        <v>194.45</v>
      </c>
      <c r="S6475" s="22">
        <v>4.0999999999999996</v>
      </c>
      <c r="T6475" s="21">
        <v>200.38</v>
      </c>
      <c r="U6475" s="21">
        <v>415.22</v>
      </c>
      <c r="V6475" s="12">
        <v>-0.65990000000000004</v>
      </c>
      <c r="W6475" s="21">
        <v>87496.036999999997</v>
      </c>
      <c r="X6475" s="21">
        <v>14.14</v>
      </c>
      <c r="Y6475" s="12" t="str">
        <f>IFERROR(VLOOKUP(C6475,[1]Index!$D:$F,3,FALSE),"Non List")</f>
        <v>Microfinance</v>
      </c>
      <c r="Z6475">
        <f>IFERROR(VLOOKUP(C6475,[1]LP!$B:$C,2,FALSE),0)</f>
        <v>1303.3900000000001</v>
      </c>
      <c r="AA6475" s="11">
        <f t="shared" si="273"/>
        <v>34.1</v>
      </c>
      <c r="AB6475" s="5">
        <f>IFERROR(VLOOKUP(C6475,[2]Sheet1!$B:$F,5,FALSE),0)</f>
        <v>1856700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4"/>
        <v>81/82GILB</v>
      </c>
      <c r="AF6475" s="13">
        <f t="shared" si="275"/>
        <v>2.9338877849300671E-2</v>
      </c>
    </row>
    <row r="6476" spans="1:32" x14ac:dyDescent="0.45">
      <c r="A6476" s="12" t="s">
        <v>53</v>
      </c>
      <c r="B6476" s="12" t="s">
        <v>376</v>
      </c>
      <c r="C6476" s="12" t="s">
        <v>90</v>
      </c>
      <c r="D6476" s="12">
        <v>2285.2800000000002</v>
      </c>
      <c r="E6476" s="12">
        <v>122443.45</v>
      </c>
      <c r="F6476" s="12">
        <v>50596.91</v>
      </c>
      <c r="G6476" s="12">
        <v>388829.64</v>
      </c>
      <c r="H6476" s="12">
        <v>1751494.97</v>
      </c>
      <c r="I6476" s="12">
        <v>51645.96</v>
      </c>
      <c r="J6476" s="12">
        <v>64857.52</v>
      </c>
      <c r="K6476" s="21">
        <v>23624.49</v>
      </c>
      <c r="L6476" s="21">
        <v>15503.56</v>
      </c>
      <c r="M6476" s="21">
        <v>25.32</v>
      </c>
      <c r="N6476" s="21">
        <v>90.26</v>
      </c>
      <c r="O6476" s="21">
        <v>16.170000000000002</v>
      </c>
      <c r="P6476" s="21">
        <v>17.920000000000002</v>
      </c>
      <c r="Q6476" s="21">
        <v>0.83</v>
      </c>
      <c r="R6476" s="21">
        <v>1459.5</v>
      </c>
      <c r="S6476" s="22">
        <v>1.74</v>
      </c>
      <c r="T6476" s="21">
        <v>141.32</v>
      </c>
      <c r="U6476" s="21">
        <v>283.74</v>
      </c>
      <c r="V6476" s="12">
        <v>-0.87580000000000002</v>
      </c>
      <c r="W6476" s="21">
        <v>15503.56</v>
      </c>
      <c r="X6476" s="21">
        <v>12.66</v>
      </c>
      <c r="Y6476" s="12" t="str">
        <f>IFERROR(VLOOKUP(C6476,[1]Index!$D:$F,3,FALSE),"Non List")</f>
        <v>Microfinance</v>
      </c>
      <c r="Z6476">
        <f>IFERROR(VLOOKUP(C6476,[1]LP!$B:$C,2,FALSE),0)</f>
        <v>2259.16</v>
      </c>
      <c r="AA6476" s="11">
        <f t="shared" si="273"/>
        <v>89.2</v>
      </c>
      <c r="AB6476" s="5">
        <f>IFERROR(VLOOKUP(C6476,[2]Sheet1!$B:$F,5,FALSE),0)</f>
        <v>367330.2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4"/>
        <v>81/82SMB</v>
      </c>
      <c r="AF6476" s="13">
        <f t="shared" si="275"/>
        <v>1.1207705518865419E-2</v>
      </c>
    </row>
    <row r="6477" spans="1:32" x14ac:dyDescent="0.45">
      <c r="A6477" s="12" t="s">
        <v>53</v>
      </c>
      <c r="B6477" s="12" t="s">
        <v>376</v>
      </c>
      <c r="C6477" s="12" t="s">
        <v>91</v>
      </c>
      <c r="D6477" s="12">
        <v>780.58</v>
      </c>
      <c r="E6477" s="12">
        <v>982500</v>
      </c>
      <c r="F6477" s="12">
        <v>2082302.72</v>
      </c>
      <c r="G6477" s="12">
        <v>10746804.949999999</v>
      </c>
      <c r="H6477" s="12">
        <v>12134263.98</v>
      </c>
      <c r="I6477" s="12">
        <v>598920.49</v>
      </c>
      <c r="J6477" s="12">
        <v>648624.56000000006</v>
      </c>
      <c r="K6477" s="21">
        <v>258537.68</v>
      </c>
      <c r="L6477" s="21">
        <v>184871.8</v>
      </c>
      <c r="M6477" s="21">
        <v>37.619999999999997</v>
      </c>
      <c r="N6477" s="21">
        <v>20.75</v>
      </c>
      <c r="O6477" s="21">
        <v>2.5</v>
      </c>
      <c r="P6477" s="21">
        <v>12.06</v>
      </c>
      <c r="Q6477" s="21">
        <v>1.28</v>
      </c>
      <c r="R6477" s="21">
        <v>51.88</v>
      </c>
      <c r="S6477" s="22">
        <v>4.1500000000000004</v>
      </c>
      <c r="T6477" s="21">
        <v>311.94</v>
      </c>
      <c r="U6477" s="21">
        <v>513.85</v>
      </c>
      <c r="V6477" s="12">
        <v>-0.3417</v>
      </c>
      <c r="W6477" s="21">
        <v>-351368.13</v>
      </c>
      <c r="X6477" s="21">
        <v>-35.76</v>
      </c>
      <c r="Y6477" s="12" t="str">
        <f>IFERROR(VLOOKUP(C6477,[1]Index!$D:$F,3,FALSE),"Non List")</f>
        <v>Microfinance</v>
      </c>
      <c r="Z6477">
        <f>IFERROR(VLOOKUP(C6477,[1]LP!$B:$C,2,FALSE),0)</f>
        <v>781.84</v>
      </c>
      <c r="AA6477" s="11">
        <f t="shared" si="273"/>
        <v>20.8</v>
      </c>
      <c r="AB6477" s="5">
        <f>IFERROR(VLOOKUP(C6477,[2]Sheet1!$B:$F,5,FALSE),0)</f>
        <v>2947500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4"/>
        <v>81/82GBLBS</v>
      </c>
      <c r="AF6477" s="13">
        <f t="shared" si="275"/>
        <v>4.8117261843855515E-2</v>
      </c>
    </row>
    <row r="6478" spans="1:32" x14ac:dyDescent="0.45">
      <c r="A6478" s="12" t="s">
        <v>53</v>
      </c>
      <c r="B6478" s="12" t="s">
        <v>376</v>
      </c>
      <c r="C6478" s="12" t="s">
        <v>122</v>
      </c>
      <c r="D6478" s="12">
        <v>1620</v>
      </c>
      <c r="E6478" s="12">
        <v>291337.5</v>
      </c>
      <c r="F6478" s="12">
        <v>390768.02</v>
      </c>
      <c r="G6478" s="12">
        <v>2382758.4900000002</v>
      </c>
      <c r="H6478" s="12">
        <v>3177333.36</v>
      </c>
      <c r="I6478" s="12">
        <v>135741.74</v>
      </c>
      <c r="J6478" s="12">
        <v>197316.16</v>
      </c>
      <c r="K6478" s="21">
        <v>135547.76999999999</v>
      </c>
      <c r="L6478" s="21">
        <v>-135187.45000000001</v>
      </c>
      <c r="M6478" s="21">
        <v>-92.8</v>
      </c>
      <c r="N6478" s="21">
        <v>-17.46</v>
      </c>
      <c r="O6478" s="21">
        <v>6.92</v>
      </c>
      <c r="P6478" s="21">
        <v>-39.64</v>
      </c>
      <c r="Q6478" s="21">
        <v>-3.26</v>
      </c>
      <c r="R6478" s="21">
        <v>-120.82</v>
      </c>
      <c r="S6478" s="22">
        <v>16.61</v>
      </c>
      <c r="T6478" s="21">
        <v>234.13</v>
      </c>
      <c r="U6478" s="21" t="s">
        <v>314</v>
      </c>
      <c r="V6478" s="12" t="s">
        <v>314</v>
      </c>
      <c r="W6478" s="21">
        <v>82253.41</v>
      </c>
      <c r="X6478" s="21">
        <v>28.23</v>
      </c>
      <c r="Y6478" s="12" t="str">
        <f>IFERROR(VLOOKUP(C6478,[1]Index!$D:$F,3,FALSE),"Non List")</f>
        <v>Microfinance</v>
      </c>
      <c r="Z6478">
        <f>IFERROR(VLOOKUP(C6478,[1]LP!$B:$C,2,FALSE),0)</f>
        <v>1599.33</v>
      </c>
      <c r="AA6478" s="11">
        <f t="shared" si="273"/>
        <v>-17.2</v>
      </c>
      <c r="AB6478" s="5">
        <f>IFERROR(VLOOKUP(C6478,[2]Sheet1!$B:$F,5,FALSE),0)</f>
        <v>961413.75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4"/>
        <v>81/82NESDO</v>
      </c>
      <c r="AF6478" s="13">
        <f t="shared" si="275"/>
        <v>-5.8024297674651261E-2</v>
      </c>
    </row>
    <row r="6479" spans="1:32" x14ac:dyDescent="0.45">
      <c r="A6479" s="12" t="s">
        <v>53</v>
      </c>
      <c r="B6479" s="12" t="s">
        <v>376</v>
      </c>
      <c r="C6479" s="12" t="s">
        <v>120</v>
      </c>
      <c r="D6479" s="12">
        <v>2197.7600000000002</v>
      </c>
      <c r="E6479" s="12">
        <v>217562.5</v>
      </c>
      <c r="F6479" s="12">
        <v>293581.92200000002</v>
      </c>
      <c r="G6479" s="12">
        <v>1733464.925</v>
      </c>
      <c r="H6479" s="12">
        <v>5355789.3660000004</v>
      </c>
      <c r="I6479" s="12">
        <v>195714.905</v>
      </c>
      <c r="J6479" s="12">
        <v>228767.413</v>
      </c>
      <c r="K6479" s="21">
        <v>109256.56299999999</v>
      </c>
      <c r="L6479" s="21">
        <v>73290.551000000007</v>
      </c>
      <c r="M6479" s="21">
        <v>67.36</v>
      </c>
      <c r="N6479" s="21">
        <v>32.630000000000003</v>
      </c>
      <c r="O6479" s="21">
        <v>9.35</v>
      </c>
      <c r="P6479" s="21">
        <v>28.68</v>
      </c>
      <c r="Q6479" s="21">
        <v>1.32</v>
      </c>
      <c r="R6479" s="21">
        <v>305.08999999999997</v>
      </c>
      <c r="S6479" s="22">
        <v>1.86</v>
      </c>
      <c r="T6479" s="21">
        <v>234.94</v>
      </c>
      <c r="U6479" s="21">
        <v>596.72</v>
      </c>
      <c r="V6479" s="12">
        <v>-0.72850000000000004</v>
      </c>
      <c r="W6479" s="21">
        <v>6061.2659999999996</v>
      </c>
      <c r="X6479" s="21">
        <v>2.79</v>
      </c>
      <c r="Y6479" s="12" t="str">
        <f>IFERROR(VLOOKUP(C6479,[1]Index!$D:$F,3,FALSE),"Non List")</f>
        <v>Microfinance</v>
      </c>
      <c r="Z6479">
        <f>IFERROR(VLOOKUP(C6479,[1]LP!$B:$C,2,FALSE),0)</f>
        <v>2114.64</v>
      </c>
      <c r="AA6479" s="11">
        <f t="shared" si="273"/>
        <v>31.4</v>
      </c>
      <c r="AB6479" s="5">
        <f>IFERROR(VLOOKUP(C6479,[2]Sheet1!$B:$F,5,FALSE),0)</f>
        <v>870250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4"/>
        <v>81/82MLBSL</v>
      </c>
      <c r="AF6479" s="13">
        <f t="shared" si="275"/>
        <v>3.1854121741762192E-2</v>
      </c>
    </row>
    <row r="6480" spans="1:32" x14ac:dyDescent="0.45">
      <c r="A6480" s="12" t="s">
        <v>53</v>
      </c>
      <c r="B6480" s="12" t="s">
        <v>376</v>
      </c>
      <c r="C6480" s="12" t="s">
        <v>106</v>
      </c>
      <c r="D6480" s="12">
        <v>2680.58</v>
      </c>
      <c r="E6480" s="12">
        <v>115849.5</v>
      </c>
      <c r="F6480" s="12">
        <v>42672.13</v>
      </c>
      <c r="G6480" s="12">
        <v>368085.99</v>
      </c>
      <c r="H6480" s="12">
        <v>1841478.9</v>
      </c>
      <c r="I6480" s="12">
        <v>56487.23</v>
      </c>
      <c r="J6480" s="12">
        <v>71387.83</v>
      </c>
      <c r="K6480" s="21">
        <v>27131.05</v>
      </c>
      <c r="L6480" s="21">
        <v>15463.09</v>
      </c>
      <c r="M6480" s="21">
        <v>26.68</v>
      </c>
      <c r="N6480" s="21">
        <v>100.47</v>
      </c>
      <c r="O6480" s="21">
        <v>19.59</v>
      </c>
      <c r="P6480" s="21">
        <v>19.510000000000002</v>
      </c>
      <c r="Q6480" s="21">
        <v>0.79</v>
      </c>
      <c r="R6480" s="21">
        <v>1968.21</v>
      </c>
      <c r="S6480" s="22">
        <v>2.78</v>
      </c>
      <c r="T6480" s="21">
        <v>136.83000000000001</v>
      </c>
      <c r="U6480" s="21">
        <v>286.60000000000002</v>
      </c>
      <c r="V6480" s="12">
        <v>-0.8931</v>
      </c>
      <c r="W6480" s="21">
        <v>15463.09</v>
      </c>
      <c r="X6480" s="21">
        <v>13.35</v>
      </c>
      <c r="Y6480" s="12" t="str">
        <f>IFERROR(VLOOKUP(C6480,[1]Index!$D:$F,3,FALSE),"Non List")</f>
        <v>Microfinance</v>
      </c>
      <c r="Z6480">
        <f>IFERROR(VLOOKUP(C6480,[1]LP!$B:$C,2,FALSE),0)</f>
        <v>2247.17</v>
      </c>
      <c r="AA6480" s="11">
        <f t="shared" si="273"/>
        <v>84.2</v>
      </c>
      <c r="AB6480" s="5">
        <f>IFERROR(VLOOKUP(C6480,[2]Sheet1!$B:$F,5,FALSE),0)</f>
        <v>370729.60000000003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4"/>
        <v>81/82GLBSL</v>
      </c>
      <c r="AF6480" s="13">
        <f t="shared" si="275"/>
        <v>1.1872711009847941E-2</v>
      </c>
    </row>
    <row r="6481" spans="1:32" x14ac:dyDescent="0.45">
      <c r="A6481" s="12" t="s">
        <v>53</v>
      </c>
      <c r="B6481" s="12" t="s">
        <v>376</v>
      </c>
      <c r="C6481" s="12" t="s">
        <v>112</v>
      </c>
      <c r="D6481" s="12">
        <v>612.21</v>
      </c>
      <c r="E6481" s="12">
        <v>1739440</v>
      </c>
      <c r="F6481" s="12">
        <v>825347.60699999996</v>
      </c>
      <c r="G6481" s="12">
        <v>1804533.777</v>
      </c>
      <c r="H6481" s="12">
        <v>16305186.832</v>
      </c>
      <c r="I6481" s="12">
        <v>334710.60399999999</v>
      </c>
      <c r="J6481" s="12">
        <v>377395.12</v>
      </c>
      <c r="K6481" s="21">
        <v>-53020.415000000001</v>
      </c>
      <c r="L6481" s="21">
        <v>4214.0330000000004</v>
      </c>
      <c r="M6481" s="21">
        <v>0.48</v>
      </c>
      <c r="N6481" s="21">
        <v>1275.44</v>
      </c>
      <c r="O6481" s="21">
        <v>4.1500000000000004</v>
      </c>
      <c r="P6481" s="21">
        <v>0.33</v>
      </c>
      <c r="Q6481" s="21">
        <v>0.02</v>
      </c>
      <c r="R6481" s="21">
        <v>5293.08</v>
      </c>
      <c r="S6481" s="22">
        <v>13.37</v>
      </c>
      <c r="T6481" s="21">
        <v>147.44999999999999</v>
      </c>
      <c r="U6481" s="21">
        <v>39.909999999999997</v>
      </c>
      <c r="V6481" s="12">
        <v>-0.93479999999999996</v>
      </c>
      <c r="W6481" s="21">
        <v>16914.133000000002</v>
      </c>
      <c r="X6481" s="21">
        <v>0.97</v>
      </c>
      <c r="Y6481" s="12" t="str">
        <f>IFERROR(VLOOKUP(C6481,[1]Index!$D:$F,3,FALSE),"Non List")</f>
        <v>Microfinance</v>
      </c>
      <c r="Z6481">
        <f>IFERROR(VLOOKUP(C6481,[1]LP!$B:$C,2,FALSE),0)</f>
        <v>622.72</v>
      </c>
      <c r="AA6481" s="11">
        <f t="shared" si="273"/>
        <v>1297.3</v>
      </c>
      <c r="AB6481" s="5">
        <f>IFERROR(VLOOKUP(C6481,[2]Sheet1!$B:$F,5,FALSE),0)</f>
        <v>5566208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4"/>
        <v>81/82NICLBSL</v>
      </c>
      <c r="AF6481" s="13">
        <f t="shared" si="275"/>
        <v>7.7081192189105854E-4</v>
      </c>
    </row>
    <row r="6482" spans="1:32" x14ac:dyDescent="0.45">
      <c r="A6482" s="12" t="s">
        <v>53</v>
      </c>
      <c r="B6482" s="12" t="s">
        <v>376</v>
      </c>
      <c r="C6482" s="12" t="s">
        <v>95</v>
      </c>
      <c r="D6482" s="12">
        <v>1470.06</v>
      </c>
      <c r="E6482" s="12">
        <v>170805</v>
      </c>
      <c r="F6482" s="12">
        <v>13503.72</v>
      </c>
      <c r="G6482" s="12">
        <v>624751.91</v>
      </c>
      <c r="H6482" s="12">
        <v>1858877.37</v>
      </c>
      <c r="I6482" s="12">
        <v>40988.120000000003</v>
      </c>
      <c r="J6482" s="12">
        <v>52522.91</v>
      </c>
      <c r="K6482" s="21">
        <v>-12581.98</v>
      </c>
      <c r="L6482" s="21">
        <v>-10868.44</v>
      </c>
      <c r="M6482" s="21">
        <v>-12.72</v>
      </c>
      <c r="N6482" s="21">
        <v>-115.57</v>
      </c>
      <c r="O6482" s="21">
        <v>13.62</v>
      </c>
      <c r="P6482" s="21">
        <v>-11.79</v>
      </c>
      <c r="Q6482" s="21">
        <v>-0.5</v>
      </c>
      <c r="R6482" s="21">
        <v>-1574.06</v>
      </c>
      <c r="S6482" s="22">
        <v>4.8899999999999997</v>
      </c>
      <c r="T6482" s="21">
        <v>107.91</v>
      </c>
      <c r="U6482" s="21" t="s">
        <v>314</v>
      </c>
      <c r="V6482" s="12" t="s">
        <v>314</v>
      </c>
      <c r="W6482" s="21">
        <v>-10868.44</v>
      </c>
      <c r="X6482" s="21">
        <v>-6.36</v>
      </c>
      <c r="Y6482" s="12" t="str">
        <f>IFERROR(VLOOKUP(C6482,[1]Index!$D:$F,3,FALSE),"Non List")</f>
        <v>Microfinance</v>
      </c>
      <c r="Z6482">
        <f>IFERROR(VLOOKUP(C6482,[1]LP!$B:$C,2,FALSE),0)</f>
        <v>1547.29</v>
      </c>
      <c r="AA6482" s="11">
        <f t="shared" si="273"/>
        <v>-121.6</v>
      </c>
      <c r="AB6482" s="5">
        <f>IFERROR(VLOOKUP(C6482,[2]Sheet1!$B:$F,5,FALSE),0)</f>
        <v>512415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4"/>
        <v>81/82SLBSL</v>
      </c>
      <c r="AF6482" s="13">
        <f t="shared" si="275"/>
        <v>-8.2208247969029723E-3</v>
      </c>
    </row>
    <row r="6483" spans="1:32" x14ac:dyDescent="0.45">
      <c r="A6483" s="12" t="s">
        <v>53</v>
      </c>
      <c r="B6483" s="12" t="s">
        <v>376</v>
      </c>
      <c r="C6483" s="12" t="s">
        <v>183</v>
      </c>
      <c r="D6483" s="12">
        <v>2039.23</v>
      </c>
      <c r="E6483" s="12">
        <v>148575</v>
      </c>
      <c r="F6483" s="12">
        <v>239121.92300000001</v>
      </c>
      <c r="G6483" s="12">
        <v>2543774.0699999998</v>
      </c>
      <c r="H6483" s="12">
        <v>2979960.8459999999</v>
      </c>
      <c r="I6483" s="12">
        <v>112926.41499999999</v>
      </c>
      <c r="J6483" s="12">
        <v>135824.56599999999</v>
      </c>
      <c r="K6483" s="21">
        <v>61968.588000000003</v>
      </c>
      <c r="L6483" s="21">
        <v>27410.713</v>
      </c>
      <c r="M6483" s="21">
        <v>36.880000000000003</v>
      </c>
      <c r="N6483" s="21">
        <v>55.29</v>
      </c>
      <c r="O6483" s="21">
        <v>7.81</v>
      </c>
      <c r="P6483" s="21">
        <v>14.14</v>
      </c>
      <c r="Q6483" s="21">
        <v>0.77</v>
      </c>
      <c r="R6483" s="21">
        <v>431.81</v>
      </c>
      <c r="S6483" s="22">
        <v>16</v>
      </c>
      <c r="T6483" s="21">
        <v>260.94</v>
      </c>
      <c r="U6483" s="21">
        <v>465.33</v>
      </c>
      <c r="V6483" s="12">
        <v>-0.77180000000000004</v>
      </c>
      <c r="W6483" s="21">
        <v>63169.608</v>
      </c>
      <c r="X6483" s="21">
        <v>42.52</v>
      </c>
      <c r="Y6483" s="12" t="str">
        <f>IFERROR(VLOOKUP(C6483,[1]Index!$D:$F,3,FALSE),"Non List")</f>
        <v>Microfinance</v>
      </c>
      <c r="Z6483">
        <f>IFERROR(VLOOKUP(C6483,[1]LP!$B:$C,2,FALSE),0)</f>
        <v>2160.1</v>
      </c>
      <c r="AA6483" s="11">
        <f t="shared" si="273"/>
        <v>58.6</v>
      </c>
      <c r="AB6483" s="5">
        <f>IFERROR(VLOOKUP(C6483,[2]Sheet1!$B:$F,5,FALSE),0)</f>
        <v>713160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4"/>
        <v>81/82UNLB</v>
      </c>
      <c r="AF6483" s="13">
        <f t="shared" si="275"/>
        <v>1.7073283644275732E-2</v>
      </c>
    </row>
    <row r="6484" spans="1:32" x14ac:dyDescent="0.45">
      <c r="A6484" s="12" t="s">
        <v>53</v>
      </c>
      <c r="B6484" s="12" t="s">
        <v>376</v>
      </c>
      <c r="C6484" s="12" t="s">
        <v>117</v>
      </c>
      <c r="D6484" s="12">
        <v>1291.54</v>
      </c>
      <c r="E6484" s="12">
        <v>1536171.5460000001</v>
      </c>
      <c r="F6484" s="12">
        <v>2139823.64</v>
      </c>
      <c r="G6484" s="12">
        <v>11189127.99</v>
      </c>
      <c r="H6484" s="12">
        <v>25518155.66</v>
      </c>
      <c r="I6484" s="12">
        <v>948121.41</v>
      </c>
      <c r="J6484" s="12">
        <v>1124365.06</v>
      </c>
      <c r="K6484" s="21">
        <v>603751.98</v>
      </c>
      <c r="L6484" s="21">
        <v>205442.61</v>
      </c>
      <c r="M6484" s="21">
        <v>26.74</v>
      </c>
      <c r="N6484" s="21">
        <v>48.3</v>
      </c>
      <c r="O6484" s="21">
        <v>5.4</v>
      </c>
      <c r="P6484" s="21">
        <v>11.18</v>
      </c>
      <c r="Q6484" s="21">
        <v>0.7</v>
      </c>
      <c r="R6484" s="21">
        <v>260.82</v>
      </c>
      <c r="S6484" s="22">
        <v>4.5599999999999996</v>
      </c>
      <c r="T6484" s="21">
        <v>239.3</v>
      </c>
      <c r="U6484" s="21">
        <v>379.44</v>
      </c>
      <c r="V6484" s="12">
        <v>-0.70620000000000005</v>
      </c>
      <c r="W6484" s="21">
        <v>726442.88</v>
      </c>
      <c r="X6484" s="21">
        <v>47.29</v>
      </c>
      <c r="Y6484" s="12" t="str">
        <f>IFERROR(VLOOKUP(C6484,[1]Index!$D:$F,3,FALSE),"Non List")</f>
        <v>Microfinance</v>
      </c>
      <c r="Z6484">
        <f>IFERROR(VLOOKUP(C6484,[1]LP!$B:$C,2,FALSE),0)</f>
        <v>1467.23</v>
      </c>
      <c r="AA6484" s="11">
        <f t="shared" si="273"/>
        <v>54.9</v>
      </c>
      <c r="AB6484" s="5">
        <f>IFERROR(VLOOKUP(C6484,[2]Sheet1!$B:$F,5,FALSE),0)</f>
        <v>5069335.26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4"/>
        <v>81/82JBLB</v>
      </c>
      <c r="AF6484" s="13">
        <f t="shared" si="275"/>
        <v>1.8224818194829712E-2</v>
      </c>
    </row>
    <row r="6485" spans="1:32" x14ac:dyDescent="0.45">
      <c r="A6485" s="12" t="s">
        <v>53</v>
      </c>
      <c r="B6485" s="12" t="s">
        <v>376</v>
      </c>
      <c r="C6485" s="12" t="s">
        <v>184</v>
      </c>
      <c r="D6485" s="12">
        <v>1920.51</v>
      </c>
      <c r="E6485" s="12">
        <v>109375</v>
      </c>
      <c r="F6485" s="12">
        <v>136816</v>
      </c>
      <c r="G6485" s="12">
        <v>875599.82</v>
      </c>
      <c r="H6485" s="12">
        <v>2458233.5</v>
      </c>
      <c r="I6485" s="12">
        <v>79593.22</v>
      </c>
      <c r="J6485" s="12">
        <v>96498.64</v>
      </c>
      <c r="K6485" s="21">
        <v>37531.89</v>
      </c>
      <c r="L6485" s="21">
        <v>18743.97</v>
      </c>
      <c r="M6485" s="21">
        <v>34.26</v>
      </c>
      <c r="N6485" s="21">
        <v>56.06</v>
      </c>
      <c r="O6485" s="21">
        <v>8.5299999999999994</v>
      </c>
      <c r="P6485" s="21">
        <v>15.23</v>
      </c>
      <c r="Q6485" s="21">
        <v>0.64</v>
      </c>
      <c r="R6485" s="21">
        <v>478.19</v>
      </c>
      <c r="S6485" s="22">
        <v>6.97</v>
      </c>
      <c r="T6485" s="21">
        <v>225.09</v>
      </c>
      <c r="U6485" s="21">
        <v>416.55</v>
      </c>
      <c r="V6485" s="12">
        <v>-0.78310000000000002</v>
      </c>
      <c r="W6485" s="21">
        <v>14620.3</v>
      </c>
      <c r="X6485" s="21">
        <v>13.37</v>
      </c>
      <c r="Y6485" s="12" t="str">
        <f>IFERROR(VLOOKUP(C6485,[1]Index!$D:$F,3,FALSE),"Non List")</f>
        <v>Microfinance</v>
      </c>
      <c r="Z6485">
        <f>IFERROR(VLOOKUP(C6485,[1]LP!$B:$C,2,FALSE),0)</f>
        <v>1931.53</v>
      </c>
      <c r="AA6485" s="11">
        <f t="shared" si="273"/>
        <v>56.4</v>
      </c>
      <c r="AB6485" s="5">
        <f>IFERROR(VLOOKUP(C6485,[2]Sheet1!$B:$F,5,FALSE),0)</f>
        <v>393750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4"/>
        <v>81/82SHLB</v>
      </c>
      <c r="AF6485" s="13">
        <f t="shared" si="275"/>
        <v>1.7737234213292052E-2</v>
      </c>
    </row>
    <row r="6486" spans="1:32" x14ac:dyDescent="0.45">
      <c r="A6486" s="12" t="s">
        <v>53</v>
      </c>
      <c r="B6486" s="12" t="s">
        <v>376</v>
      </c>
      <c r="C6486" s="12" t="s">
        <v>185</v>
      </c>
      <c r="D6486" s="12">
        <v>3235.18</v>
      </c>
      <c r="E6486" s="12">
        <v>106148</v>
      </c>
      <c r="F6486" s="12">
        <v>112614</v>
      </c>
      <c r="G6486" s="12">
        <v>1289467</v>
      </c>
      <c r="H6486" s="12">
        <v>2338521</v>
      </c>
      <c r="I6486" s="12">
        <v>70523</v>
      </c>
      <c r="J6486" s="12">
        <v>82134</v>
      </c>
      <c r="K6486" s="21">
        <v>26123</v>
      </c>
      <c r="L6486" s="21">
        <v>16836</v>
      </c>
      <c r="M6486" s="21">
        <v>31.72</v>
      </c>
      <c r="N6486" s="21">
        <v>101.99</v>
      </c>
      <c r="O6486" s="21">
        <v>15.7</v>
      </c>
      <c r="P6486" s="21">
        <v>15.39</v>
      </c>
      <c r="Q6486" s="21">
        <v>0.59</v>
      </c>
      <c r="R6486" s="21">
        <v>1601.24</v>
      </c>
      <c r="S6486" s="22">
        <v>4.12</v>
      </c>
      <c r="T6486" s="21">
        <v>206.09</v>
      </c>
      <c r="U6486" s="21">
        <v>383.52</v>
      </c>
      <c r="V6486" s="12">
        <v>-0.88149999999999995</v>
      </c>
      <c r="W6486" s="21">
        <v>16836</v>
      </c>
      <c r="X6486" s="21">
        <v>15.86</v>
      </c>
      <c r="Y6486" s="12" t="str">
        <f>IFERROR(VLOOKUP(C6486,[1]Index!$D:$F,3,FALSE),"Non List")</f>
        <v>Microfinance</v>
      </c>
      <c r="Z6486">
        <f>IFERROR(VLOOKUP(C6486,[1]LP!$B:$C,2,FALSE),0)</f>
        <v>3578.18</v>
      </c>
      <c r="AA6486" s="11">
        <f t="shared" si="273"/>
        <v>112.8</v>
      </c>
      <c r="AB6486" s="5">
        <f>IFERROR(VLOOKUP(C6486,[2]Sheet1!$B:$F,5,FALSE),0)</f>
        <v>382132.8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4"/>
        <v>81/82ULBSL</v>
      </c>
      <c r="AF6486" s="13">
        <f t="shared" si="275"/>
        <v>8.8648419028668213E-3</v>
      </c>
    </row>
    <row r="6487" spans="1:32" x14ac:dyDescent="0.45">
      <c r="A6487" s="12" t="s">
        <v>53</v>
      </c>
      <c r="B6487" s="12" t="s">
        <v>376</v>
      </c>
      <c r="C6487" s="12" t="s">
        <v>109</v>
      </c>
      <c r="D6487" s="12">
        <v>1630.51</v>
      </c>
      <c r="E6487" s="12">
        <v>153445.50899999999</v>
      </c>
      <c r="F6487" s="12">
        <v>87502.68</v>
      </c>
      <c r="G6487" s="12">
        <v>803575.02</v>
      </c>
      <c r="H6487" s="12">
        <v>2633902.81</v>
      </c>
      <c r="I6487" s="12">
        <v>71385.88</v>
      </c>
      <c r="J6487" s="12">
        <v>86582.24</v>
      </c>
      <c r="K6487" s="21">
        <v>26313.09</v>
      </c>
      <c r="L6487" s="21">
        <v>20331.96</v>
      </c>
      <c r="M6487" s="21">
        <v>26.5</v>
      </c>
      <c r="N6487" s="21">
        <v>61.53</v>
      </c>
      <c r="O6487" s="21">
        <v>10.38</v>
      </c>
      <c r="P6487" s="21">
        <v>16.88</v>
      </c>
      <c r="Q6487" s="21">
        <v>0.7</v>
      </c>
      <c r="R6487" s="21">
        <v>638.67999999999995</v>
      </c>
      <c r="S6487" s="22">
        <v>3.42</v>
      </c>
      <c r="T6487" s="21">
        <v>157.03</v>
      </c>
      <c r="U6487" s="21">
        <v>305.99</v>
      </c>
      <c r="V6487" s="12">
        <v>-0.81230000000000002</v>
      </c>
      <c r="W6487" s="21">
        <v>20331.96</v>
      </c>
      <c r="X6487" s="21">
        <v>13.25</v>
      </c>
      <c r="Y6487" s="12" t="str">
        <f>IFERROR(VLOOKUP(C6487,[1]Index!$D:$F,3,FALSE),"Non List")</f>
        <v>Microfinance</v>
      </c>
      <c r="Z6487">
        <f>IFERROR(VLOOKUP(C6487,[1]LP!$B:$C,2,FALSE),0)</f>
        <v>1779.08</v>
      </c>
      <c r="AA6487" s="11">
        <f t="shared" si="273"/>
        <v>67.099999999999994</v>
      </c>
      <c r="AB6487" s="5">
        <f>IFERROR(VLOOKUP(C6487,[2]Sheet1!$B:$F,5,FALSE),0)</f>
        <v>491021.12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4"/>
        <v>81/82SMFBS</v>
      </c>
      <c r="AF6487" s="13">
        <f t="shared" si="275"/>
        <v>1.4895339164062325E-2</v>
      </c>
    </row>
    <row r="6488" spans="1:32" x14ac:dyDescent="0.45">
      <c r="A6488" s="12" t="s">
        <v>53</v>
      </c>
      <c r="B6488" s="12" t="s">
        <v>376</v>
      </c>
      <c r="C6488" s="12" t="s">
        <v>121</v>
      </c>
      <c r="D6488" s="12">
        <v>2508.4699999999998</v>
      </c>
      <c r="E6488" s="12">
        <v>79211.3</v>
      </c>
      <c r="F6488" s="12"/>
      <c r="G6488" s="12">
        <v>168214.96</v>
      </c>
      <c r="H6488" s="12">
        <v>730850.68</v>
      </c>
      <c r="I6488" s="12">
        <v>10000.92</v>
      </c>
      <c r="J6488" s="12">
        <v>13186.69</v>
      </c>
      <c r="K6488" s="21">
        <v>-9436.39</v>
      </c>
      <c r="L6488" s="21">
        <v>-12463.9</v>
      </c>
      <c r="M6488" s="21">
        <v>-31.46</v>
      </c>
      <c r="N6488" s="21">
        <v>-79.739999999999995</v>
      </c>
      <c r="O6488" s="21">
        <v>25.08</v>
      </c>
      <c r="P6488" s="21">
        <v>-31.47</v>
      </c>
      <c r="Q6488" s="21">
        <v>-1.42</v>
      </c>
      <c r="R6488" s="21">
        <v>-1999.88</v>
      </c>
      <c r="S6488" s="22">
        <v>6.23</v>
      </c>
      <c r="T6488" s="21">
        <v>100</v>
      </c>
      <c r="U6488" s="21" t="s">
        <v>314</v>
      </c>
      <c r="V6488" s="12" t="s">
        <v>314</v>
      </c>
      <c r="W6488" s="21">
        <v>-12463.9</v>
      </c>
      <c r="X6488" s="21">
        <v>-15.74</v>
      </c>
      <c r="Y6488" s="12" t="str">
        <f>IFERROR(VLOOKUP(C6488,[1]Index!$D:$F,3,FALSE),"Non List")</f>
        <v>Microfinance</v>
      </c>
      <c r="Z6488">
        <f>IFERROR(VLOOKUP(C6488,[1]LP!$B:$C,2,FALSE),0)</f>
        <v>2178.16</v>
      </c>
      <c r="AA6488" s="11">
        <f t="shared" si="273"/>
        <v>-69.2</v>
      </c>
      <c r="AB6488" s="5">
        <f>IFERROR(VLOOKUP(C6488,[2]Sheet1!$B:$F,5,FALSE),0)</f>
        <v>253021.8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4"/>
        <v>81/82WNLB</v>
      </c>
      <c r="AF6488" s="13">
        <f t="shared" si="275"/>
        <v>-1.4443383406177693E-2</v>
      </c>
    </row>
    <row r="6489" spans="1:32" x14ac:dyDescent="0.45">
      <c r="A6489" s="12" t="s">
        <v>53</v>
      </c>
      <c r="B6489" s="12" t="s">
        <v>376</v>
      </c>
      <c r="C6489" s="12" t="s">
        <v>326</v>
      </c>
      <c r="D6489" s="12">
        <v>2432</v>
      </c>
      <c r="E6489" s="12">
        <v>22850</v>
      </c>
      <c r="F6489" s="12">
        <v>27881.040000000001</v>
      </c>
      <c r="G6489" s="12">
        <v>133745.74</v>
      </c>
      <c r="H6489" s="12">
        <v>443723.12</v>
      </c>
      <c r="I6489" s="12">
        <v>10645.42</v>
      </c>
      <c r="J6489" s="12">
        <v>12869.94</v>
      </c>
      <c r="K6489" s="21">
        <v>4191.95</v>
      </c>
      <c r="L6489" s="21">
        <v>12.47</v>
      </c>
      <c r="M6489" s="21">
        <v>0.1</v>
      </c>
      <c r="N6489" s="21">
        <v>24320</v>
      </c>
      <c r="O6489" s="21">
        <v>10.95</v>
      </c>
      <c r="P6489" s="21">
        <v>0.05</v>
      </c>
      <c r="Q6489" s="21"/>
      <c r="R6489" s="21">
        <v>266304</v>
      </c>
      <c r="S6489" s="22">
        <v>4.9000000000000004</v>
      </c>
      <c r="T6489" s="21">
        <v>222.02</v>
      </c>
      <c r="U6489" s="21">
        <v>22.35</v>
      </c>
      <c r="V6489" s="12">
        <v>-0.99080000000000001</v>
      </c>
      <c r="W6489" s="21">
        <v>12.47</v>
      </c>
      <c r="X6489" s="21">
        <v>0.05</v>
      </c>
      <c r="Y6489" s="12" t="str">
        <f>IFERROR(VLOOKUP(C6489,[1]Index!$D:$F,3,FALSE),"Non List")</f>
        <v>Microfinance</v>
      </c>
      <c r="Z6489">
        <f>IFERROR(VLOOKUP(C6489,[1]LP!$B:$C,2,FALSE),0)</f>
        <v>2832.2</v>
      </c>
      <c r="AA6489" s="11">
        <f t="shared" si="273"/>
        <v>28322</v>
      </c>
      <c r="AB6489" s="5">
        <f>IFERROR(VLOOKUP(C6489,[2]Sheet1!$B:$F,5,FALSE),0)</f>
        <v>98255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4"/>
        <v>81/82SAMAJ</v>
      </c>
      <c r="AF6489" s="13">
        <f t="shared" si="275"/>
        <v>3.5308240943436204E-5</v>
      </c>
    </row>
    <row r="6490" spans="1:32" x14ac:dyDescent="0.45">
      <c r="A6490" s="12" t="s">
        <v>53</v>
      </c>
      <c r="B6490" s="12" t="s">
        <v>376</v>
      </c>
      <c r="C6490" s="12" t="s">
        <v>187</v>
      </c>
      <c r="D6490" s="12">
        <v>1444.44</v>
      </c>
      <c r="E6490" s="12">
        <v>133100</v>
      </c>
      <c r="F6490" s="12">
        <v>94376.654999999999</v>
      </c>
      <c r="G6490" s="12">
        <v>812291.64300000004</v>
      </c>
      <c r="H6490" s="12">
        <v>2164156.094</v>
      </c>
      <c r="I6490" s="12">
        <v>64132.56</v>
      </c>
      <c r="J6490" s="12">
        <v>79854.608999999997</v>
      </c>
      <c r="K6490" s="21">
        <v>8794.277</v>
      </c>
      <c r="L6490" s="21">
        <v>2081.1289999999999</v>
      </c>
      <c r="M6490" s="21">
        <v>3.12</v>
      </c>
      <c r="N6490" s="21">
        <v>462.96</v>
      </c>
      <c r="O6490" s="21">
        <v>8.4499999999999993</v>
      </c>
      <c r="P6490" s="21">
        <v>1.83</v>
      </c>
      <c r="Q6490" s="21">
        <v>7.0000000000000007E-2</v>
      </c>
      <c r="R6490" s="21">
        <v>3912.01</v>
      </c>
      <c r="S6490" s="22">
        <v>5.5</v>
      </c>
      <c r="T6490" s="21">
        <v>170.91</v>
      </c>
      <c r="U6490" s="21">
        <v>109.53</v>
      </c>
      <c r="V6490" s="12">
        <v>-0.92420000000000002</v>
      </c>
      <c r="W6490" s="21">
        <v>-12271.665000000001</v>
      </c>
      <c r="X6490" s="21">
        <v>-9.2200000000000006</v>
      </c>
      <c r="Y6490" s="12" t="str">
        <f>IFERROR(VLOOKUP(C6490,[1]Index!$D:$F,3,FALSE),"Non List")</f>
        <v>Microfinance</v>
      </c>
      <c r="Z6490">
        <f>IFERROR(VLOOKUP(C6490,[1]LP!$B:$C,2,FALSE),0)</f>
        <v>1471.2</v>
      </c>
      <c r="AA6490" s="11">
        <f t="shared" si="273"/>
        <v>471.5</v>
      </c>
      <c r="AB6490" s="5">
        <f>IFERROR(VLOOKUP(C6490,[2]Sheet1!$B:$F,5,FALSE),0)</f>
        <v>425920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4"/>
        <v>81/82DLBS</v>
      </c>
      <c r="AF6490" s="13">
        <f t="shared" si="275"/>
        <v>2.1207177814029365E-3</v>
      </c>
    </row>
    <row r="6491" spans="1:32" x14ac:dyDescent="0.45">
      <c r="A6491" s="12" t="s">
        <v>53</v>
      </c>
      <c r="B6491" s="12" t="s">
        <v>376</v>
      </c>
      <c r="C6491" s="12" t="s">
        <v>315</v>
      </c>
      <c r="D6491" s="12">
        <v>5156.5</v>
      </c>
      <c r="E6491" s="12">
        <v>78343.28</v>
      </c>
      <c r="F6491" s="12">
        <v>188395.15</v>
      </c>
      <c r="G6491" s="12">
        <v>914351.25</v>
      </c>
      <c r="H6491" s="12">
        <v>1466242.7</v>
      </c>
      <c r="I6491" s="12">
        <v>65674.929999999993</v>
      </c>
      <c r="J6491" s="12">
        <v>72658.75</v>
      </c>
      <c r="K6491" s="21">
        <v>42871.519999999997</v>
      </c>
      <c r="L6491" s="21">
        <v>8431</v>
      </c>
      <c r="M6491" s="21">
        <v>21.52</v>
      </c>
      <c r="N6491" s="21">
        <v>239.61</v>
      </c>
      <c r="O6491" s="21">
        <v>15.15</v>
      </c>
      <c r="P6491" s="21">
        <v>6.32</v>
      </c>
      <c r="Q6491" s="21">
        <v>0.48</v>
      </c>
      <c r="R6491" s="21">
        <v>3630.09</v>
      </c>
      <c r="S6491" s="22">
        <v>15.09</v>
      </c>
      <c r="T6491" s="21">
        <v>340.47</v>
      </c>
      <c r="U6491" s="21">
        <v>406.02</v>
      </c>
      <c r="V6491" s="12">
        <v>-0.92130000000000001</v>
      </c>
      <c r="W6491" s="21">
        <v>8431</v>
      </c>
      <c r="X6491" s="21">
        <v>10.76</v>
      </c>
      <c r="Y6491" s="12" t="str">
        <f>IFERROR(VLOOKUP(C6491,[1]Index!$D:$F,3,FALSE),"Non List")</f>
        <v>Microfinance</v>
      </c>
      <c r="Z6491">
        <f>IFERROR(VLOOKUP(C6491,[1]LP!$B:$C,2,FALSE),0)</f>
        <v>5770.52</v>
      </c>
      <c r="AA6491" s="11">
        <f t="shared" si="273"/>
        <v>268.10000000000002</v>
      </c>
      <c r="AB6491" s="5">
        <f>IFERROR(VLOOKUP(C6491,[2]Sheet1!$B:$F,5,FALSE),0)</f>
        <v>258532.89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4"/>
        <v>81/82ANLB</v>
      </c>
      <c r="AF6491" s="13">
        <f t="shared" si="275"/>
        <v>3.7292999591024721E-3</v>
      </c>
    </row>
    <row r="6492" spans="1:32" x14ac:dyDescent="0.45">
      <c r="A6492" s="12" t="s">
        <v>53</v>
      </c>
      <c r="B6492" s="12" t="s">
        <v>376</v>
      </c>
      <c r="C6492" s="12" t="s">
        <v>118</v>
      </c>
      <c r="D6492" s="12">
        <v>1641.26</v>
      </c>
      <c r="E6492" s="12">
        <v>109375</v>
      </c>
      <c r="F6492" s="12">
        <v>55008.944000000003</v>
      </c>
      <c r="G6492" s="12">
        <v>1048516.476</v>
      </c>
      <c r="H6492" s="12">
        <v>1316630.8430000001</v>
      </c>
      <c r="I6492" s="12">
        <v>50800.538</v>
      </c>
      <c r="J6492" s="12">
        <v>60747.487999999998</v>
      </c>
      <c r="K6492" s="21">
        <v>17616.754000000001</v>
      </c>
      <c r="L6492" s="21">
        <v>986.91899999999998</v>
      </c>
      <c r="M6492" s="21">
        <v>1.8</v>
      </c>
      <c r="N6492" s="21">
        <v>911.81</v>
      </c>
      <c r="O6492" s="21">
        <v>10.92</v>
      </c>
      <c r="P6492" s="21">
        <v>1.2</v>
      </c>
      <c r="Q6492" s="21">
        <v>0.06</v>
      </c>
      <c r="R6492" s="21">
        <v>9956.9699999999993</v>
      </c>
      <c r="S6492" s="22">
        <v>5.48</v>
      </c>
      <c r="T6492" s="21">
        <v>150.29</v>
      </c>
      <c r="U6492" s="21">
        <v>78.02</v>
      </c>
      <c r="V6492" s="12">
        <v>-0.95250000000000001</v>
      </c>
      <c r="W6492" s="21">
        <v>5975.0959999999995</v>
      </c>
      <c r="X6492" s="21">
        <v>5.46</v>
      </c>
      <c r="Y6492" s="12" t="str">
        <f>IFERROR(VLOOKUP(C6492,[1]Index!$D:$F,3,FALSE),"Non List")</f>
        <v>Microfinance</v>
      </c>
      <c r="Z6492">
        <f>IFERROR(VLOOKUP(C6492,[1]LP!$B:$C,2,FALSE),0)</f>
        <v>1573</v>
      </c>
      <c r="AA6492" s="11">
        <f t="shared" si="273"/>
        <v>873.9</v>
      </c>
      <c r="AB6492" s="5">
        <f>IFERROR(VLOOKUP(C6492,[2]Sheet1!$B:$F,5,FALSE),0)</f>
        <v>393750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4"/>
        <v>81/82MLBS</v>
      </c>
      <c r="AF6492" s="13">
        <f t="shared" si="275"/>
        <v>1.1443102352193262E-3</v>
      </c>
    </row>
    <row r="6493" spans="1:32" x14ac:dyDescent="0.45">
      <c r="A6493" s="12" t="s">
        <v>53</v>
      </c>
      <c r="B6493" s="12" t="s">
        <v>376</v>
      </c>
      <c r="C6493" s="12" t="s">
        <v>188</v>
      </c>
      <c r="D6493" s="12">
        <v>997.04</v>
      </c>
      <c r="E6493" s="12">
        <v>250000</v>
      </c>
      <c r="F6493" s="12">
        <v>22033.616000000002</v>
      </c>
      <c r="G6493" s="12">
        <v>295853.97600000002</v>
      </c>
      <c r="H6493" s="12">
        <v>2759679.1129999999</v>
      </c>
      <c r="I6493" s="12">
        <v>63158.012000000002</v>
      </c>
      <c r="J6493" s="12">
        <v>84399.452999999994</v>
      </c>
      <c r="K6493" s="21">
        <v>22042.777999999998</v>
      </c>
      <c r="L6493" s="21">
        <v>3786.9180000000001</v>
      </c>
      <c r="M6493" s="21">
        <v>3.02</v>
      </c>
      <c r="N6493" s="21">
        <v>330.15</v>
      </c>
      <c r="O6493" s="21">
        <v>9.16</v>
      </c>
      <c r="P6493" s="21">
        <v>2.78</v>
      </c>
      <c r="Q6493" s="21">
        <v>0.12</v>
      </c>
      <c r="R6493" s="21">
        <v>3024.17</v>
      </c>
      <c r="S6493" s="22">
        <v>4.1399999999999997</v>
      </c>
      <c r="T6493" s="21">
        <v>108.81</v>
      </c>
      <c r="U6493" s="21">
        <v>85.99</v>
      </c>
      <c r="V6493" s="12">
        <v>-0.91379999999999995</v>
      </c>
      <c r="W6493" s="21">
        <v>-64987.819000000003</v>
      </c>
      <c r="X6493" s="21">
        <v>-26</v>
      </c>
      <c r="Y6493" s="12" t="str">
        <f>IFERROR(VLOOKUP(C6493,[1]Index!$D:$F,3,FALSE),"Non List")</f>
        <v>Microfinance</v>
      </c>
      <c r="Z6493">
        <f>IFERROR(VLOOKUP(C6493,[1]LP!$B:$C,2,FALSE),0)</f>
        <v>1022.11</v>
      </c>
      <c r="AA6493" s="11">
        <f t="shared" si="273"/>
        <v>338.4</v>
      </c>
      <c r="AB6493" s="5">
        <f>IFERROR(VLOOKUP(C6493,[2]Sheet1!$B:$F,5,FALSE),0)</f>
        <v>975000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4"/>
        <v>81/82AVYAN</v>
      </c>
      <c r="AF6493" s="13">
        <f t="shared" si="275"/>
        <v>2.9546721977086613E-3</v>
      </c>
    </row>
    <row r="6494" spans="1:32" x14ac:dyDescent="0.45">
      <c r="A6494" s="12" t="s">
        <v>53</v>
      </c>
      <c r="B6494" s="12" t="s">
        <v>376</v>
      </c>
      <c r="C6494" s="12" t="s">
        <v>114</v>
      </c>
      <c r="D6494" s="12">
        <v>1025.71</v>
      </c>
      <c r="E6494" s="12">
        <v>367143.40899999999</v>
      </c>
      <c r="F6494" s="12">
        <v>146550.63500000001</v>
      </c>
      <c r="G6494" s="12">
        <v>1772848.449</v>
      </c>
      <c r="H6494" s="12">
        <v>4799218.9510000004</v>
      </c>
      <c r="I6494" s="12">
        <v>161744.73000000001</v>
      </c>
      <c r="J6494" s="12">
        <v>186725.90700000001</v>
      </c>
      <c r="K6494" s="21">
        <v>26910.335999999999</v>
      </c>
      <c r="L6494" s="21">
        <v>32654.719000000001</v>
      </c>
      <c r="M6494" s="21">
        <v>17.78</v>
      </c>
      <c r="N6494" s="21">
        <v>57.69</v>
      </c>
      <c r="O6494" s="21">
        <v>7.33</v>
      </c>
      <c r="P6494" s="21">
        <v>12.71</v>
      </c>
      <c r="Q6494" s="21">
        <v>0.57999999999999996</v>
      </c>
      <c r="R6494" s="21">
        <v>422.87</v>
      </c>
      <c r="S6494" s="22">
        <v>2.91</v>
      </c>
      <c r="T6494" s="21">
        <v>139.91999999999999</v>
      </c>
      <c r="U6494" s="21">
        <v>236.59</v>
      </c>
      <c r="V6494" s="12">
        <v>-0.76929999999999998</v>
      </c>
      <c r="W6494" s="21">
        <v>37246.334999999999</v>
      </c>
      <c r="X6494" s="21">
        <v>10.14</v>
      </c>
      <c r="Y6494" s="12" t="str">
        <f>IFERROR(VLOOKUP(C6494,[1]Index!$D:$F,3,FALSE),"Non List")</f>
        <v>Microfinance</v>
      </c>
      <c r="Z6494">
        <f>IFERROR(VLOOKUP(C6494,[1]LP!$B:$C,2,FALSE),0)</f>
        <v>1086.97</v>
      </c>
      <c r="AA6494" s="11">
        <f t="shared" si="273"/>
        <v>61.1</v>
      </c>
      <c r="AB6494" s="5">
        <f>IFERROR(VLOOKUP(C6494,[2]Sheet1!$B:$F,5,FALSE),0)</f>
        <v>1468573.6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4"/>
        <v>81/82ACLBSL</v>
      </c>
      <c r="AF6494" s="13">
        <f t="shared" si="275"/>
        <v>1.6357397168275115E-2</v>
      </c>
    </row>
    <row r="6495" spans="1:32" x14ac:dyDescent="0.45">
      <c r="A6495" s="12" t="s">
        <v>53</v>
      </c>
      <c r="B6495" s="12" t="s">
        <v>376</v>
      </c>
      <c r="C6495" s="12" t="s">
        <v>98</v>
      </c>
      <c r="D6495" s="12">
        <v>1927.31</v>
      </c>
      <c r="E6495" s="12">
        <v>246865.736</v>
      </c>
      <c r="F6495" s="12">
        <v>82378.929000000004</v>
      </c>
      <c r="G6495" s="12">
        <v>1137650.9110000001</v>
      </c>
      <c r="H6495" s="12">
        <v>3637369.0049999999</v>
      </c>
      <c r="I6495" s="12">
        <v>117263.58500000001</v>
      </c>
      <c r="J6495" s="12">
        <v>134269.94200000001</v>
      </c>
      <c r="K6495" s="21">
        <v>38961.324999999997</v>
      </c>
      <c r="L6495" s="21">
        <v>6383.2240000000002</v>
      </c>
      <c r="M6495" s="21">
        <v>5.16</v>
      </c>
      <c r="N6495" s="21">
        <v>373.51</v>
      </c>
      <c r="O6495" s="21">
        <v>14.45</v>
      </c>
      <c r="P6495" s="21">
        <v>3.88</v>
      </c>
      <c r="Q6495" s="21">
        <v>0.16</v>
      </c>
      <c r="R6495" s="21">
        <v>5397.22</v>
      </c>
      <c r="S6495" s="22">
        <v>4.83</v>
      </c>
      <c r="T6495" s="21">
        <v>133.37</v>
      </c>
      <c r="U6495" s="21">
        <v>124.44</v>
      </c>
      <c r="V6495" s="12">
        <v>-0.93540000000000001</v>
      </c>
      <c r="W6495" s="21">
        <v>4978.9120000000003</v>
      </c>
      <c r="X6495" s="21">
        <v>2.02</v>
      </c>
      <c r="Y6495" s="12" t="str">
        <f>IFERROR(VLOOKUP(C6495,[1]Index!$D:$F,3,FALSE),"Non List")</f>
        <v>Microfinance</v>
      </c>
      <c r="Z6495">
        <f>IFERROR(VLOOKUP(C6495,[1]LP!$B:$C,2,FALSE),0)</f>
        <v>2110.4</v>
      </c>
      <c r="AA6495" s="11">
        <f t="shared" si="273"/>
        <v>409</v>
      </c>
      <c r="AB6495" s="5">
        <f>IFERROR(VLOOKUP(C6495,[2]Sheet1!$B:$F,5,FALSE),0)</f>
        <v>740597.1</v>
      </c>
      <c r="AC6495" s="11">
        <f>IFERROR(VLOOKUP(AE6495,[3]Sheet2!$M:$O,2,FALSE),0)</f>
        <v>0</v>
      </c>
      <c r="AD6495" s="11">
        <f>IFERROR(VLOOKUP(AE6495,[3]Sheet2!$M:$O,3,FALSE),0)</f>
        <v>0</v>
      </c>
      <c r="AE6495" s="10" t="str">
        <f t="shared" si="274"/>
        <v>81/82USLB</v>
      </c>
      <c r="AF6495" s="13">
        <f t="shared" si="275"/>
        <v>2.4450341167551173E-3</v>
      </c>
    </row>
    <row r="6496" spans="1:32" x14ac:dyDescent="0.45">
      <c r="A6496" s="12" t="s">
        <v>53</v>
      </c>
      <c r="B6496" s="12" t="s">
        <v>376</v>
      </c>
      <c r="C6496" s="12" t="s">
        <v>189</v>
      </c>
      <c r="D6496" s="12">
        <v>1601.94</v>
      </c>
      <c r="E6496" s="12">
        <v>266424.39</v>
      </c>
      <c r="F6496" s="12">
        <v>404288.89</v>
      </c>
      <c r="G6496" s="12">
        <v>2482406.5099999998</v>
      </c>
      <c r="H6496" s="12">
        <v>5901631.5800000001</v>
      </c>
      <c r="I6496" s="12">
        <v>174077.48</v>
      </c>
      <c r="J6496" s="12">
        <v>198768.6</v>
      </c>
      <c r="K6496" s="21">
        <v>33974.959999999999</v>
      </c>
      <c r="L6496" s="21">
        <v>43162.07</v>
      </c>
      <c r="M6496" s="21">
        <v>32.4</v>
      </c>
      <c r="N6496" s="21">
        <v>49.44</v>
      </c>
      <c r="O6496" s="21">
        <v>6.36</v>
      </c>
      <c r="P6496" s="21">
        <v>12.87</v>
      </c>
      <c r="Q6496" s="21">
        <v>0.65</v>
      </c>
      <c r="R6496" s="21">
        <v>314.44</v>
      </c>
      <c r="S6496" s="22">
        <v>4.3499999999999996</v>
      </c>
      <c r="T6496" s="21">
        <v>251.75</v>
      </c>
      <c r="U6496" s="21">
        <v>428.4</v>
      </c>
      <c r="V6496" s="12">
        <v>-0.73260000000000003</v>
      </c>
      <c r="W6496" s="21">
        <v>33666.42</v>
      </c>
      <c r="X6496" s="21">
        <v>12.64</v>
      </c>
      <c r="Y6496" s="12" t="str">
        <f>IFERROR(VLOOKUP(C6496,[1]Index!$D:$F,3,FALSE),"Non List")</f>
        <v>Microfinance</v>
      </c>
      <c r="Z6496">
        <f>IFERROR(VLOOKUP(C6496,[1]LP!$B:$C,2,FALSE),0)</f>
        <v>1821.23</v>
      </c>
      <c r="AA6496" s="11">
        <f t="shared" si="273"/>
        <v>56.2</v>
      </c>
      <c r="AB6496" s="5">
        <f>IFERROR(VLOOKUP(C6496,[2]Sheet1!$B:$F,5,FALSE),0)</f>
        <v>879200.52</v>
      </c>
      <c r="AC6496" s="11">
        <f>IFERROR(VLOOKUP(AE6496,[3]Sheet2!$M:$O,2,FALSE),0)</f>
        <v>0</v>
      </c>
      <c r="AD6496" s="11">
        <f>IFERROR(VLOOKUP(AE6496,[3]Sheet2!$M:$O,3,FALSE),0)</f>
        <v>0</v>
      </c>
      <c r="AE6496" s="10" t="str">
        <f t="shared" si="274"/>
        <v>81/82CYCL</v>
      </c>
      <c r="AF6496" s="13">
        <f t="shared" si="275"/>
        <v>1.7790174771994748E-2</v>
      </c>
    </row>
    <row r="6497" spans="1:35" x14ac:dyDescent="0.45">
      <c r="A6497" s="12" t="s">
        <v>53</v>
      </c>
      <c r="B6497" s="12" t="s">
        <v>376</v>
      </c>
      <c r="C6497" s="12" t="s">
        <v>191</v>
      </c>
      <c r="D6497" s="12">
        <v>699.6</v>
      </c>
      <c r="E6497" s="12">
        <v>1106286.2960000001</v>
      </c>
      <c r="F6497" s="12">
        <v>413200.06699999998</v>
      </c>
      <c r="G6497" s="12">
        <v>5160829.9560000002</v>
      </c>
      <c r="H6497" s="12">
        <v>11484330.950999999</v>
      </c>
      <c r="I6497" s="12">
        <v>303962.63400000002</v>
      </c>
      <c r="J6497" s="12">
        <v>366928.55099999998</v>
      </c>
      <c r="K6497" s="21">
        <v>78624.52</v>
      </c>
      <c r="L6497" s="21">
        <v>37524.455000000002</v>
      </c>
      <c r="M6497" s="21">
        <v>6.78</v>
      </c>
      <c r="N6497" s="21">
        <v>103.19</v>
      </c>
      <c r="O6497" s="21">
        <v>5.09</v>
      </c>
      <c r="P6497" s="21">
        <v>4.9400000000000004</v>
      </c>
      <c r="Q6497" s="21">
        <v>0.31</v>
      </c>
      <c r="R6497" s="21">
        <v>525.24</v>
      </c>
      <c r="S6497" s="22">
        <v>5.44</v>
      </c>
      <c r="T6497" s="21">
        <v>137.35</v>
      </c>
      <c r="U6497" s="21">
        <v>144.75</v>
      </c>
      <c r="V6497" s="12">
        <v>-0.79310000000000003</v>
      </c>
      <c r="W6497" s="21">
        <v>9560.7379999999994</v>
      </c>
      <c r="X6497" s="21">
        <v>0.86</v>
      </c>
      <c r="Y6497" s="12" t="str">
        <f>IFERROR(VLOOKUP(C6497,[1]Index!$D:$F,3,FALSE),"Non List")</f>
        <v>Microfinance</v>
      </c>
      <c r="Z6497">
        <f>IFERROR(VLOOKUP(C6497,[1]LP!$B:$C,2,FALSE),0)</f>
        <v>736.01</v>
      </c>
      <c r="AA6497" s="11">
        <f t="shared" si="273"/>
        <v>108.6</v>
      </c>
      <c r="AB6497" s="5">
        <f>IFERROR(VLOOKUP(C6497,[2]Sheet1!$B:$F,5,FALSE),0)</f>
        <v>5420802.8700000001</v>
      </c>
      <c r="AC6497" s="11">
        <f>IFERROR(VLOOKUP(AE6497,[3]Sheet2!$M:$O,2,FALSE),0)</f>
        <v>0</v>
      </c>
      <c r="AD6497" s="11">
        <f>IFERROR(VLOOKUP(AE6497,[3]Sheet2!$M:$O,3,FALSE),0)</f>
        <v>0</v>
      </c>
      <c r="AE6497" s="10" t="str">
        <f t="shared" si="274"/>
        <v>81/82SWMF</v>
      </c>
      <c r="AF6497" s="13">
        <f t="shared" si="275"/>
        <v>9.2118313609869436E-3</v>
      </c>
      <c r="AI6497">
        <v>0</v>
      </c>
    </row>
    <row r="6498" spans="1:35" x14ac:dyDescent="0.45">
      <c r="A6498" s="12" t="s">
        <v>53</v>
      </c>
      <c r="B6498" s="12" t="s">
        <v>376</v>
      </c>
      <c r="C6498" s="12" t="s">
        <v>363</v>
      </c>
      <c r="D6498" s="12">
        <v>618.46</v>
      </c>
      <c r="E6498" s="12">
        <v>1397764.5449999999</v>
      </c>
      <c r="F6498" s="12">
        <v>1177492.1880000001</v>
      </c>
      <c r="G6498" s="12">
        <v>6233309.818</v>
      </c>
      <c r="H6498" s="12">
        <v>20099323.975000001</v>
      </c>
      <c r="I6498" s="12">
        <v>633848.36300000001</v>
      </c>
      <c r="J6498" s="12">
        <v>704233.54200000002</v>
      </c>
      <c r="K6498" s="21">
        <v>193785.337</v>
      </c>
      <c r="L6498" s="21">
        <v>-62708.601999999999</v>
      </c>
      <c r="M6498" s="21">
        <v>-8.9600000000000009</v>
      </c>
      <c r="N6498" s="21">
        <v>-69.02</v>
      </c>
      <c r="O6498" s="21">
        <v>3.36</v>
      </c>
      <c r="P6498" s="21">
        <v>-4.87</v>
      </c>
      <c r="Q6498" s="21">
        <v>-0.28000000000000003</v>
      </c>
      <c r="R6498" s="21">
        <v>-231.91</v>
      </c>
      <c r="S6498" s="22">
        <v>8.4700000000000006</v>
      </c>
      <c r="T6498" s="21">
        <v>184.24</v>
      </c>
      <c r="U6498">
        <v>0</v>
      </c>
      <c r="V6498">
        <v>0</v>
      </c>
      <c r="W6498" s="21">
        <v>-198485.299</v>
      </c>
      <c r="X6498" s="21">
        <v>-14.2</v>
      </c>
      <c r="Y6498" s="12" t="str">
        <f>IFERROR(VLOOKUP(C6498,[1]Index!$D:$F,3,FALSE),"Non List")</f>
        <v>Microfinance</v>
      </c>
      <c r="Z6498">
        <f>IFERROR(VLOOKUP(C6498,[1]LP!$B:$C,2,FALSE),0)</f>
        <v>690.91</v>
      </c>
      <c r="AA6498" s="11">
        <f t="shared" si="273"/>
        <v>-77.099999999999994</v>
      </c>
      <c r="AB6498" s="5">
        <f>IFERROR(VLOOKUP(C6498,[2]Sheet1!$B:$F,5,FALSE),0)</f>
        <v>6849045.0700000003</v>
      </c>
      <c r="AC6498" s="11">
        <f>IFERROR(VLOOKUP(AE6498,[3]Sheet2!$M:$O,2,FALSE),0)</f>
        <v>0</v>
      </c>
      <c r="AD6498" s="11">
        <f>IFERROR(VLOOKUP(AE6498,[3]Sheet2!$M:$O,3,FALSE),0)</f>
        <v>0</v>
      </c>
      <c r="AE6498" s="10" t="str">
        <f t="shared" si="274"/>
        <v>81/82NMLBBL</v>
      </c>
      <c r="AF6498" s="13">
        <f t="shared" si="275"/>
        <v>-1.2968403988942121E-2</v>
      </c>
    </row>
    <row r="6499" spans="1:35" x14ac:dyDescent="0.45">
      <c r="A6499" s="12" t="s">
        <v>53</v>
      </c>
      <c r="B6499" s="12" t="s">
        <v>376</v>
      </c>
      <c r="C6499" s="12" t="s">
        <v>375</v>
      </c>
      <c r="D6499" s="12">
        <v>1179</v>
      </c>
      <c r="E6499" s="12">
        <v>628357.33700000006</v>
      </c>
      <c r="F6499" s="12">
        <v>632857.18999999994</v>
      </c>
      <c r="G6499" s="12">
        <v>4101739.91</v>
      </c>
      <c r="H6499" s="12">
        <v>11102439.346999999</v>
      </c>
      <c r="I6499" s="12">
        <v>185714.05900000001</v>
      </c>
      <c r="J6499" s="12">
        <v>266774.94400000002</v>
      </c>
      <c r="K6499" s="21">
        <v>-34714.959000000003</v>
      </c>
      <c r="L6499" s="21">
        <v>-81437.614000000001</v>
      </c>
      <c r="M6499" s="21">
        <v>-25.92</v>
      </c>
      <c r="N6499" s="21">
        <v>-45.49</v>
      </c>
      <c r="O6499" s="21">
        <v>5.87</v>
      </c>
      <c r="P6499" s="21">
        <v>-12.91</v>
      </c>
      <c r="Q6499" s="21">
        <v>-0.63</v>
      </c>
      <c r="R6499" s="21">
        <v>-267.02999999999997</v>
      </c>
      <c r="S6499" s="22">
        <v>9.6300000000000008</v>
      </c>
      <c r="T6499" s="21">
        <v>200.72</v>
      </c>
      <c r="U6499">
        <v>0</v>
      </c>
      <c r="V6499">
        <v>0</v>
      </c>
      <c r="W6499" s="21">
        <v>-40322.627999999997</v>
      </c>
      <c r="X6499" s="21">
        <v>-6.42</v>
      </c>
      <c r="Y6499" s="12" t="str">
        <f>IFERROR(VLOOKUP(C6499,[1]Index!$D:$F,3,FALSE),"Non List")</f>
        <v>Microfinance</v>
      </c>
      <c r="Z6499">
        <f>IFERROR(VLOOKUP(C6499,[1]LP!$B:$C,2,FALSE),0)</f>
        <v>1110.2</v>
      </c>
      <c r="AA6499" s="11">
        <f t="shared" si="273"/>
        <v>-42.8</v>
      </c>
      <c r="AB6499" s="5">
        <f>IFERROR(VLOOKUP(C6499,[2]Sheet1!$B:$F,5,FALSE),0)</f>
        <v>1885072.2</v>
      </c>
      <c r="AC6499" s="11">
        <f>IFERROR(VLOOKUP(AE6499,[3]Sheet2!$M:$O,2,FALSE),0)</f>
        <v>0</v>
      </c>
      <c r="AD6499" s="11">
        <f>IFERROR(VLOOKUP(AE6499,[3]Sheet2!$M:$O,3,FALSE),0)</f>
        <v>0</v>
      </c>
      <c r="AE6499" s="10" t="str">
        <f t="shared" si="274"/>
        <v>81/82MATRI</v>
      </c>
      <c r="AF6499" s="13">
        <f t="shared" si="275"/>
        <v>-2.3347144658620068E-2</v>
      </c>
    </row>
    <row r="6500" spans="1:35" x14ac:dyDescent="0.45">
      <c r="A6500" s="12" t="s">
        <v>53</v>
      </c>
      <c r="B6500" s="12" t="s">
        <v>376</v>
      </c>
      <c r="C6500" s="12" t="s">
        <v>377</v>
      </c>
      <c r="D6500" s="12">
        <v>921.39</v>
      </c>
      <c r="E6500" s="12">
        <v>700858.34499999997</v>
      </c>
      <c r="F6500" s="12">
        <v>351125.31099999999</v>
      </c>
      <c r="G6500" s="12">
        <v>2569342.79</v>
      </c>
      <c r="H6500" s="12">
        <v>9928842.6459999997</v>
      </c>
      <c r="I6500" s="12">
        <v>331349.85700000002</v>
      </c>
      <c r="J6500" s="12">
        <v>376389.77899999998</v>
      </c>
      <c r="K6500" s="21">
        <v>142105.296</v>
      </c>
      <c r="L6500" s="21">
        <v>61717.603000000003</v>
      </c>
      <c r="M6500" s="21">
        <v>17.600000000000001</v>
      </c>
      <c r="N6500" s="21">
        <v>52.35</v>
      </c>
      <c r="O6500" s="21">
        <v>6.14</v>
      </c>
      <c r="P6500" s="21">
        <v>11.73</v>
      </c>
      <c r="Q6500" s="21">
        <v>0.6</v>
      </c>
      <c r="R6500" s="21">
        <v>321.43</v>
      </c>
      <c r="S6500" s="22">
        <v>4.5599999999999996</v>
      </c>
      <c r="T6500" s="21">
        <v>150.1</v>
      </c>
      <c r="U6500" s="21">
        <v>243.8</v>
      </c>
      <c r="V6500" s="12">
        <v>-0.73540000000000005</v>
      </c>
      <c r="W6500" s="21">
        <v>-30289.052</v>
      </c>
      <c r="X6500" s="21">
        <v>-4.32</v>
      </c>
      <c r="Y6500" s="12" t="str">
        <f>IFERROR(VLOOKUP(C6500,[1]Index!$D:$F,3,FALSE),"Non List")</f>
        <v>Microfinance</v>
      </c>
      <c r="Z6500">
        <f>IFERROR(VLOOKUP(C6500,[1]LP!$B:$C,2,FALSE),0)</f>
        <v>912.99</v>
      </c>
      <c r="AA6500" s="11">
        <f t="shared" si="273"/>
        <v>51.9</v>
      </c>
      <c r="AB6500" s="5">
        <f>IFERROR(VLOOKUP(C6500,[2]Sheet1!$B:$F,5,FALSE),0)</f>
        <v>2242746.88</v>
      </c>
      <c r="AC6500" s="11">
        <f>IFERROR(VLOOKUP(AE6500,[3]Sheet2!$M:$O,2,FALSE),0)</f>
        <v>0</v>
      </c>
      <c r="AD6500" s="11">
        <f>IFERROR(VLOOKUP(AE6500,[3]Sheet2!$M:$O,3,FALSE),0)</f>
        <v>0</v>
      </c>
      <c r="AE6500" s="10" t="str">
        <f t="shared" si="274"/>
        <v>81/82SMPDA</v>
      </c>
      <c r="AF6500" s="13">
        <f t="shared" si="275"/>
        <v>1.927731957633709E-2</v>
      </c>
    </row>
    <row r="6501" spans="1:35" x14ac:dyDescent="0.45">
      <c r="A6501" s="12" t="s">
        <v>54</v>
      </c>
      <c r="B6501" s="12" t="s">
        <v>376</v>
      </c>
      <c r="C6501" s="12" t="s">
        <v>61</v>
      </c>
      <c r="D6501" s="12">
        <v>847.56</v>
      </c>
      <c r="E6501" s="12">
        <v>3215345.8679999998</v>
      </c>
      <c r="F6501" s="12">
        <v>4731043.8899999997</v>
      </c>
      <c r="G6501" s="12">
        <v>37635759.274999999</v>
      </c>
      <c r="H6501" s="12">
        <v>39287456.645999998</v>
      </c>
      <c r="I6501" s="12">
        <v>2064265.1669999999</v>
      </c>
      <c r="J6501" s="12">
        <v>2332986.8309999998</v>
      </c>
      <c r="K6501" s="21">
        <v>1330952.2590000001</v>
      </c>
      <c r="L6501" s="21">
        <v>853550.55799999996</v>
      </c>
      <c r="M6501" s="21">
        <v>35.39</v>
      </c>
      <c r="N6501" s="21">
        <v>23.95</v>
      </c>
      <c r="O6501" s="21">
        <v>3.43</v>
      </c>
      <c r="P6501" s="21">
        <v>14.32</v>
      </c>
      <c r="Q6501" s="21">
        <v>1.71</v>
      </c>
      <c r="R6501" s="21">
        <v>82.15</v>
      </c>
      <c r="S6501" s="22">
        <v>2.6</v>
      </c>
      <c r="T6501" s="21">
        <v>247.14</v>
      </c>
      <c r="U6501" s="21">
        <v>443.61</v>
      </c>
      <c r="V6501" s="12">
        <v>-0.47660000000000002</v>
      </c>
      <c r="W6501" s="21">
        <v>1841090.537</v>
      </c>
      <c r="X6501" s="21">
        <v>57.26</v>
      </c>
      <c r="Y6501" s="12" t="str">
        <f>IFERROR(VLOOKUP(C6501,[1]Index!$D:$F,3,FALSE),"Non List")</f>
        <v>Microfinance</v>
      </c>
      <c r="Z6501">
        <f>IFERROR(VLOOKUP(C6501,[1]LP!$B:$C,2,FALSE),0)</f>
        <v>1060.93</v>
      </c>
      <c r="AA6501" s="11">
        <f t="shared" si="273"/>
        <v>30</v>
      </c>
      <c r="AB6501" s="5">
        <f>IFERROR(VLOOKUP(C6501,[2]Sheet1!$B:$F,5,FALSE),0)</f>
        <v>15755194.91</v>
      </c>
      <c r="AC6501" s="11">
        <f>IFERROR(VLOOKUP(AE6501,[3]Sheet2!$M:$O,2,FALSE),0)</f>
        <v>0</v>
      </c>
      <c r="AD6501" s="11">
        <f>IFERROR(VLOOKUP(AE6501,[3]Sheet2!$M:$O,3,FALSE),0)</f>
        <v>0</v>
      </c>
      <c r="AE6501" s="10" t="str">
        <f t="shared" si="274"/>
        <v>81/82CBBL</v>
      </c>
      <c r="AF6501" s="13">
        <f t="shared" si="275"/>
        <v>3.3357525944218751E-2</v>
      </c>
    </row>
    <row r="6502" spans="1:35" x14ac:dyDescent="0.45">
      <c r="A6502" s="12" t="s">
        <v>54</v>
      </c>
      <c r="B6502" s="12" t="s">
        <v>376</v>
      </c>
      <c r="C6502" s="12" t="s">
        <v>62</v>
      </c>
      <c r="D6502" s="12">
        <v>777.71</v>
      </c>
      <c r="E6502" s="12">
        <v>1868285.696</v>
      </c>
      <c r="F6502" s="12">
        <v>1784344.014</v>
      </c>
      <c r="G6502" s="12">
        <v>10607331.765000001</v>
      </c>
      <c r="H6502" s="12">
        <v>25019845.592999998</v>
      </c>
      <c r="I6502" s="12">
        <v>1491659.2279999999</v>
      </c>
      <c r="J6502" s="12">
        <v>1633222.3570000001</v>
      </c>
      <c r="K6502" s="21">
        <v>890677.92200000002</v>
      </c>
      <c r="L6502" s="21">
        <v>432123.30900000001</v>
      </c>
      <c r="M6502" s="21">
        <v>30.83</v>
      </c>
      <c r="N6502" s="21">
        <v>25.23</v>
      </c>
      <c r="O6502" s="21">
        <v>3.98</v>
      </c>
      <c r="P6502" s="21">
        <v>15.77</v>
      </c>
      <c r="Q6502" s="21">
        <v>1.63</v>
      </c>
      <c r="R6502" s="21">
        <v>100.42</v>
      </c>
      <c r="S6502" s="22">
        <v>8.66</v>
      </c>
      <c r="T6502" s="21">
        <v>195.51</v>
      </c>
      <c r="U6502" s="21">
        <v>368.27</v>
      </c>
      <c r="V6502" s="12">
        <v>-0.52649999999999997</v>
      </c>
      <c r="W6502" s="21">
        <v>361679.34499999997</v>
      </c>
      <c r="X6502" s="21">
        <v>19.36</v>
      </c>
      <c r="Y6502" s="12" t="str">
        <f>IFERROR(VLOOKUP(C6502,[1]Index!$D:$F,3,FALSE),"Non List")</f>
        <v>Microfinance</v>
      </c>
      <c r="Z6502">
        <f>IFERROR(VLOOKUP(C6502,[1]LP!$B:$C,2,FALSE),0)</f>
        <v>901.72</v>
      </c>
      <c r="AA6502" s="11">
        <f t="shared" si="273"/>
        <v>29.2</v>
      </c>
      <c r="AB6502" s="5">
        <f>IFERROR(VLOOKUP(C6502,[2]Sheet1!$B:$F,5,FALSE),0)</f>
        <v>9154599.9299999997</v>
      </c>
      <c r="AC6502" s="11">
        <f>IFERROR(VLOOKUP(AE6502,[3]Sheet2!$M:$O,2,FALSE),0)</f>
        <v>0</v>
      </c>
      <c r="AD6502" s="11">
        <f>IFERROR(VLOOKUP(AE6502,[3]Sheet2!$M:$O,3,FALSE),0)</f>
        <v>0</v>
      </c>
      <c r="AE6502" s="10" t="str">
        <f t="shared" si="274"/>
        <v>81/82DDBL</v>
      </c>
      <c r="AF6502" s="13">
        <f t="shared" si="275"/>
        <v>3.419021425719735E-2</v>
      </c>
    </row>
    <row r="6503" spans="1:35" x14ac:dyDescent="0.45">
      <c r="A6503" s="12" t="s">
        <v>54</v>
      </c>
      <c r="B6503" s="12" t="s">
        <v>376</v>
      </c>
      <c r="C6503" s="12" t="s">
        <v>63</v>
      </c>
      <c r="D6503" s="12">
        <v>730.67</v>
      </c>
      <c r="E6503" s="12">
        <v>1344871.3230000001</v>
      </c>
      <c r="F6503" s="12">
        <v>359282.83100000001</v>
      </c>
      <c r="G6503" s="12"/>
      <c r="H6503" s="12">
        <v>24772.453000000001</v>
      </c>
      <c r="I6503" s="12">
        <v>157048.853</v>
      </c>
      <c r="J6503" s="12">
        <v>161399.712</v>
      </c>
      <c r="K6503" s="21">
        <v>112825.04700000001</v>
      </c>
      <c r="L6503" s="21">
        <v>70639.115999999995</v>
      </c>
      <c r="M6503" s="21">
        <v>7</v>
      </c>
      <c r="N6503" s="21">
        <v>104.38</v>
      </c>
      <c r="O6503" s="21">
        <v>5.77</v>
      </c>
      <c r="P6503" s="21">
        <v>5.53</v>
      </c>
      <c r="Q6503" s="21">
        <v>0.98</v>
      </c>
      <c r="R6503" s="21">
        <v>602.27</v>
      </c>
      <c r="S6503" s="22">
        <v>4.78</v>
      </c>
      <c r="T6503" s="21">
        <v>126.72</v>
      </c>
      <c r="U6503" s="21">
        <v>141.27000000000001</v>
      </c>
      <c r="V6503" s="12">
        <v>-0.80669999999999997</v>
      </c>
      <c r="W6503" s="21">
        <v>51963.112000000001</v>
      </c>
      <c r="X6503" s="21">
        <v>3.86</v>
      </c>
      <c r="Y6503" s="12" t="str">
        <f>IFERROR(VLOOKUP(C6503,[1]Index!$D:$F,3,FALSE),"Non List")</f>
        <v>Microfinance</v>
      </c>
      <c r="Z6503">
        <f>IFERROR(VLOOKUP(C6503,[1]LP!$B:$C,2,FALSE),0)</f>
        <v>864.21</v>
      </c>
      <c r="AA6503" s="11">
        <f t="shared" si="273"/>
        <v>123.5</v>
      </c>
      <c r="AB6503" s="5">
        <f>IFERROR(VLOOKUP(C6503,[2]Sheet1!$B:$F,5,FALSE),0)</f>
        <v>6589869.3700000001</v>
      </c>
      <c r="AC6503" s="11">
        <f>IFERROR(VLOOKUP(AE6503,[3]Sheet2!$M:$O,2,FALSE),0)</f>
        <v>0</v>
      </c>
      <c r="AD6503" s="11">
        <f>IFERROR(VLOOKUP(AE6503,[3]Sheet2!$M:$O,3,FALSE),0)</f>
        <v>0</v>
      </c>
      <c r="AE6503" s="10" t="str">
        <f t="shared" si="274"/>
        <v>81/82FMDBL</v>
      </c>
      <c r="AF6503" s="13">
        <f t="shared" si="275"/>
        <v>8.0998831302576922E-3</v>
      </c>
    </row>
    <row r="6504" spans="1:35" x14ac:dyDescent="0.45">
      <c r="A6504" s="12" t="s">
        <v>54</v>
      </c>
      <c r="B6504" s="12" t="s">
        <v>376</v>
      </c>
      <c r="C6504" s="12" t="s">
        <v>64</v>
      </c>
      <c r="D6504" s="12">
        <v>1010.26</v>
      </c>
      <c r="E6504" s="12">
        <v>407692.30499999999</v>
      </c>
      <c r="F6504" s="12">
        <v>312237.72399999999</v>
      </c>
      <c r="G6504" s="12">
        <v>1588817.007</v>
      </c>
      <c r="H6504" s="12">
        <v>4680937.2589999996</v>
      </c>
      <c r="I6504" s="12">
        <v>268131.43800000002</v>
      </c>
      <c r="J6504" s="12">
        <v>309599.52799999999</v>
      </c>
      <c r="K6504" s="21">
        <v>103612.4</v>
      </c>
      <c r="L6504" s="21">
        <v>68000.043999999994</v>
      </c>
      <c r="M6504" s="21">
        <v>22.23</v>
      </c>
      <c r="N6504" s="21">
        <v>45.45</v>
      </c>
      <c r="O6504" s="21">
        <v>5.72</v>
      </c>
      <c r="P6504" s="21">
        <v>12.59</v>
      </c>
      <c r="Q6504" s="21">
        <v>1.34</v>
      </c>
      <c r="R6504" s="21">
        <v>259.97000000000003</v>
      </c>
      <c r="S6504" s="22">
        <v>5.27</v>
      </c>
      <c r="T6504" s="21">
        <v>176.59</v>
      </c>
      <c r="U6504" s="21">
        <v>297.2</v>
      </c>
      <c r="V6504" s="12">
        <v>-0.70579999999999998</v>
      </c>
      <c r="W6504" s="21">
        <v>36865.404999999999</v>
      </c>
      <c r="X6504" s="21">
        <v>9.0399999999999991</v>
      </c>
      <c r="Y6504" s="12" t="str">
        <f>IFERROR(VLOOKUP(C6504,[1]Index!$D:$F,3,FALSE),"Non List")</f>
        <v>Microfinance</v>
      </c>
      <c r="Z6504">
        <f>IFERROR(VLOOKUP(C6504,[1]LP!$B:$C,2,FALSE),0)</f>
        <v>1062.32</v>
      </c>
      <c r="AA6504" s="11">
        <f t="shared" si="273"/>
        <v>47.8</v>
      </c>
      <c r="AB6504" s="5">
        <f>IFERROR(VLOOKUP(C6504,[2]Sheet1!$B:$F,5,FALSE),0)</f>
        <v>1426923.0499999998</v>
      </c>
      <c r="AC6504" s="11">
        <f>IFERROR(VLOOKUP(AE6504,[3]Sheet2!$M:$O,2,FALSE),0)</f>
        <v>0</v>
      </c>
      <c r="AD6504" s="11">
        <f>IFERROR(VLOOKUP(AE6504,[3]Sheet2!$M:$O,3,FALSE),0)</f>
        <v>0</v>
      </c>
      <c r="AE6504" s="10" t="str">
        <f t="shared" si="274"/>
        <v>81/82KMCDB</v>
      </c>
      <c r="AF6504" s="13">
        <f t="shared" si="275"/>
        <v>2.0925898034490551E-2</v>
      </c>
    </row>
    <row r="6505" spans="1:35" x14ac:dyDescent="0.45">
      <c r="A6505" s="12" t="s">
        <v>54</v>
      </c>
      <c r="B6505" s="12" t="s">
        <v>376</v>
      </c>
      <c r="C6505" s="12" t="s">
        <v>92</v>
      </c>
      <c r="D6505" s="12">
        <v>669.53</v>
      </c>
      <c r="E6505" s="12">
        <v>2612079.75</v>
      </c>
      <c r="F6505" s="12">
        <v>2821878.2689999999</v>
      </c>
      <c r="G6505" s="12">
        <v>20475482.704999998</v>
      </c>
      <c r="H6505" s="12">
        <v>24083244.252999999</v>
      </c>
      <c r="I6505" s="12">
        <v>1196995.5930000001</v>
      </c>
      <c r="J6505" s="12">
        <v>2102643.2370000002</v>
      </c>
      <c r="K6505" s="21">
        <v>1290253.6529999999</v>
      </c>
      <c r="L6505" s="21">
        <v>480582.30200000003</v>
      </c>
      <c r="M6505" s="21">
        <v>24.52</v>
      </c>
      <c r="N6505" s="21">
        <v>27.31</v>
      </c>
      <c r="O6505" s="21">
        <v>3.22</v>
      </c>
      <c r="P6505" s="21">
        <v>11.79</v>
      </c>
      <c r="Q6505" s="21">
        <v>1.77</v>
      </c>
      <c r="R6505" s="21">
        <v>87.94</v>
      </c>
      <c r="S6505" s="22">
        <v>9.09</v>
      </c>
      <c r="T6505" s="21">
        <v>208.03</v>
      </c>
      <c r="U6505" s="21">
        <v>338.78</v>
      </c>
      <c r="V6505" s="12">
        <v>-0.49399999999999999</v>
      </c>
      <c r="W6505" s="21">
        <v>-220344.54500000001</v>
      </c>
      <c r="X6505" s="21">
        <v>-8.44</v>
      </c>
      <c r="Y6505" s="12" t="str">
        <f>IFERROR(VLOOKUP(C6505,[1]Index!$D:$F,3,FALSE),"Non List")</f>
        <v>Microfinance</v>
      </c>
      <c r="Z6505">
        <f>IFERROR(VLOOKUP(C6505,[1]LP!$B:$C,2,FALSE),0)</f>
        <v>784.93</v>
      </c>
      <c r="AA6505" s="11">
        <f t="shared" si="273"/>
        <v>32</v>
      </c>
      <c r="AB6505" s="5">
        <f>IFERROR(VLOOKUP(C6505,[2]Sheet1!$B:$F,5,FALSE),0)</f>
        <v>12799191.02</v>
      </c>
      <c r="AC6505" s="11">
        <f>IFERROR(VLOOKUP(AE6505,[3]Sheet2!$M:$O,2,FALSE),0)</f>
        <v>0</v>
      </c>
      <c r="AD6505" s="11">
        <f>IFERROR(VLOOKUP(AE6505,[3]Sheet2!$M:$O,3,FALSE),0)</f>
        <v>0</v>
      </c>
      <c r="AE6505" s="10" t="str">
        <f t="shared" si="274"/>
        <v>81/82NUBL</v>
      </c>
      <c r="AF6505" s="13">
        <f t="shared" si="275"/>
        <v>3.1238454384467405E-2</v>
      </c>
    </row>
    <row r="6506" spans="1:35" x14ac:dyDescent="0.45">
      <c r="A6506" s="12" t="s">
        <v>54</v>
      </c>
      <c r="B6506" s="12" t="s">
        <v>376</v>
      </c>
      <c r="C6506" s="12" t="s">
        <v>68</v>
      </c>
      <c r="D6506" s="12">
        <v>791.55</v>
      </c>
      <c r="E6506" s="12">
        <v>4312621.5130000003</v>
      </c>
      <c r="F6506" s="12">
        <v>5680260.392</v>
      </c>
      <c r="G6506" s="12">
        <v>2888832.7259999998</v>
      </c>
      <c r="H6506" s="12">
        <v>32494298.138999999</v>
      </c>
      <c r="I6506" s="12">
        <v>1393422.3330000001</v>
      </c>
      <c r="J6506" s="12">
        <v>1405603.6410000001</v>
      </c>
      <c r="K6506" s="21">
        <v>1139162.487</v>
      </c>
      <c r="L6506" s="21">
        <v>545040.21499999997</v>
      </c>
      <c r="M6506" s="21">
        <v>16.84</v>
      </c>
      <c r="N6506" s="21">
        <v>47</v>
      </c>
      <c r="O6506" s="21">
        <v>3.42</v>
      </c>
      <c r="P6506" s="21">
        <v>7.27</v>
      </c>
      <c r="Q6506" s="21">
        <v>1.34</v>
      </c>
      <c r="R6506" s="21">
        <v>160.74</v>
      </c>
      <c r="S6506" s="22">
        <v>2.5499999999999998</v>
      </c>
      <c r="T6506" s="21">
        <v>231.71</v>
      </c>
      <c r="U6506" s="21">
        <v>296.3</v>
      </c>
      <c r="V6506" s="12">
        <v>-0.62570000000000003</v>
      </c>
      <c r="W6506" s="21">
        <v>1560729.548</v>
      </c>
      <c r="X6506" s="21">
        <v>36.19</v>
      </c>
      <c r="Y6506" s="12" t="str">
        <f>IFERROR(VLOOKUP(C6506,[1]Index!$D:$F,3,FALSE),"Non List")</f>
        <v>Microfinance</v>
      </c>
      <c r="Z6506">
        <f>IFERROR(VLOOKUP(C6506,[1]LP!$B:$C,2,FALSE),0)</f>
        <v>885.81</v>
      </c>
      <c r="AA6506" s="11">
        <f t="shared" si="273"/>
        <v>52.6</v>
      </c>
      <c r="AB6506" s="5">
        <f>IFERROR(VLOOKUP(C6506,[2]Sheet1!$B:$F,5,FALSE),0)</f>
        <v>12937864.5</v>
      </c>
      <c r="AC6506" s="11">
        <f>IFERROR(VLOOKUP(AE6506,[3]Sheet2!$M:$O,2,FALSE),0)</f>
        <v>0</v>
      </c>
      <c r="AD6506" s="11">
        <f>IFERROR(VLOOKUP(AE6506,[3]Sheet2!$M:$O,3,FALSE),0)</f>
        <v>0</v>
      </c>
      <c r="AE6506" s="10" t="str">
        <f t="shared" si="274"/>
        <v>81/82SKBBL</v>
      </c>
      <c r="AF6506" s="13">
        <f t="shared" si="275"/>
        <v>1.9010848827626693E-2</v>
      </c>
    </row>
    <row r="6507" spans="1:35" x14ac:dyDescent="0.45">
      <c r="A6507" s="12" t="s">
        <v>54</v>
      </c>
      <c r="B6507" s="12" t="s">
        <v>376</v>
      </c>
      <c r="C6507" s="12" t="s">
        <v>69</v>
      </c>
      <c r="D6507" s="12">
        <v>836.56</v>
      </c>
      <c r="E6507" s="12">
        <v>783924.64</v>
      </c>
      <c r="F6507" s="12">
        <v>494073.68</v>
      </c>
      <c r="G6507" s="12">
        <v>4260017.58</v>
      </c>
      <c r="H6507" s="12">
        <v>9217684.7699999996</v>
      </c>
      <c r="I6507" s="12">
        <v>438677.34</v>
      </c>
      <c r="J6507" s="12">
        <v>513001.48</v>
      </c>
      <c r="K6507" s="21">
        <v>249039.05</v>
      </c>
      <c r="L6507" s="21">
        <v>160242.78</v>
      </c>
      <c r="M6507" s="21">
        <v>27.25</v>
      </c>
      <c r="N6507" s="21">
        <v>30.7</v>
      </c>
      <c r="O6507" s="21">
        <v>5.13</v>
      </c>
      <c r="P6507" s="21">
        <v>16.72</v>
      </c>
      <c r="Q6507" s="21">
        <v>1.6</v>
      </c>
      <c r="R6507" s="21">
        <v>157.49</v>
      </c>
      <c r="S6507" s="22">
        <v>5.39</v>
      </c>
      <c r="T6507" s="21">
        <v>163.03</v>
      </c>
      <c r="U6507" s="21">
        <v>316.16000000000003</v>
      </c>
      <c r="V6507" s="12">
        <v>-0.62209999999999999</v>
      </c>
      <c r="W6507" s="21">
        <v>204146.63</v>
      </c>
      <c r="X6507" s="21">
        <v>26.04</v>
      </c>
      <c r="Y6507" s="12" t="str">
        <f>IFERROR(VLOOKUP(C6507,[1]Index!$D:$F,3,FALSE),"Non List")</f>
        <v>Microfinance</v>
      </c>
      <c r="Z6507">
        <f>IFERROR(VLOOKUP(C6507,[1]LP!$B:$C,2,FALSE),0)</f>
        <v>964.98</v>
      </c>
      <c r="AA6507" s="11">
        <f t="shared" si="273"/>
        <v>35.4</v>
      </c>
      <c r="AB6507" s="5">
        <f>IFERROR(VLOOKUP(C6507,[2]Sheet1!$B:$F,5,FALSE),0)</f>
        <v>3841229.56</v>
      </c>
      <c r="AC6507" s="11">
        <f>IFERROR(VLOOKUP(AE6507,[3]Sheet2!$M:$O,2,FALSE),0)</f>
        <v>0</v>
      </c>
      <c r="AD6507" s="11">
        <f>IFERROR(VLOOKUP(AE6507,[3]Sheet2!$M:$O,3,FALSE),0)</f>
        <v>0</v>
      </c>
      <c r="AE6507" s="10" t="str">
        <f t="shared" si="274"/>
        <v>81/82SLBBL</v>
      </c>
      <c r="AF6507" s="13">
        <f t="shared" si="275"/>
        <v>2.8238927231652469E-2</v>
      </c>
    </row>
    <row r="6508" spans="1:35" x14ac:dyDescent="0.45">
      <c r="A6508" s="12" t="s">
        <v>54</v>
      </c>
      <c r="B6508" s="12" t="s">
        <v>376</v>
      </c>
      <c r="C6508" s="12" t="s">
        <v>71</v>
      </c>
      <c r="D6508" s="12">
        <v>790.06</v>
      </c>
      <c r="E6508" s="12">
        <v>1656625</v>
      </c>
      <c r="F6508" s="12">
        <v>1866631.7180000001</v>
      </c>
      <c r="G6508" s="12">
        <v>15380035.5</v>
      </c>
      <c r="H6508" s="12">
        <v>20495780.552000001</v>
      </c>
      <c r="I6508" s="12">
        <v>1254054.186</v>
      </c>
      <c r="J6508" s="12">
        <v>1520983.6610000001</v>
      </c>
      <c r="K6508" s="21">
        <v>761786.33799999999</v>
      </c>
      <c r="L6508" s="21">
        <v>120212.815</v>
      </c>
      <c r="M6508" s="21">
        <v>9.67</v>
      </c>
      <c r="N6508" s="21">
        <v>81.7</v>
      </c>
      <c r="O6508" s="21">
        <v>3.71</v>
      </c>
      <c r="P6508" s="21">
        <v>4.55</v>
      </c>
      <c r="Q6508" s="21">
        <v>0.53</v>
      </c>
      <c r="R6508" s="21">
        <v>303.11</v>
      </c>
      <c r="S6508" s="22">
        <v>9.89</v>
      </c>
      <c r="T6508" s="21">
        <v>212.68</v>
      </c>
      <c r="U6508" s="21">
        <v>215.11</v>
      </c>
      <c r="V6508" s="12">
        <v>-0.72770000000000001</v>
      </c>
      <c r="W6508" s="21">
        <v>119879.344</v>
      </c>
      <c r="X6508" s="21">
        <v>7.24</v>
      </c>
      <c r="Y6508" s="12" t="str">
        <f>IFERROR(VLOOKUP(C6508,[1]Index!$D:$F,3,FALSE),"Non List")</f>
        <v>Microfinance</v>
      </c>
      <c r="Z6508">
        <f>IFERROR(VLOOKUP(C6508,[1]LP!$B:$C,2,FALSE),0)</f>
        <v>876.61</v>
      </c>
      <c r="AA6508" s="11">
        <f t="shared" si="273"/>
        <v>90.7</v>
      </c>
      <c r="AB6508" s="5">
        <f>IFERROR(VLOOKUP(C6508,[2]Sheet1!$B:$F,5,FALSE),0)</f>
        <v>4969873.2</v>
      </c>
      <c r="AC6508" s="11">
        <f>IFERROR(VLOOKUP(AE6508,[3]Sheet2!$M:$O,2,FALSE),0)</f>
        <v>0</v>
      </c>
      <c r="AD6508" s="11">
        <f>IFERROR(VLOOKUP(AE6508,[3]Sheet2!$M:$O,3,FALSE),0)</f>
        <v>0</v>
      </c>
      <c r="AE6508" s="10" t="str">
        <f t="shared" si="274"/>
        <v>81/82SWBBL</v>
      </c>
      <c r="AF6508" s="13">
        <f t="shared" si="275"/>
        <v>1.1031131289855238E-2</v>
      </c>
    </row>
    <row r="6509" spans="1:35" x14ac:dyDescent="0.45">
      <c r="A6509" s="12" t="s">
        <v>54</v>
      </c>
      <c r="B6509" s="12" t="s">
        <v>376</v>
      </c>
      <c r="C6509" s="12" t="s">
        <v>72</v>
      </c>
      <c r="D6509" s="12">
        <v>1427.09</v>
      </c>
      <c r="E6509" s="12">
        <v>223933.15</v>
      </c>
      <c r="F6509" s="12">
        <v>190082.51</v>
      </c>
      <c r="G6509" s="12">
        <v>1144711.53</v>
      </c>
      <c r="H6509" s="12">
        <v>2904422.43</v>
      </c>
      <c r="I6509" s="12">
        <v>138387.6</v>
      </c>
      <c r="J6509" s="12">
        <v>171717.12</v>
      </c>
      <c r="K6509" s="21">
        <v>97990.88</v>
      </c>
      <c r="L6509" s="21">
        <v>53238.47</v>
      </c>
      <c r="M6509" s="21">
        <v>31.69</v>
      </c>
      <c r="N6509" s="21">
        <v>45.03</v>
      </c>
      <c r="O6509" s="21">
        <v>7.72</v>
      </c>
      <c r="P6509" s="21">
        <v>17.149999999999999</v>
      </c>
      <c r="Q6509" s="21">
        <v>1.64</v>
      </c>
      <c r="R6509" s="21">
        <v>347.63</v>
      </c>
      <c r="S6509" s="22">
        <v>4.68</v>
      </c>
      <c r="T6509" s="21">
        <v>184.88</v>
      </c>
      <c r="U6509" s="21">
        <v>363.08</v>
      </c>
      <c r="V6509" s="12">
        <v>-0.74560000000000004</v>
      </c>
      <c r="W6509" s="21">
        <v>53238.47</v>
      </c>
      <c r="X6509" s="21">
        <v>23.77</v>
      </c>
      <c r="Y6509" s="12" t="str">
        <f>IFERROR(VLOOKUP(C6509,[1]Index!$D:$F,3,FALSE),"Non List")</f>
        <v>Microfinance</v>
      </c>
      <c r="Z6509">
        <f>IFERROR(VLOOKUP(C6509,[1]LP!$B:$C,2,FALSE),0)</f>
        <v>1512.76</v>
      </c>
      <c r="AA6509" s="11">
        <f t="shared" ref="AA6509:AA6550" si="276">ROUND(IFERROR(Z6509/M6509,0),1)</f>
        <v>47.7</v>
      </c>
      <c r="AB6509" s="5">
        <f>IFERROR(VLOOKUP(C6509,[2]Sheet1!$B:$F,5,FALSE),0)</f>
        <v>895732.4</v>
      </c>
      <c r="AC6509" s="11">
        <f>IFERROR(VLOOKUP(AE6509,[3]Sheet2!$M:$O,2,FALSE),0)</f>
        <v>0</v>
      </c>
      <c r="AD6509" s="11">
        <f>IFERROR(VLOOKUP(AE6509,[3]Sheet2!$M:$O,3,FALSE),0)</f>
        <v>0</v>
      </c>
      <c r="AE6509" s="10" t="str">
        <f t="shared" ref="AE6509:AE6550" si="277">B6509&amp;C6509</f>
        <v>81/82MLBBL</v>
      </c>
      <c r="AF6509" s="13">
        <f t="shared" ref="AF6509:AF6550" si="278">IFERROR(M6509/Z6509,0)</f>
        <v>2.094846505724636E-2</v>
      </c>
    </row>
    <row r="6510" spans="1:35" x14ac:dyDescent="0.45">
      <c r="A6510" s="12" t="s">
        <v>54</v>
      </c>
      <c r="B6510" s="12" t="s">
        <v>376</v>
      </c>
      <c r="C6510" s="12" t="s">
        <v>74</v>
      </c>
      <c r="D6510" s="12">
        <v>1055</v>
      </c>
      <c r="E6510" s="12">
        <v>441662.1</v>
      </c>
      <c r="F6510" s="12">
        <v>301263.13699999999</v>
      </c>
      <c r="G6510" s="12">
        <v>2503161.1230000001</v>
      </c>
      <c r="H6510" s="12">
        <v>6125054.8169999998</v>
      </c>
      <c r="I6510" s="12">
        <v>323412.05099999998</v>
      </c>
      <c r="J6510" s="12">
        <v>359479.598</v>
      </c>
      <c r="K6510" s="21">
        <v>84379.286999999997</v>
      </c>
      <c r="L6510" s="21">
        <v>50239.92</v>
      </c>
      <c r="M6510" s="21">
        <v>15.16</v>
      </c>
      <c r="N6510" s="21">
        <v>69.59</v>
      </c>
      <c r="O6510" s="21">
        <v>6.27</v>
      </c>
      <c r="P6510" s="21">
        <v>9.02</v>
      </c>
      <c r="Q6510" s="21">
        <v>0.78</v>
      </c>
      <c r="R6510" s="21">
        <v>436.33</v>
      </c>
      <c r="S6510" s="22">
        <v>9.16</v>
      </c>
      <c r="T6510" s="21">
        <v>168.21</v>
      </c>
      <c r="U6510" s="21">
        <v>239.53</v>
      </c>
      <c r="V6510" s="12">
        <v>-0.77300000000000002</v>
      </c>
      <c r="W6510" s="21">
        <v>23569.748</v>
      </c>
      <c r="X6510" s="21">
        <v>5.34</v>
      </c>
      <c r="Y6510" s="12" t="str">
        <f>IFERROR(VLOOKUP(C6510,[1]Index!$D:$F,3,FALSE),"Non List")</f>
        <v>Microfinance</v>
      </c>
      <c r="Z6510">
        <f>IFERROR(VLOOKUP(C6510,[1]LP!$B:$C,2,FALSE),0)</f>
        <v>1045</v>
      </c>
      <c r="AA6510" s="11">
        <f t="shared" si="276"/>
        <v>68.900000000000006</v>
      </c>
      <c r="AB6510" s="5">
        <f>IFERROR(VLOOKUP(C6510,[2]Sheet1!$B:$F,5,FALSE),0)</f>
        <v>1324986.3</v>
      </c>
      <c r="AC6510" s="11">
        <f>IFERROR(VLOOKUP(AE6510,[3]Sheet2!$M:$O,2,FALSE),0)</f>
        <v>0</v>
      </c>
      <c r="AD6510" s="11">
        <f>IFERROR(VLOOKUP(AE6510,[3]Sheet2!$M:$O,3,FALSE),0)</f>
        <v>0</v>
      </c>
      <c r="AE6510" s="10" t="str">
        <f t="shared" si="277"/>
        <v>81/82LLBS</v>
      </c>
      <c r="AF6510" s="13">
        <f t="shared" si="278"/>
        <v>1.4507177033492823E-2</v>
      </c>
    </row>
    <row r="6511" spans="1:35" x14ac:dyDescent="0.45">
      <c r="A6511" s="12" t="s">
        <v>54</v>
      </c>
      <c r="B6511" s="12" t="s">
        <v>376</v>
      </c>
      <c r="C6511" s="12" t="s">
        <v>77</v>
      </c>
      <c r="D6511" s="12">
        <v>1347.11</v>
      </c>
      <c r="E6511" s="12">
        <v>170091.9</v>
      </c>
      <c r="F6511" s="12">
        <v>76466.23</v>
      </c>
      <c r="G6511" s="12">
        <v>928307.85</v>
      </c>
      <c r="H6511" s="12">
        <v>2118210.7400000002</v>
      </c>
      <c r="I6511" s="12">
        <v>81224.11</v>
      </c>
      <c r="J6511" s="12">
        <v>97794.9</v>
      </c>
      <c r="K6511" s="21">
        <v>23899.01</v>
      </c>
      <c r="L6511" s="21">
        <v>-8594.17</v>
      </c>
      <c r="M6511" s="21">
        <v>-6.73</v>
      </c>
      <c r="N6511" s="21">
        <v>-200.16</v>
      </c>
      <c r="O6511" s="21">
        <v>9.2899999999999991</v>
      </c>
      <c r="P6511" s="21">
        <v>-4.6500000000000004</v>
      </c>
      <c r="Q6511" s="21">
        <v>-0.36</v>
      </c>
      <c r="R6511" s="21">
        <v>-1859.49</v>
      </c>
      <c r="S6511" s="22">
        <v>6.52</v>
      </c>
      <c r="T6511" s="21">
        <v>144.96</v>
      </c>
      <c r="U6511" s="21">
        <v>0</v>
      </c>
      <c r="V6511" s="12">
        <v>0</v>
      </c>
      <c r="W6511">
        <v>0</v>
      </c>
      <c r="X6511" s="21">
        <v>0</v>
      </c>
      <c r="Y6511" s="12" t="str">
        <f>IFERROR(VLOOKUP(C6511,[1]Index!$D:$F,3,FALSE),"Non List")</f>
        <v>Microfinance</v>
      </c>
      <c r="Z6511">
        <f>IFERROR(VLOOKUP(C6511,[1]LP!$B:$C,2,FALSE),0)</f>
        <v>1254.7</v>
      </c>
      <c r="AA6511" s="11">
        <f t="shared" si="276"/>
        <v>-186.4</v>
      </c>
      <c r="AB6511" s="5">
        <f>IFERROR(VLOOKUP(C6511,[2]Sheet1!$B:$F,5,FALSE),0)</f>
        <v>765413.55</v>
      </c>
      <c r="AC6511" s="11">
        <f>IFERROR(VLOOKUP(AE6511,[3]Sheet2!$M:$O,2,FALSE),0)</f>
        <v>0</v>
      </c>
      <c r="AD6511" s="11">
        <f>IFERROR(VLOOKUP(AE6511,[3]Sheet2!$M:$O,3,FALSE),0)</f>
        <v>0</v>
      </c>
      <c r="AE6511" s="10" t="str">
        <f t="shared" si="277"/>
        <v>81/82JSLBB</v>
      </c>
      <c r="AF6511" s="13">
        <f t="shared" si="278"/>
        <v>-5.3638319917111658E-3</v>
      </c>
    </row>
    <row r="6512" spans="1:35" x14ac:dyDescent="0.45">
      <c r="A6512" s="12" t="s">
        <v>54</v>
      </c>
      <c r="B6512" s="12" t="s">
        <v>376</v>
      </c>
      <c r="C6512" s="12" t="s">
        <v>80</v>
      </c>
      <c r="D6512" s="12">
        <v>799.87</v>
      </c>
      <c r="E6512" s="12">
        <v>745040.36</v>
      </c>
      <c r="F6512" s="12">
        <v>468242.22</v>
      </c>
      <c r="G6512" s="12">
        <v>1998704.53</v>
      </c>
      <c r="H6512" s="12">
        <v>9716479.9700000007</v>
      </c>
      <c r="I6512" s="12">
        <v>440149.33</v>
      </c>
      <c r="J6512" s="12">
        <v>484816.19</v>
      </c>
      <c r="K6512" s="21">
        <v>158632.95000000001</v>
      </c>
      <c r="L6512" s="21">
        <v>78068.06</v>
      </c>
      <c r="M6512" s="21">
        <v>13.96</v>
      </c>
      <c r="N6512" s="21">
        <v>57.3</v>
      </c>
      <c r="O6512" s="21">
        <v>4.91</v>
      </c>
      <c r="P6512" s="21">
        <v>8.58</v>
      </c>
      <c r="Q6512" s="21">
        <v>0.72</v>
      </c>
      <c r="R6512" s="21">
        <v>281.33999999999997</v>
      </c>
      <c r="S6512" s="22">
        <v>9.5299999999999994</v>
      </c>
      <c r="T6512" s="21">
        <v>162.85</v>
      </c>
      <c r="U6512" s="21">
        <v>226.17</v>
      </c>
      <c r="V6512" s="12">
        <v>-0.71719999999999995</v>
      </c>
      <c r="W6512" s="21">
        <v>-27945.77</v>
      </c>
      <c r="X6512" s="21">
        <v>-3.75</v>
      </c>
      <c r="Y6512" s="12" t="str">
        <f>IFERROR(VLOOKUP(C6512,[1]Index!$D:$F,3,FALSE),"Non List")</f>
        <v>Microfinance</v>
      </c>
      <c r="Z6512">
        <f>IFERROR(VLOOKUP(C6512,[1]LP!$B:$C,2,FALSE),0)</f>
        <v>820.64</v>
      </c>
      <c r="AA6512" s="11">
        <f t="shared" si="276"/>
        <v>58.8</v>
      </c>
      <c r="AB6512" s="5">
        <f>IFERROR(VLOOKUP(C6512,[2]Sheet1!$B:$F,5,FALSE),0)</f>
        <v>1937105.04</v>
      </c>
      <c r="AC6512" s="11">
        <f>IFERROR(VLOOKUP(AE6512,[3]Sheet2!$M:$O,2,FALSE),0)</f>
        <v>0</v>
      </c>
      <c r="AD6512" s="11">
        <f>IFERROR(VLOOKUP(AE6512,[3]Sheet2!$M:$O,3,FALSE),0)</f>
        <v>0</v>
      </c>
      <c r="AE6512" s="10" t="str">
        <f t="shared" si="277"/>
        <v>81/82VLBS</v>
      </c>
      <c r="AF6512" s="13">
        <f t="shared" si="278"/>
        <v>1.7011113277441998E-2</v>
      </c>
    </row>
    <row r="6513" spans="1:32" x14ac:dyDescent="0.45">
      <c r="A6513" s="12" t="s">
        <v>54</v>
      </c>
      <c r="B6513" s="12" t="s">
        <v>376</v>
      </c>
      <c r="C6513" s="12" t="s">
        <v>81</v>
      </c>
      <c r="D6513" s="12">
        <v>644.97</v>
      </c>
      <c r="E6513" s="12">
        <v>1034064.417</v>
      </c>
      <c r="F6513" s="12">
        <v>235554.848</v>
      </c>
      <c r="G6513" s="12"/>
      <c r="H6513" s="12">
        <v>13685.867</v>
      </c>
      <c r="I6513" s="12">
        <v>170965.16200000001</v>
      </c>
      <c r="J6513" s="12">
        <v>175119.38699999999</v>
      </c>
      <c r="K6513" s="21">
        <v>136423.06</v>
      </c>
      <c r="L6513" s="21">
        <v>69897.407999999996</v>
      </c>
      <c r="M6513" s="21">
        <v>9</v>
      </c>
      <c r="N6513" s="21">
        <v>71.66</v>
      </c>
      <c r="O6513" s="21">
        <v>5.25</v>
      </c>
      <c r="P6513" s="21">
        <v>7.34</v>
      </c>
      <c r="Q6513" s="21">
        <v>0.91</v>
      </c>
      <c r="R6513" s="21">
        <v>376.21</v>
      </c>
      <c r="S6513" s="22">
        <v>3.13</v>
      </c>
      <c r="T6513" s="21">
        <v>122.78</v>
      </c>
      <c r="U6513" s="21">
        <v>157.68</v>
      </c>
      <c r="V6513" s="12">
        <v>-0.75549999999999995</v>
      </c>
      <c r="W6513" s="21">
        <v>57012.063000000002</v>
      </c>
      <c r="X6513" s="21">
        <v>5.51</v>
      </c>
      <c r="Y6513" s="12" t="str">
        <f>IFERROR(VLOOKUP(C6513,[1]Index!$D:$F,3,FALSE),"Non List")</f>
        <v>Microfinance</v>
      </c>
      <c r="Z6513">
        <f>IFERROR(VLOOKUP(C6513,[1]LP!$B:$C,2,FALSE),0)</f>
        <v>681.69</v>
      </c>
      <c r="AA6513" s="11">
        <f t="shared" si="276"/>
        <v>75.7</v>
      </c>
      <c r="AB6513" s="5">
        <f>IFERROR(VLOOKUP(C6513,[2]Sheet1!$B:$F,5,FALSE),0)</f>
        <v>5066915.5599999996</v>
      </c>
      <c r="AC6513" s="11">
        <f>IFERROR(VLOOKUP(AE6513,[3]Sheet2!$M:$O,2,FALSE),0)</f>
        <v>0</v>
      </c>
      <c r="AD6513" s="11">
        <f>IFERROR(VLOOKUP(AE6513,[3]Sheet2!$M:$O,3,FALSE),0)</f>
        <v>0</v>
      </c>
      <c r="AE6513" s="10" t="str">
        <f t="shared" si="277"/>
        <v>81/82RSDC</v>
      </c>
      <c r="AF6513" s="13">
        <f t="shared" si="278"/>
        <v>1.3202482066628525E-2</v>
      </c>
    </row>
    <row r="6514" spans="1:32" x14ac:dyDescent="0.45">
      <c r="A6514" s="12" t="s">
        <v>54</v>
      </c>
      <c r="B6514" s="12" t="s">
        <v>376</v>
      </c>
      <c r="C6514" s="12" t="s">
        <v>82</v>
      </c>
      <c r="D6514" s="12">
        <v>690</v>
      </c>
      <c r="E6514" s="12">
        <v>721449.14899999998</v>
      </c>
      <c r="F6514" s="12">
        <v>229333.878</v>
      </c>
      <c r="G6514" s="12">
        <v>1457588.858</v>
      </c>
      <c r="H6514" s="12">
        <v>6267626.8059999999</v>
      </c>
      <c r="I6514" s="12">
        <v>278634.52100000001</v>
      </c>
      <c r="J6514" s="12">
        <v>316686.92700000003</v>
      </c>
      <c r="K6514" s="21">
        <v>29592.194</v>
      </c>
      <c r="L6514" s="21">
        <v>27525.79</v>
      </c>
      <c r="M6514" s="21">
        <v>5.08</v>
      </c>
      <c r="N6514" s="21">
        <v>135.83000000000001</v>
      </c>
      <c r="O6514" s="21">
        <v>5.24</v>
      </c>
      <c r="P6514" s="21">
        <v>3.86</v>
      </c>
      <c r="Q6514" s="21">
        <v>0.41</v>
      </c>
      <c r="R6514" s="21">
        <v>711.75</v>
      </c>
      <c r="S6514" s="22">
        <v>5.59</v>
      </c>
      <c r="T6514" s="21">
        <v>131.79</v>
      </c>
      <c r="U6514" s="21">
        <v>122.73</v>
      </c>
      <c r="V6514" s="12">
        <v>-0.82210000000000005</v>
      </c>
      <c r="W6514" s="21">
        <v>19797.651999999998</v>
      </c>
      <c r="X6514" s="21">
        <v>2.74</v>
      </c>
      <c r="Y6514" s="12" t="str">
        <f>IFERROR(VLOOKUP(C6514,[1]Index!$D:$F,3,FALSE),"Non List")</f>
        <v>Microfinance</v>
      </c>
      <c r="Z6514">
        <f>IFERROR(VLOOKUP(C6514,[1]LP!$B:$C,2,FALSE),0)</f>
        <v>705.65</v>
      </c>
      <c r="AA6514" s="11">
        <f t="shared" si="276"/>
        <v>138.9</v>
      </c>
      <c r="AB6514" s="5">
        <f>IFERROR(VLOOKUP(C6514,[2]Sheet1!$B:$F,5,FALSE),0)</f>
        <v>2885796.8000000003</v>
      </c>
      <c r="AC6514" s="11">
        <f>IFERROR(VLOOKUP(AE6514,[3]Sheet2!$M:$O,2,FALSE),0)</f>
        <v>0</v>
      </c>
      <c r="AD6514" s="11">
        <f>IFERROR(VLOOKUP(AE6514,[3]Sheet2!$M:$O,3,FALSE),0)</f>
        <v>0</v>
      </c>
      <c r="AE6514" s="10" t="str">
        <f t="shared" si="277"/>
        <v>81/82NMBMF</v>
      </c>
      <c r="AF6514" s="13">
        <f t="shared" si="278"/>
        <v>7.1990363494650322E-3</v>
      </c>
    </row>
    <row r="6515" spans="1:32" x14ac:dyDescent="0.45">
      <c r="A6515" s="12" t="s">
        <v>54</v>
      </c>
      <c r="B6515" s="12" t="s">
        <v>376</v>
      </c>
      <c r="C6515" s="12" t="s">
        <v>83</v>
      </c>
      <c r="D6515" s="12">
        <v>702.05</v>
      </c>
      <c r="E6515" s="12">
        <v>1419000</v>
      </c>
      <c r="F6515" s="12">
        <v>750824.88800000004</v>
      </c>
      <c r="G6515" s="12">
        <v>3783862.1260000002</v>
      </c>
      <c r="H6515" s="12">
        <v>14685913.814999999</v>
      </c>
      <c r="I6515" s="12">
        <v>738212.696</v>
      </c>
      <c r="J6515" s="12">
        <v>808051.24600000004</v>
      </c>
      <c r="K6515" s="21">
        <v>308962.06099999999</v>
      </c>
      <c r="L6515" s="21">
        <v>129355.515</v>
      </c>
      <c r="M6515" s="21">
        <v>12.15</v>
      </c>
      <c r="N6515" s="21">
        <v>57.78</v>
      </c>
      <c r="O6515" s="21">
        <v>4.59</v>
      </c>
      <c r="P6515" s="21">
        <v>7.95</v>
      </c>
      <c r="Q6515" s="21">
        <v>0.83</v>
      </c>
      <c r="R6515" s="21">
        <v>265.20999999999998</v>
      </c>
      <c r="S6515" s="22">
        <v>9.49</v>
      </c>
      <c r="T6515" s="21">
        <v>152.91</v>
      </c>
      <c r="U6515" s="21">
        <v>204.45</v>
      </c>
      <c r="V6515" s="12">
        <v>-0.70879999999999999</v>
      </c>
      <c r="W6515" s="21">
        <v>-13476.504000000001</v>
      </c>
      <c r="X6515" s="21">
        <v>-0.95</v>
      </c>
      <c r="Y6515" s="12" t="str">
        <f>IFERROR(VLOOKUP(C6515,[1]Index!$D:$F,3,FALSE),"Non List")</f>
        <v>Microfinance</v>
      </c>
      <c r="Z6515">
        <f>IFERROR(VLOOKUP(C6515,[1]LP!$B:$C,2,FALSE),0)</f>
        <v>836.61</v>
      </c>
      <c r="AA6515" s="11">
        <f t="shared" si="276"/>
        <v>68.900000000000006</v>
      </c>
      <c r="AB6515" s="5">
        <f>IFERROR(VLOOKUP(C6515,[2]Sheet1!$B:$F,5,FALSE),0)</f>
        <v>5817900</v>
      </c>
      <c r="AC6515" s="11">
        <f>IFERROR(VLOOKUP(AE6515,[3]Sheet2!$M:$O,2,FALSE),0)</f>
        <v>0</v>
      </c>
      <c r="AD6515" s="11">
        <f>IFERROR(VLOOKUP(AE6515,[3]Sheet2!$M:$O,3,FALSE),0)</f>
        <v>0</v>
      </c>
      <c r="AE6515" s="10" t="str">
        <f t="shared" si="277"/>
        <v>81/82MERO</v>
      </c>
      <c r="AF6515" s="13">
        <f t="shared" si="278"/>
        <v>1.4522895973034031E-2</v>
      </c>
    </row>
    <row r="6516" spans="1:32" x14ac:dyDescent="0.45">
      <c r="A6516" s="12" t="s">
        <v>54</v>
      </c>
      <c r="B6516" s="12" t="s">
        <v>376</v>
      </c>
      <c r="C6516" s="12" t="s">
        <v>99</v>
      </c>
      <c r="D6516" s="12">
        <v>786.41</v>
      </c>
      <c r="E6516" s="12">
        <v>485760</v>
      </c>
      <c r="F6516" s="12">
        <v>276155.88199999998</v>
      </c>
      <c r="G6516" s="12">
        <v>1879352.3970000001</v>
      </c>
      <c r="H6516" s="12">
        <v>6121431.898</v>
      </c>
      <c r="I6516" s="12">
        <v>269936.15299999999</v>
      </c>
      <c r="J6516" s="12">
        <v>301698.34999999998</v>
      </c>
      <c r="K6516" s="21">
        <v>44006.508000000002</v>
      </c>
      <c r="L6516" s="21">
        <v>7705.2780000000002</v>
      </c>
      <c r="M6516" s="21">
        <v>2.11</v>
      </c>
      <c r="N6516" s="21">
        <v>372.71</v>
      </c>
      <c r="O6516" s="21">
        <v>5.01</v>
      </c>
      <c r="P6516" s="21">
        <v>1.35</v>
      </c>
      <c r="Q6516" s="21">
        <v>0.11</v>
      </c>
      <c r="R6516" s="21">
        <v>1867.28</v>
      </c>
      <c r="S6516" s="22">
        <v>22.14</v>
      </c>
      <c r="T6516" s="21">
        <v>156.85</v>
      </c>
      <c r="U6516" s="21">
        <v>86.29</v>
      </c>
      <c r="V6516" s="12">
        <v>-0.89029999999999998</v>
      </c>
      <c r="W6516" s="21">
        <v>-63099.678999999996</v>
      </c>
      <c r="X6516" s="21">
        <v>-12.99</v>
      </c>
      <c r="Y6516" s="12" t="str">
        <f>IFERROR(VLOOKUP(C6516,[1]Index!$D:$F,3,FALSE),"Non List")</f>
        <v>Microfinance</v>
      </c>
      <c r="Z6516">
        <f>IFERROR(VLOOKUP(C6516,[1]LP!$B:$C,2,FALSE),0)</f>
        <v>850.64</v>
      </c>
      <c r="AA6516" s="11">
        <f t="shared" si="276"/>
        <v>403.1</v>
      </c>
      <c r="AB6516" s="5">
        <f>IFERROR(VLOOKUP(C6516,[2]Sheet1!$B:$F,5,FALSE),0)</f>
        <v>1457280</v>
      </c>
      <c r="AC6516" s="11">
        <f>IFERROR(VLOOKUP(AE6516,[3]Sheet2!$M:$O,2,FALSE),0)</f>
        <v>0</v>
      </c>
      <c r="AD6516" s="11">
        <f>IFERROR(VLOOKUP(AE6516,[3]Sheet2!$M:$O,3,FALSE),0)</f>
        <v>0</v>
      </c>
      <c r="AE6516" s="10" t="str">
        <f t="shared" si="277"/>
        <v>81/82NADEP</v>
      </c>
      <c r="AF6516" s="13">
        <f t="shared" si="278"/>
        <v>2.4804852816702719E-3</v>
      </c>
    </row>
    <row r="6517" spans="1:32" x14ac:dyDescent="0.45">
      <c r="A6517" s="12" t="s">
        <v>54</v>
      </c>
      <c r="B6517" s="12" t="s">
        <v>376</v>
      </c>
      <c r="C6517" s="12" t="s">
        <v>103</v>
      </c>
      <c r="D6517" s="12">
        <v>791.16</v>
      </c>
      <c r="E6517" s="12">
        <v>733046.28</v>
      </c>
      <c r="F6517" s="12">
        <v>391270.29800000001</v>
      </c>
      <c r="G6517" s="12">
        <v>3112046.1150000002</v>
      </c>
      <c r="H6517" s="12">
        <v>10150471.517999999</v>
      </c>
      <c r="I6517" s="12">
        <v>508088.446</v>
      </c>
      <c r="J6517" s="12">
        <v>616207.62699999998</v>
      </c>
      <c r="K6517" s="21">
        <v>251103.995</v>
      </c>
      <c r="L6517" s="21">
        <v>65583.786999999997</v>
      </c>
      <c r="M6517" s="21">
        <v>11.92</v>
      </c>
      <c r="N6517" s="21">
        <v>66.37</v>
      </c>
      <c r="O6517" s="21">
        <v>5.16</v>
      </c>
      <c r="P6517" s="21">
        <v>7.78</v>
      </c>
      <c r="Q6517" s="21">
        <v>0.6</v>
      </c>
      <c r="R6517" s="21">
        <v>342.47</v>
      </c>
      <c r="S6517" s="22">
        <v>69.98</v>
      </c>
      <c r="T6517" s="21">
        <v>153.38</v>
      </c>
      <c r="U6517" s="21">
        <v>202.82</v>
      </c>
      <c r="V6517" s="12">
        <v>-0.74360000000000004</v>
      </c>
      <c r="W6517" s="21">
        <v>48543.483999999997</v>
      </c>
      <c r="X6517" s="21">
        <v>6.62</v>
      </c>
      <c r="Y6517" s="12" t="str">
        <f>IFERROR(VLOOKUP(C6517,[1]Index!$D:$F,3,FALSE),"Non List")</f>
        <v>Microfinance</v>
      </c>
      <c r="Z6517">
        <f>IFERROR(VLOOKUP(C6517,[1]LP!$B:$C,2,FALSE),0)</f>
        <v>981.58</v>
      </c>
      <c r="AA6517" s="11">
        <f t="shared" si="276"/>
        <v>82.3</v>
      </c>
      <c r="AB6517" s="5">
        <f>IFERROR(VLOOKUP(C6517,[2]Sheet1!$B:$F,5,FALSE),0)</f>
        <v>2419052.79</v>
      </c>
      <c r="AC6517" s="11">
        <f>IFERROR(VLOOKUP(AE6517,[3]Sheet2!$M:$O,2,FALSE),0)</f>
        <v>0</v>
      </c>
      <c r="AD6517" s="11">
        <f>IFERROR(VLOOKUP(AE6517,[3]Sheet2!$M:$O,3,FALSE),0)</f>
        <v>0</v>
      </c>
      <c r="AE6517" s="10" t="str">
        <f t="shared" si="277"/>
        <v>81/82ALBSL</v>
      </c>
      <c r="AF6517" s="13">
        <f t="shared" si="278"/>
        <v>1.2143686709183154E-2</v>
      </c>
    </row>
    <row r="6518" spans="1:32" x14ac:dyDescent="0.45">
      <c r="A6518" s="12" t="s">
        <v>54</v>
      </c>
      <c r="B6518" s="12" t="s">
        <v>376</v>
      </c>
      <c r="C6518" s="12" t="s">
        <v>84</v>
      </c>
      <c r="D6518" s="12">
        <v>1218.45</v>
      </c>
      <c r="E6518" s="12">
        <v>1331609</v>
      </c>
      <c r="F6518" s="12">
        <v>1742430</v>
      </c>
      <c r="G6518" s="12">
        <v>6304682</v>
      </c>
      <c r="H6518" s="12">
        <v>23287930</v>
      </c>
      <c r="I6518" s="12">
        <v>1017149</v>
      </c>
      <c r="J6518" s="12">
        <v>1185308</v>
      </c>
      <c r="K6518" s="21">
        <v>636557</v>
      </c>
      <c r="L6518" s="21">
        <v>362536</v>
      </c>
      <c r="M6518" s="21">
        <v>36.299999999999997</v>
      </c>
      <c r="N6518" s="21">
        <v>33.57</v>
      </c>
      <c r="O6518" s="21">
        <v>5.28</v>
      </c>
      <c r="P6518" s="21">
        <v>15.73</v>
      </c>
      <c r="Q6518" s="21">
        <v>1.32</v>
      </c>
      <c r="R6518" s="21">
        <v>177.25</v>
      </c>
      <c r="S6518" s="22">
        <v>3.91</v>
      </c>
      <c r="T6518" s="21">
        <v>230.85</v>
      </c>
      <c r="U6518" s="21">
        <v>434.22</v>
      </c>
      <c r="V6518" s="12">
        <v>-0.64359999999999995</v>
      </c>
      <c r="W6518" s="21">
        <v>355575</v>
      </c>
      <c r="X6518" s="21">
        <v>26.7</v>
      </c>
      <c r="Y6518" s="12" t="str">
        <f>IFERROR(VLOOKUP(C6518,[1]Index!$D:$F,3,FALSE),"Non List")</f>
        <v>Microfinance</v>
      </c>
      <c r="Z6518">
        <f>IFERROR(VLOOKUP(C6518,[1]LP!$B:$C,2,FALSE),0)</f>
        <v>1299.42</v>
      </c>
      <c r="AA6518" s="11">
        <f t="shared" si="276"/>
        <v>35.799999999999997</v>
      </c>
      <c r="AB6518" s="5">
        <f>IFERROR(VLOOKUP(C6518,[2]Sheet1!$B:$F,5,FALSE),0)</f>
        <v>3462181.58</v>
      </c>
      <c r="AC6518" s="11">
        <f>IFERROR(VLOOKUP(AE6518,[3]Sheet2!$M:$O,2,FALSE),0)</f>
        <v>0</v>
      </c>
      <c r="AD6518" s="11">
        <f>IFERROR(VLOOKUP(AE6518,[3]Sheet2!$M:$O,3,FALSE),0)</f>
        <v>0</v>
      </c>
      <c r="AE6518" s="10" t="str">
        <f t="shared" si="277"/>
        <v>81/82NMFBS</v>
      </c>
      <c r="AF6518" s="13">
        <f t="shared" si="278"/>
        <v>2.7935540471902845E-2</v>
      </c>
    </row>
    <row r="6519" spans="1:32" x14ac:dyDescent="0.45">
      <c r="A6519" s="12" t="s">
        <v>54</v>
      </c>
      <c r="B6519" s="12" t="s">
        <v>376</v>
      </c>
      <c r="C6519" s="12" t="s">
        <v>104</v>
      </c>
      <c r="D6519" s="12">
        <v>1536.51</v>
      </c>
      <c r="E6519" s="12">
        <v>151554.53200000001</v>
      </c>
      <c r="F6519" s="12">
        <v>98209.028000000006</v>
      </c>
      <c r="G6519" s="12">
        <v>471554.91399999999</v>
      </c>
      <c r="H6519" s="12">
        <v>2211736.0950000002</v>
      </c>
      <c r="I6519" s="12">
        <v>120118.61599999999</v>
      </c>
      <c r="J6519" s="12">
        <v>126779.955</v>
      </c>
      <c r="K6519" s="21">
        <v>26856.407999999999</v>
      </c>
      <c r="L6519" s="21">
        <v>23310.231</v>
      </c>
      <c r="M6519" s="21">
        <v>20.51</v>
      </c>
      <c r="N6519" s="21">
        <v>74.92</v>
      </c>
      <c r="O6519" s="21">
        <v>9.32</v>
      </c>
      <c r="P6519" s="21">
        <v>12.44</v>
      </c>
      <c r="Q6519" s="21">
        <v>0.92</v>
      </c>
      <c r="R6519" s="21">
        <v>698.25</v>
      </c>
      <c r="S6519" s="22">
        <v>5.94</v>
      </c>
      <c r="T6519" s="21">
        <v>164.8</v>
      </c>
      <c r="U6519" s="21">
        <v>275.77</v>
      </c>
      <c r="V6519" s="12">
        <v>-0.82050000000000001</v>
      </c>
      <c r="W6519" s="21">
        <v>8417.5130000000008</v>
      </c>
      <c r="X6519" s="21">
        <v>5.55</v>
      </c>
      <c r="Y6519" s="12" t="str">
        <f>IFERROR(VLOOKUP(C6519,[1]Index!$D:$F,3,FALSE),"Non List")</f>
        <v>Microfinance</v>
      </c>
      <c r="Z6519">
        <f>IFERROR(VLOOKUP(C6519,[1]LP!$B:$C,2,FALSE),0)</f>
        <v>1588.55</v>
      </c>
      <c r="AA6519" s="11">
        <f t="shared" si="276"/>
        <v>77.5</v>
      </c>
      <c r="AB6519" s="5">
        <f>IFERROR(VLOOKUP(C6519,[2]Sheet1!$B:$F,5,FALSE),0)</f>
        <v>484974.4</v>
      </c>
      <c r="AC6519" s="11">
        <f>IFERROR(VLOOKUP(AE6519,[3]Sheet2!$M:$O,2,FALSE),0)</f>
        <v>0</v>
      </c>
      <c r="AD6519" s="11">
        <f>IFERROR(VLOOKUP(AE6519,[3]Sheet2!$M:$O,3,FALSE),0)</f>
        <v>0</v>
      </c>
      <c r="AE6519" s="10" t="str">
        <f t="shared" si="277"/>
        <v>81/82GMFBS</v>
      </c>
      <c r="AF6519" s="13">
        <f t="shared" si="278"/>
        <v>1.2911145384155363E-2</v>
      </c>
    </row>
    <row r="6520" spans="1:32" x14ac:dyDescent="0.45">
      <c r="A6520" s="12" t="s">
        <v>54</v>
      </c>
      <c r="B6520" s="12" t="s">
        <v>376</v>
      </c>
      <c r="C6520" s="12" t="s">
        <v>325</v>
      </c>
      <c r="D6520" s="12">
        <v>925.17</v>
      </c>
      <c r="E6520" s="12">
        <v>319818.2</v>
      </c>
      <c r="F6520" s="12">
        <v>189468.51500000001</v>
      </c>
      <c r="G6520" s="12">
        <v>1039652.41</v>
      </c>
      <c r="H6520" s="12">
        <v>4871516.5599999996</v>
      </c>
      <c r="I6520" s="12">
        <v>244708.12</v>
      </c>
      <c r="J6520" s="12">
        <v>289669.03000000003</v>
      </c>
      <c r="K6520" s="21">
        <v>83239.460000000006</v>
      </c>
      <c r="L6520" s="21">
        <v>53491.56</v>
      </c>
      <c r="M6520" s="21">
        <v>22.29</v>
      </c>
      <c r="N6520" s="21">
        <v>41.51</v>
      </c>
      <c r="O6520" s="21">
        <v>5.81</v>
      </c>
      <c r="P6520" s="21">
        <v>14</v>
      </c>
      <c r="Q6520" s="21">
        <v>1.02</v>
      </c>
      <c r="R6520" s="21">
        <v>241.17</v>
      </c>
      <c r="S6520" s="22">
        <v>5.34</v>
      </c>
      <c r="T6520" s="21">
        <v>159.24</v>
      </c>
      <c r="U6520" s="21">
        <v>282.60000000000002</v>
      </c>
      <c r="V6520" s="12">
        <v>-0.69450000000000001</v>
      </c>
      <c r="W6520" s="21">
        <v>11112.48</v>
      </c>
      <c r="X6520" s="21">
        <v>3.47</v>
      </c>
      <c r="Y6520" s="12" t="str">
        <f>IFERROR(VLOOKUP(C6520,[1]Index!$D:$F,3,FALSE),"Non List")</f>
        <v>Microfinance</v>
      </c>
      <c r="Z6520">
        <f>IFERROR(VLOOKUP(C6520,[1]LP!$B:$C,2,FALSE),0)</f>
        <v>979.41</v>
      </c>
      <c r="AA6520" s="11">
        <f t="shared" si="276"/>
        <v>43.9</v>
      </c>
      <c r="AB6520" s="5">
        <f>IFERROR(VLOOKUP(C6520,[2]Sheet1!$B:$F,5,FALSE),0)</f>
        <v>1567109.18</v>
      </c>
      <c r="AC6520" s="11">
        <f>IFERROR(VLOOKUP(AE6520,[3]Sheet2!$M:$O,2,FALSE),0)</f>
        <v>0</v>
      </c>
      <c r="AD6520" s="11">
        <f>IFERROR(VLOOKUP(AE6520,[3]Sheet2!$M:$O,3,FALSE),0)</f>
        <v>0</v>
      </c>
      <c r="AE6520" s="10" t="str">
        <f t="shared" si="277"/>
        <v>81/82HLBSL</v>
      </c>
      <c r="AF6520" s="13">
        <f t="shared" si="278"/>
        <v>2.2758599565044262E-2</v>
      </c>
    </row>
    <row r="6521" spans="1:32" x14ac:dyDescent="0.45">
      <c r="A6521" s="12" t="s">
        <v>54</v>
      </c>
      <c r="B6521" s="12" t="s">
        <v>376</v>
      </c>
      <c r="C6521" s="12" t="s">
        <v>96</v>
      </c>
      <c r="D6521" s="12">
        <v>834.88</v>
      </c>
      <c r="E6521" s="12">
        <v>497415.94199999998</v>
      </c>
      <c r="F6521" s="12">
        <v>187740.49799999999</v>
      </c>
      <c r="G6521" s="12">
        <v>1360054.7560000001</v>
      </c>
      <c r="H6521" s="12">
        <v>5667299.7869999995</v>
      </c>
      <c r="I6521" s="12">
        <v>255589.71100000001</v>
      </c>
      <c r="J6521" s="12">
        <v>303925.96399999998</v>
      </c>
      <c r="K6521" s="21">
        <v>96684.933999999994</v>
      </c>
      <c r="L6521" s="21">
        <v>661.18200000000002</v>
      </c>
      <c r="M6521" s="21">
        <v>0.17</v>
      </c>
      <c r="N6521" s="21">
        <v>4911.0600000000004</v>
      </c>
      <c r="O6521" s="21">
        <v>6.06</v>
      </c>
      <c r="P6521" s="21">
        <v>0.13</v>
      </c>
      <c r="Q6521" s="21">
        <v>0.01</v>
      </c>
      <c r="R6521" s="21">
        <v>29761.02</v>
      </c>
      <c r="S6521" s="22">
        <v>14.35</v>
      </c>
      <c r="T6521" s="21">
        <v>137.74</v>
      </c>
      <c r="U6521" s="21">
        <v>22.95</v>
      </c>
      <c r="V6521" s="12">
        <v>-0.97250000000000003</v>
      </c>
      <c r="W6521" s="21">
        <v>16982.351999999999</v>
      </c>
      <c r="X6521" s="21">
        <v>3.41</v>
      </c>
      <c r="Y6521" s="12" t="str">
        <f>IFERROR(VLOOKUP(C6521,[1]Index!$D:$F,3,FALSE),"Non List")</f>
        <v>Microfinance</v>
      </c>
      <c r="Z6521">
        <f>IFERROR(VLOOKUP(C6521,[1]LP!$B:$C,2,FALSE),0)</f>
        <v>1204.6600000000001</v>
      </c>
      <c r="AA6521" s="11">
        <f t="shared" si="276"/>
        <v>7086.2</v>
      </c>
      <c r="AB6521" s="5">
        <f>IFERROR(VLOOKUP(C6521,[2]Sheet1!$B:$F,5,FALSE),0)</f>
        <v>1641493.9200000002</v>
      </c>
      <c r="AC6521" s="11">
        <f>IFERROR(VLOOKUP(AE6521,[3]Sheet2!$M:$O,2,FALSE),0)</f>
        <v>0</v>
      </c>
      <c r="AD6521" s="11">
        <f>IFERROR(VLOOKUP(AE6521,[3]Sheet2!$M:$O,3,FALSE),0)</f>
        <v>0</v>
      </c>
      <c r="AE6521" s="10" t="str">
        <f t="shared" si="277"/>
        <v>81/82ILBS</v>
      </c>
      <c r="AF6521" s="13">
        <f t="shared" si="278"/>
        <v>1.4111865588630818E-4</v>
      </c>
    </row>
    <row r="6522" spans="1:32" x14ac:dyDescent="0.45">
      <c r="A6522" s="12" t="s">
        <v>54</v>
      </c>
      <c r="B6522" s="12" t="s">
        <v>376</v>
      </c>
      <c r="C6522" s="12" t="s">
        <v>87</v>
      </c>
      <c r="D6522" s="12">
        <v>1075</v>
      </c>
      <c r="E6522" s="12">
        <v>1195953.71</v>
      </c>
      <c r="F6522" s="12">
        <v>1837213.311</v>
      </c>
      <c r="G6522" s="12">
        <v>19016551.197000001</v>
      </c>
      <c r="H6522" s="12">
        <v>20829064.605</v>
      </c>
      <c r="I6522" s="12">
        <v>881701.45600000001</v>
      </c>
      <c r="J6522" s="12">
        <v>1024592.803</v>
      </c>
      <c r="K6522" s="21">
        <v>560857.25399999996</v>
      </c>
      <c r="L6522" s="21">
        <v>36180.53</v>
      </c>
      <c r="M6522" s="21">
        <v>4.03</v>
      </c>
      <c r="N6522" s="21">
        <v>266.75</v>
      </c>
      <c r="O6522" s="21">
        <v>4.24</v>
      </c>
      <c r="P6522" s="21">
        <v>1.59</v>
      </c>
      <c r="Q6522" s="21">
        <v>0.16</v>
      </c>
      <c r="R6522" s="21">
        <v>1131.02</v>
      </c>
      <c r="S6522" s="22">
        <v>5.85</v>
      </c>
      <c r="T6522" s="21">
        <v>253.62</v>
      </c>
      <c r="U6522" s="21">
        <v>151.65</v>
      </c>
      <c r="V6522" s="12">
        <v>-0.8589</v>
      </c>
      <c r="W6522" s="21">
        <v>124073.955</v>
      </c>
      <c r="X6522" s="21">
        <v>10.37</v>
      </c>
      <c r="Y6522" s="12" t="str">
        <f>IFERROR(VLOOKUP(C6522,[1]Index!$D:$F,3,FALSE),"Non List")</f>
        <v>Microfinance</v>
      </c>
      <c r="Z6522">
        <f>IFERROR(VLOOKUP(C6522,[1]LP!$B:$C,2,FALSE),0)</f>
        <v>1141</v>
      </c>
      <c r="AA6522" s="11">
        <f t="shared" si="276"/>
        <v>283.10000000000002</v>
      </c>
      <c r="AB6522" s="5">
        <f>IFERROR(VLOOKUP(C6522,[2]Sheet1!$B:$F,5,FALSE),0)</f>
        <v>3587861.1</v>
      </c>
      <c r="AC6522" s="11">
        <f>IFERROR(VLOOKUP(AE6522,[3]Sheet2!$M:$O,2,FALSE),0)</f>
        <v>0</v>
      </c>
      <c r="AD6522" s="11">
        <f>IFERROR(VLOOKUP(AE6522,[3]Sheet2!$M:$O,3,FALSE),0)</f>
        <v>0</v>
      </c>
      <c r="AE6522" s="10" t="str">
        <f t="shared" si="277"/>
        <v>81/82FOWAD</v>
      </c>
      <c r="AF6522" s="13">
        <f t="shared" si="278"/>
        <v>3.5319894829097284E-3</v>
      </c>
    </row>
    <row r="6523" spans="1:32" x14ac:dyDescent="0.45">
      <c r="A6523" s="12" t="s">
        <v>54</v>
      </c>
      <c r="B6523" s="12" t="s">
        <v>376</v>
      </c>
      <c r="C6523" s="12" t="s">
        <v>93</v>
      </c>
      <c r="D6523" s="12">
        <v>751</v>
      </c>
      <c r="E6523" s="12">
        <v>629051.56999999995</v>
      </c>
      <c r="F6523" s="12">
        <v>166426.79</v>
      </c>
      <c r="G6523" s="12">
        <v>1544707.87</v>
      </c>
      <c r="H6523" s="12">
        <v>5190994.7300000004</v>
      </c>
      <c r="I6523" s="12">
        <v>208582.2</v>
      </c>
      <c r="J6523" s="12">
        <v>242264.87</v>
      </c>
      <c r="K6523" s="21">
        <v>62227.55</v>
      </c>
      <c r="L6523" s="21">
        <v>26148.92</v>
      </c>
      <c r="M6523" s="21">
        <v>5.53</v>
      </c>
      <c r="N6523" s="21">
        <v>135.80000000000001</v>
      </c>
      <c r="O6523" s="21">
        <v>5.94</v>
      </c>
      <c r="P6523" s="21">
        <v>4.38</v>
      </c>
      <c r="Q6523" s="21">
        <v>0.46</v>
      </c>
      <c r="R6523" s="21">
        <v>806.65</v>
      </c>
      <c r="S6523" s="22">
        <v>6.53</v>
      </c>
      <c r="T6523" s="21">
        <v>126.46</v>
      </c>
      <c r="U6523" s="21">
        <v>125.44</v>
      </c>
      <c r="V6523" s="12">
        <v>-0.83299999999999996</v>
      </c>
      <c r="W6523" s="21">
        <v>13792.59</v>
      </c>
      <c r="X6523" s="21">
        <v>2.19</v>
      </c>
      <c r="Y6523" s="12" t="str">
        <f>IFERROR(VLOOKUP(C6523,[1]Index!$D:$F,3,FALSE),"Non List")</f>
        <v>Microfinance</v>
      </c>
      <c r="Z6523">
        <f>IFERROR(VLOOKUP(C6523,[1]LP!$B:$C,2,FALSE),0)</f>
        <v>894.66</v>
      </c>
      <c r="AA6523" s="11">
        <f t="shared" si="276"/>
        <v>161.80000000000001</v>
      </c>
      <c r="AB6523" s="5">
        <f>IFERROR(VLOOKUP(C6523,[2]Sheet1!$B:$F,5,FALSE),0)</f>
        <v>1887154.8</v>
      </c>
      <c r="AC6523" s="11">
        <f>IFERROR(VLOOKUP(AE6523,[3]Sheet2!$M:$O,2,FALSE),0)</f>
        <v>0</v>
      </c>
      <c r="AD6523" s="11">
        <f>IFERROR(VLOOKUP(AE6523,[3]Sheet2!$M:$O,3,FALSE),0)</f>
        <v>0</v>
      </c>
      <c r="AE6523" s="10" t="str">
        <f t="shared" si="277"/>
        <v>81/82SMATA</v>
      </c>
      <c r="AF6523" s="13">
        <f t="shared" si="278"/>
        <v>6.181119084344891E-3</v>
      </c>
    </row>
    <row r="6524" spans="1:32" x14ac:dyDescent="0.45">
      <c r="A6524" s="12" t="s">
        <v>54</v>
      </c>
      <c r="B6524" s="12" t="s">
        <v>376</v>
      </c>
      <c r="C6524" s="12" t="s">
        <v>94</v>
      </c>
      <c r="D6524" s="12">
        <v>1194.7</v>
      </c>
      <c r="E6524" s="12">
        <v>369923.5</v>
      </c>
      <c r="F6524" s="12">
        <v>349620.47399999999</v>
      </c>
      <c r="G6524" s="12">
        <v>1757220.023</v>
      </c>
      <c r="H6524" s="12">
        <v>4921582.3909999998</v>
      </c>
      <c r="I6524" s="12">
        <v>258284.47200000001</v>
      </c>
      <c r="J6524" s="12">
        <v>292402.89500000002</v>
      </c>
      <c r="K6524" s="21">
        <v>118353.58100000001</v>
      </c>
      <c r="L6524" s="21">
        <v>40558.932999999997</v>
      </c>
      <c r="M6524" s="21">
        <v>14.61</v>
      </c>
      <c r="N6524" s="21">
        <v>81.77</v>
      </c>
      <c r="O6524" s="21">
        <v>6.14</v>
      </c>
      <c r="P6524" s="21">
        <v>7.52</v>
      </c>
      <c r="Q6524" s="21">
        <v>0.72</v>
      </c>
      <c r="R6524" s="21">
        <v>502.07</v>
      </c>
      <c r="S6524" s="22">
        <v>4.96</v>
      </c>
      <c r="T6524" s="21">
        <v>194.51</v>
      </c>
      <c r="U6524" s="21">
        <v>252.86</v>
      </c>
      <c r="V6524" s="12">
        <v>-0.7883</v>
      </c>
      <c r="W6524" s="21">
        <v>45356.663</v>
      </c>
      <c r="X6524" s="21">
        <v>12.26</v>
      </c>
      <c r="Y6524" s="12" t="str">
        <f>IFERROR(VLOOKUP(C6524,[1]Index!$D:$F,3,FALSE),"Non List")</f>
        <v>Microfinance</v>
      </c>
      <c r="Z6524">
        <f>IFERROR(VLOOKUP(C6524,[1]LP!$B:$C,2,FALSE),0)</f>
        <v>1492.26</v>
      </c>
      <c r="AA6524" s="11">
        <f t="shared" si="276"/>
        <v>102.1</v>
      </c>
      <c r="AB6524" s="5">
        <f>IFERROR(VLOOKUP(C6524,[2]Sheet1!$B:$F,5,FALSE),0)</f>
        <v>1109770.5</v>
      </c>
      <c r="AC6524" s="11">
        <f>IFERROR(VLOOKUP(AE6524,[3]Sheet2!$M:$O,2,FALSE),0)</f>
        <v>0</v>
      </c>
      <c r="AD6524" s="11">
        <f>IFERROR(VLOOKUP(AE6524,[3]Sheet2!$M:$O,3,FALSE),0)</f>
        <v>0</v>
      </c>
      <c r="AE6524" s="10" t="str">
        <f t="shared" si="277"/>
        <v>81/82MSLB</v>
      </c>
      <c r="AF6524" s="13">
        <f t="shared" si="278"/>
        <v>9.7905190784447742E-3</v>
      </c>
    </row>
    <row r="6525" spans="1:32" x14ac:dyDescent="0.45">
      <c r="A6525" s="12" t="s">
        <v>54</v>
      </c>
      <c r="B6525" s="12" t="s">
        <v>376</v>
      </c>
      <c r="C6525" s="12" t="s">
        <v>89</v>
      </c>
      <c r="D6525" s="12">
        <v>1220.8699999999999</v>
      </c>
      <c r="E6525" s="12">
        <v>618900.04500000004</v>
      </c>
      <c r="F6525" s="12">
        <v>629169.74</v>
      </c>
      <c r="G6525" s="12">
        <v>3423799.656</v>
      </c>
      <c r="H6525" s="12">
        <v>9700957.4020000007</v>
      </c>
      <c r="I6525" s="12">
        <v>537201.62600000005</v>
      </c>
      <c r="J6525" s="12">
        <v>603915.89199999999</v>
      </c>
      <c r="K6525" s="21">
        <v>300626.67</v>
      </c>
      <c r="L6525" s="21">
        <v>150331.867</v>
      </c>
      <c r="M6525" s="21">
        <v>32.39</v>
      </c>
      <c r="N6525" s="21">
        <v>37.69</v>
      </c>
      <c r="O6525" s="21">
        <v>6.05</v>
      </c>
      <c r="P6525" s="21">
        <v>16.059999999999999</v>
      </c>
      <c r="Q6525" s="21">
        <v>1.48</v>
      </c>
      <c r="R6525" s="21">
        <v>228.02</v>
      </c>
      <c r="S6525" s="22">
        <v>4.4800000000000004</v>
      </c>
      <c r="T6525" s="21">
        <v>201.66</v>
      </c>
      <c r="U6525" s="21">
        <v>383.36</v>
      </c>
      <c r="V6525" s="12">
        <v>-0.68600000000000005</v>
      </c>
      <c r="W6525" s="21">
        <v>88781.876000000004</v>
      </c>
      <c r="X6525" s="21">
        <v>14.35</v>
      </c>
      <c r="Y6525" s="12" t="str">
        <f>IFERROR(VLOOKUP(C6525,[1]Index!$D:$F,3,FALSE),"Non List")</f>
        <v>Microfinance</v>
      </c>
      <c r="Z6525">
        <f>IFERROR(VLOOKUP(C6525,[1]LP!$B:$C,2,FALSE),0)</f>
        <v>1303.3900000000001</v>
      </c>
      <c r="AA6525" s="11">
        <f t="shared" si="276"/>
        <v>40.200000000000003</v>
      </c>
      <c r="AB6525" s="5">
        <f>IFERROR(VLOOKUP(C6525,[2]Sheet1!$B:$F,5,FALSE),0)</f>
        <v>1856700</v>
      </c>
      <c r="AC6525" s="11">
        <f>IFERROR(VLOOKUP(AE6525,[3]Sheet2!$M:$O,2,FALSE),0)</f>
        <v>0</v>
      </c>
      <c r="AD6525" s="11">
        <f>IFERROR(VLOOKUP(AE6525,[3]Sheet2!$M:$O,3,FALSE),0)</f>
        <v>0</v>
      </c>
      <c r="AE6525" s="10" t="str">
        <f t="shared" si="277"/>
        <v>81/82GILB</v>
      </c>
      <c r="AF6525" s="13">
        <f t="shared" si="278"/>
        <v>2.4850581944007549E-2</v>
      </c>
    </row>
    <row r="6526" spans="1:32" x14ac:dyDescent="0.45">
      <c r="A6526" s="12" t="s">
        <v>54</v>
      </c>
      <c r="B6526" s="12" t="s">
        <v>376</v>
      </c>
      <c r="C6526" s="12" t="s">
        <v>90</v>
      </c>
      <c r="D6526" s="12">
        <v>2285.2800000000002</v>
      </c>
      <c r="E6526" s="12">
        <v>122443.45</v>
      </c>
      <c r="F6526" s="12">
        <v>64636.4</v>
      </c>
      <c r="G6526" s="12">
        <v>415401.32</v>
      </c>
      <c r="H6526" s="12">
        <v>1843402.98</v>
      </c>
      <c r="I6526" s="12">
        <v>87280.79</v>
      </c>
      <c r="J6526" s="12">
        <v>108559.66</v>
      </c>
      <c r="K6526" s="21">
        <v>46569.15</v>
      </c>
      <c r="L6526" s="21">
        <v>30649.06</v>
      </c>
      <c r="M6526" s="21">
        <v>33.380000000000003</v>
      </c>
      <c r="N6526" s="21">
        <v>68.459999999999994</v>
      </c>
      <c r="O6526" s="21">
        <v>14.96</v>
      </c>
      <c r="P6526" s="21">
        <v>21.84</v>
      </c>
      <c r="Q6526" s="21">
        <v>1.55</v>
      </c>
      <c r="R6526" s="21">
        <v>1024.1600000000001</v>
      </c>
      <c r="S6526" s="22">
        <v>1.64</v>
      </c>
      <c r="T6526" s="21">
        <v>152.79</v>
      </c>
      <c r="U6526" s="21">
        <v>338.75</v>
      </c>
      <c r="V6526" s="12">
        <v>-0.8518</v>
      </c>
      <c r="W6526" s="21">
        <v>30649.06</v>
      </c>
      <c r="X6526" s="21">
        <v>25.03</v>
      </c>
      <c r="Y6526" s="12" t="str">
        <f>IFERROR(VLOOKUP(C6526,[1]Index!$D:$F,3,FALSE),"Non List")</f>
        <v>Microfinance</v>
      </c>
      <c r="Z6526">
        <f>IFERROR(VLOOKUP(C6526,[1]LP!$B:$C,2,FALSE),0)</f>
        <v>2259.16</v>
      </c>
      <c r="AA6526" s="11">
        <f t="shared" si="276"/>
        <v>67.7</v>
      </c>
      <c r="AB6526" s="5">
        <f>IFERROR(VLOOKUP(C6526,[2]Sheet1!$B:$F,5,FALSE),0)</f>
        <v>367330.2</v>
      </c>
      <c r="AC6526" s="11">
        <f>IFERROR(VLOOKUP(AE6526,[3]Sheet2!$M:$O,2,FALSE),0)</f>
        <v>0</v>
      </c>
      <c r="AD6526" s="11">
        <f>IFERROR(VLOOKUP(AE6526,[3]Sheet2!$M:$O,3,FALSE),0)</f>
        <v>0</v>
      </c>
      <c r="AE6526" s="10" t="str">
        <f t="shared" si="277"/>
        <v>81/82SMB</v>
      </c>
      <c r="AF6526" s="13">
        <f t="shared" si="278"/>
        <v>1.4775403247224634E-2</v>
      </c>
    </row>
    <row r="6527" spans="1:32" x14ac:dyDescent="0.45">
      <c r="A6527" s="12" t="s">
        <v>54</v>
      </c>
      <c r="B6527" s="12" t="s">
        <v>376</v>
      </c>
      <c r="C6527" s="12" t="s">
        <v>91</v>
      </c>
      <c r="D6527" s="12">
        <v>780.58</v>
      </c>
      <c r="E6527" s="12">
        <v>982500</v>
      </c>
      <c r="F6527" s="12">
        <v>1792819.787</v>
      </c>
      <c r="G6527" s="12">
        <v>3492626.6209999998</v>
      </c>
      <c r="H6527" s="12">
        <v>12372963.221000001</v>
      </c>
      <c r="I6527" s="12">
        <v>857796.10699999996</v>
      </c>
      <c r="J6527" s="12">
        <v>930920.17299999995</v>
      </c>
      <c r="K6527" s="21">
        <v>387426.29100000003</v>
      </c>
      <c r="L6527" s="21">
        <v>246813.06099999999</v>
      </c>
      <c r="M6527" s="21">
        <v>33.5</v>
      </c>
      <c r="N6527" s="21">
        <v>23.3</v>
      </c>
      <c r="O6527" s="21">
        <v>2.76</v>
      </c>
      <c r="P6527" s="21">
        <v>11.86</v>
      </c>
      <c r="Q6527" s="21">
        <v>1.71</v>
      </c>
      <c r="R6527" s="21">
        <v>64.31</v>
      </c>
      <c r="S6527" s="22">
        <v>4.42</v>
      </c>
      <c r="T6527" s="21">
        <v>282.48</v>
      </c>
      <c r="U6527" s="21">
        <v>461.43</v>
      </c>
      <c r="V6527" s="12">
        <v>-0.40889999999999999</v>
      </c>
      <c r="W6527" s="21">
        <v>-49758.373</v>
      </c>
      <c r="X6527" s="21">
        <v>-5.0599999999999996</v>
      </c>
      <c r="Y6527" s="12" t="str">
        <f>IFERROR(VLOOKUP(C6527,[1]Index!$D:$F,3,FALSE),"Non List")</f>
        <v>Microfinance</v>
      </c>
      <c r="Z6527">
        <f>IFERROR(VLOOKUP(C6527,[1]LP!$B:$C,2,FALSE),0)</f>
        <v>781.84</v>
      </c>
      <c r="AA6527" s="11">
        <f t="shared" si="276"/>
        <v>23.3</v>
      </c>
      <c r="AB6527" s="5">
        <f>IFERROR(VLOOKUP(C6527,[2]Sheet1!$B:$F,5,FALSE),0)</f>
        <v>2947500</v>
      </c>
      <c r="AC6527" s="11">
        <f>IFERROR(VLOOKUP(AE6527,[3]Sheet2!$M:$O,2,FALSE),0)</f>
        <v>0</v>
      </c>
      <c r="AD6527" s="11">
        <f>IFERROR(VLOOKUP(AE6527,[3]Sheet2!$M:$O,3,FALSE),0)</f>
        <v>0</v>
      </c>
      <c r="AE6527" s="10" t="str">
        <f t="shared" si="277"/>
        <v>81/82GBLBS</v>
      </c>
      <c r="AF6527" s="13">
        <f t="shared" si="278"/>
        <v>4.2847641461168526E-2</v>
      </c>
    </row>
    <row r="6528" spans="1:32" x14ac:dyDescent="0.45">
      <c r="A6528" s="12" t="s">
        <v>54</v>
      </c>
      <c r="B6528" s="12" t="s">
        <v>376</v>
      </c>
      <c r="C6528" s="12" t="s">
        <v>122</v>
      </c>
      <c r="D6528" s="12">
        <v>1620</v>
      </c>
      <c r="E6528" s="12">
        <v>291337.5</v>
      </c>
      <c r="F6528" s="12">
        <v>363365.96799999999</v>
      </c>
      <c r="G6528" s="12">
        <v>2404032.358</v>
      </c>
      <c r="H6528" s="12">
        <v>3099735.8489999999</v>
      </c>
      <c r="I6528" s="12">
        <v>202174.97899999999</v>
      </c>
      <c r="J6528" s="12">
        <v>264539.815</v>
      </c>
      <c r="K6528" s="21">
        <v>173533.739</v>
      </c>
      <c r="L6528" s="21">
        <v>-116058.13400000001</v>
      </c>
      <c r="M6528" s="21">
        <v>-53.11</v>
      </c>
      <c r="N6528" s="21">
        <v>-30.5</v>
      </c>
      <c r="O6528" s="21">
        <v>7.21</v>
      </c>
      <c r="P6528" s="21">
        <v>-23.64</v>
      </c>
      <c r="Q6528" s="21">
        <v>-2.83</v>
      </c>
      <c r="R6528" s="21">
        <v>-219.91</v>
      </c>
      <c r="S6528" s="22">
        <v>20.9</v>
      </c>
      <c r="T6528" s="21">
        <v>224.72</v>
      </c>
      <c r="U6528" s="21" t="s">
        <v>314</v>
      </c>
      <c r="V6528" s="12" t="s">
        <v>314</v>
      </c>
      <c r="W6528" s="21">
        <v>63132.718999999997</v>
      </c>
      <c r="X6528" s="21">
        <v>21.67</v>
      </c>
      <c r="Y6528" s="12" t="str">
        <f>IFERROR(VLOOKUP(C6528,[1]Index!$D:$F,3,FALSE),"Non List")</f>
        <v>Microfinance</v>
      </c>
      <c r="Z6528">
        <f>IFERROR(VLOOKUP(C6528,[1]LP!$B:$C,2,FALSE),0)</f>
        <v>1599.33</v>
      </c>
      <c r="AA6528" s="11">
        <f t="shared" si="276"/>
        <v>-30.1</v>
      </c>
      <c r="AB6528" s="5">
        <f>IFERROR(VLOOKUP(C6528,[2]Sheet1!$B:$F,5,FALSE),0)</f>
        <v>961413.75</v>
      </c>
      <c r="AC6528" s="11">
        <f>IFERROR(VLOOKUP(AE6528,[3]Sheet2!$M:$O,2,FALSE),0)</f>
        <v>0</v>
      </c>
      <c r="AD6528" s="11">
        <f>IFERROR(VLOOKUP(AE6528,[3]Sheet2!$M:$O,3,FALSE),0)</f>
        <v>0</v>
      </c>
      <c r="AE6528" s="10" t="str">
        <f t="shared" si="277"/>
        <v>81/82NESDO</v>
      </c>
      <c r="AF6528" s="13">
        <f t="shared" si="278"/>
        <v>-3.3207655705826816E-2</v>
      </c>
    </row>
    <row r="6529" spans="1:32" x14ac:dyDescent="0.45">
      <c r="A6529" s="12" t="s">
        <v>54</v>
      </c>
      <c r="B6529" s="12" t="s">
        <v>376</v>
      </c>
      <c r="C6529" s="12" t="s">
        <v>120</v>
      </c>
      <c r="D6529" s="12">
        <v>2197.7600000000002</v>
      </c>
      <c r="E6529" s="12">
        <v>217562.5</v>
      </c>
      <c r="F6529" s="12">
        <v>326657.96000000002</v>
      </c>
      <c r="G6529" s="12">
        <v>1855376.58</v>
      </c>
      <c r="H6529" s="12">
        <v>5585442.4900000002</v>
      </c>
      <c r="I6529" s="12">
        <v>303155.42</v>
      </c>
      <c r="J6529" s="12">
        <v>353997.79</v>
      </c>
      <c r="K6529" s="21">
        <v>167104.39000000001</v>
      </c>
      <c r="L6529" s="21">
        <v>106763.66</v>
      </c>
      <c r="M6529" s="21">
        <v>65.430000000000007</v>
      </c>
      <c r="N6529" s="21">
        <v>33.590000000000003</v>
      </c>
      <c r="O6529" s="21">
        <v>8.7899999999999991</v>
      </c>
      <c r="P6529" s="21">
        <v>26.16</v>
      </c>
      <c r="Q6529" s="21">
        <v>1.84</v>
      </c>
      <c r="R6529" s="21">
        <v>295.26</v>
      </c>
      <c r="S6529" s="22">
        <v>1.86</v>
      </c>
      <c r="T6529" s="21">
        <v>250.14</v>
      </c>
      <c r="U6529" s="21">
        <v>606.84</v>
      </c>
      <c r="V6529" s="12">
        <v>-0.72389999999999999</v>
      </c>
      <c r="W6529" s="21">
        <v>5843.7709999999997</v>
      </c>
      <c r="X6529" s="21">
        <v>2.69</v>
      </c>
      <c r="Y6529" s="12" t="str">
        <f>IFERROR(VLOOKUP(C6529,[1]Index!$D:$F,3,FALSE),"Non List")</f>
        <v>Microfinance</v>
      </c>
      <c r="Z6529">
        <f>IFERROR(VLOOKUP(C6529,[1]LP!$B:$C,2,FALSE),0)</f>
        <v>2114.64</v>
      </c>
      <c r="AA6529" s="11">
        <f t="shared" si="276"/>
        <v>32.299999999999997</v>
      </c>
      <c r="AB6529" s="5">
        <f>IFERROR(VLOOKUP(C6529,[2]Sheet1!$B:$F,5,FALSE),0)</f>
        <v>870250</v>
      </c>
      <c r="AC6529" s="11">
        <f>IFERROR(VLOOKUP(AE6529,[3]Sheet2!$M:$O,2,FALSE),0)</f>
        <v>0</v>
      </c>
      <c r="AD6529" s="11">
        <f>IFERROR(VLOOKUP(AE6529,[3]Sheet2!$M:$O,3,FALSE),0)</f>
        <v>0</v>
      </c>
      <c r="AE6529" s="10" t="str">
        <f t="shared" si="277"/>
        <v>81/82MLBSL</v>
      </c>
      <c r="AF6529" s="13">
        <f t="shared" si="278"/>
        <v>3.0941436840313249E-2</v>
      </c>
    </row>
    <row r="6530" spans="1:32" x14ac:dyDescent="0.45">
      <c r="A6530" s="12" t="s">
        <v>54</v>
      </c>
      <c r="B6530" s="12" t="s">
        <v>376</v>
      </c>
      <c r="C6530" s="12" t="s">
        <v>106</v>
      </c>
      <c r="D6530" s="12">
        <v>2680.58</v>
      </c>
      <c r="E6530" s="12">
        <v>115849.5</v>
      </c>
      <c r="F6530" s="12">
        <v>53594.28</v>
      </c>
      <c r="G6530" s="12">
        <v>403805.28</v>
      </c>
      <c r="H6530" s="12">
        <v>1887880.05</v>
      </c>
      <c r="I6530" s="12">
        <v>89248.12</v>
      </c>
      <c r="J6530" s="12">
        <v>110173.06</v>
      </c>
      <c r="K6530" s="21">
        <v>41490.22</v>
      </c>
      <c r="L6530" s="21">
        <v>27112.93</v>
      </c>
      <c r="M6530" s="21">
        <v>31.2</v>
      </c>
      <c r="N6530" s="21">
        <v>85.92</v>
      </c>
      <c r="O6530" s="21">
        <v>18.329999999999998</v>
      </c>
      <c r="P6530" s="21">
        <v>21.34</v>
      </c>
      <c r="Q6530" s="21">
        <v>1.34</v>
      </c>
      <c r="R6530" s="21">
        <v>1574.91</v>
      </c>
      <c r="S6530" s="22">
        <v>3.01</v>
      </c>
      <c r="T6530" s="21">
        <v>146.26</v>
      </c>
      <c r="U6530" s="21">
        <v>320.43</v>
      </c>
      <c r="V6530" s="12">
        <v>-0.88049999999999995</v>
      </c>
      <c r="W6530" s="21">
        <v>27112.93</v>
      </c>
      <c r="X6530" s="21">
        <v>23.4</v>
      </c>
      <c r="Y6530" s="12" t="str">
        <f>IFERROR(VLOOKUP(C6530,[1]Index!$D:$F,3,FALSE),"Non List")</f>
        <v>Microfinance</v>
      </c>
      <c r="Z6530">
        <f>IFERROR(VLOOKUP(C6530,[1]LP!$B:$C,2,FALSE),0)</f>
        <v>2247.17</v>
      </c>
      <c r="AA6530" s="11">
        <f t="shared" si="276"/>
        <v>72</v>
      </c>
      <c r="AB6530" s="5">
        <f>IFERROR(VLOOKUP(C6530,[2]Sheet1!$B:$F,5,FALSE),0)</f>
        <v>370729.60000000003</v>
      </c>
      <c r="AC6530" s="11">
        <f>IFERROR(VLOOKUP(AE6530,[3]Sheet2!$M:$O,2,FALSE),0)</f>
        <v>0</v>
      </c>
      <c r="AD6530" s="11">
        <f>IFERROR(VLOOKUP(AE6530,[3]Sheet2!$M:$O,3,FALSE),0)</f>
        <v>0</v>
      </c>
      <c r="AE6530" s="10" t="str">
        <f t="shared" si="277"/>
        <v>81/82GLBSL</v>
      </c>
      <c r="AF6530" s="13">
        <f t="shared" si="278"/>
        <v>1.3884129816613784E-2</v>
      </c>
    </row>
    <row r="6531" spans="1:32" x14ac:dyDescent="0.45">
      <c r="A6531" s="12" t="s">
        <v>54</v>
      </c>
      <c r="B6531" s="12" t="s">
        <v>376</v>
      </c>
      <c r="C6531" s="12" t="s">
        <v>112</v>
      </c>
      <c r="D6531" s="12">
        <v>612.21</v>
      </c>
      <c r="E6531" s="12">
        <v>1739440</v>
      </c>
      <c r="F6531" s="12">
        <v>821778.46900000004</v>
      </c>
      <c r="G6531" s="12">
        <v>1961605.0209999999</v>
      </c>
      <c r="H6531" s="12">
        <v>17355970.798</v>
      </c>
      <c r="I6531" s="12">
        <v>495961.565</v>
      </c>
      <c r="J6531" s="12">
        <v>563381.71400000004</v>
      </c>
      <c r="K6531" s="21">
        <v>-63346.947999999997</v>
      </c>
      <c r="L6531" s="21">
        <v>1298.5050000000001</v>
      </c>
      <c r="M6531" s="21">
        <v>0.09</v>
      </c>
      <c r="N6531" s="21">
        <v>6802.33</v>
      </c>
      <c r="O6531" s="21">
        <v>4.16</v>
      </c>
      <c r="P6531" s="21">
        <v>7.0000000000000007E-2</v>
      </c>
      <c r="Q6531" s="21"/>
      <c r="R6531" s="21">
        <v>28297.69</v>
      </c>
      <c r="S6531" s="22">
        <v>13.55</v>
      </c>
      <c r="T6531" s="21">
        <v>147.24</v>
      </c>
      <c r="U6531" s="21">
        <v>17.27</v>
      </c>
      <c r="V6531" s="12">
        <v>-0.9718</v>
      </c>
      <c r="W6531" s="21">
        <v>30753.073</v>
      </c>
      <c r="X6531" s="21">
        <v>1.77</v>
      </c>
      <c r="Y6531" s="12" t="str">
        <f>IFERROR(VLOOKUP(C6531,[1]Index!$D:$F,3,FALSE),"Non List")</f>
        <v>Microfinance</v>
      </c>
      <c r="Z6531">
        <f>IFERROR(VLOOKUP(C6531,[1]LP!$B:$C,2,FALSE),0)</f>
        <v>622.72</v>
      </c>
      <c r="AA6531" s="11">
        <f t="shared" si="276"/>
        <v>6919.1</v>
      </c>
      <c r="AB6531" s="5">
        <f>IFERROR(VLOOKUP(C6531,[2]Sheet1!$B:$F,5,FALSE),0)</f>
        <v>5566208</v>
      </c>
      <c r="AC6531" s="11">
        <f>IFERROR(VLOOKUP(AE6531,[3]Sheet2!$M:$O,2,FALSE),0)</f>
        <v>0</v>
      </c>
      <c r="AD6531" s="11">
        <f>IFERROR(VLOOKUP(AE6531,[3]Sheet2!$M:$O,3,FALSE),0)</f>
        <v>0</v>
      </c>
      <c r="AE6531" s="10" t="str">
        <f t="shared" si="277"/>
        <v>81/82NICLBSL</v>
      </c>
      <c r="AF6531" s="13">
        <f t="shared" si="278"/>
        <v>1.4452723535457348E-4</v>
      </c>
    </row>
    <row r="6532" spans="1:32" x14ac:dyDescent="0.45">
      <c r="A6532" s="12" t="s">
        <v>54</v>
      </c>
      <c r="B6532" s="12" t="s">
        <v>376</v>
      </c>
      <c r="C6532" s="12" t="s">
        <v>95</v>
      </c>
      <c r="D6532" s="12">
        <v>1470.06</v>
      </c>
      <c r="E6532" s="12">
        <v>170805</v>
      </c>
      <c r="F6532" s="12">
        <v>13197.71</v>
      </c>
      <c r="G6532" s="12">
        <v>650924.98</v>
      </c>
      <c r="H6532" s="12">
        <v>1937655.9</v>
      </c>
      <c r="I6532" s="12">
        <v>73553.149999999994</v>
      </c>
      <c r="J6532" s="12">
        <v>90382.95</v>
      </c>
      <c r="K6532" s="21">
        <v>-8784.58</v>
      </c>
      <c r="L6532" s="21">
        <v>-10124.51</v>
      </c>
      <c r="M6532" s="21">
        <v>-7.89</v>
      </c>
      <c r="N6532" s="21">
        <v>-186.32</v>
      </c>
      <c r="O6532" s="21">
        <v>13.65</v>
      </c>
      <c r="P6532" s="21">
        <v>-7.34</v>
      </c>
      <c r="Q6532" s="21">
        <v>-0.44</v>
      </c>
      <c r="R6532" s="21">
        <v>-2543.27</v>
      </c>
      <c r="S6532" s="22">
        <v>4.97</v>
      </c>
      <c r="T6532" s="21">
        <v>107.73</v>
      </c>
      <c r="U6532" s="21" t="s">
        <v>314</v>
      </c>
      <c r="V6532" s="12" t="s">
        <v>314</v>
      </c>
      <c r="W6532" s="21">
        <v>-10124.51</v>
      </c>
      <c r="X6532" s="21">
        <v>-5.93</v>
      </c>
      <c r="Y6532" s="12" t="str">
        <f>IFERROR(VLOOKUP(C6532,[1]Index!$D:$F,3,FALSE),"Non List")</f>
        <v>Microfinance</v>
      </c>
      <c r="Z6532">
        <f>IFERROR(VLOOKUP(C6532,[1]LP!$B:$C,2,FALSE),0)</f>
        <v>1547.29</v>
      </c>
      <c r="AA6532" s="11">
        <f t="shared" si="276"/>
        <v>-196.1</v>
      </c>
      <c r="AB6532" s="5">
        <f>IFERROR(VLOOKUP(C6532,[2]Sheet1!$B:$F,5,FALSE),0)</f>
        <v>512415</v>
      </c>
      <c r="AC6532" s="11">
        <f>IFERROR(VLOOKUP(AE6532,[3]Sheet2!$M:$O,2,FALSE),0)</f>
        <v>0</v>
      </c>
      <c r="AD6532" s="11">
        <f>IFERROR(VLOOKUP(AE6532,[3]Sheet2!$M:$O,3,FALSE),0)</f>
        <v>0</v>
      </c>
      <c r="AE6532" s="10" t="str">
        <f t="shared" si="277"/>
        <v>81/82SLBSL</v>
      </c>
      <c r="AF6532" s="13">
        <f t="shared" si="278"/>
        <v>-5.0992380226072683E-3</v>
      </c>
    </row>
    <row r="6533" spans="1:32" x14ac:dyDescent="0.45">
      <c r="A6533" s="12" t="s">
        <v>54</v>
      </c>
      <c r="B6533" s="12" t="s">
        <v>376</v>
      </c>
      <c r="C6533" s="12" t="s">
        <v>183</v>
      </c>
      <c r="D6533" s="12">
        <v>2039.23</v>
      </c>
      <c r="E6533" s="12">
        <v>148575</v>
      </c>
      <c r="F6533" s="12">
        <v>245105.68299999999</v>
      </c>
      <c r="G6533" s="12">
        <v>2582216.4780000001</v>
      </c>
      <c r="H6533" s="12">
        <v>3053396.5580000002</v>
      </c>
      <c r="I6533" s="12">
        <v>172777.89199999999</v>
      </c>
      <c r="J6533" s="12">
        <v>207917.01500000001</v>
      </c>
      <c r="K6533" s="21">
        <v>91660.066000000006</v>
      </c>
      <c r="L6533" s="21">
        <v>33519.9</v>
      </c>
      <c r="M6533" s="21">
        <v>30.08</v>
      </c>
      <c r="N6533" s="21">
        <v>67.790000000000006</v>
      </c>
      <c r="O6533" s="21">
        <v>7.7</v>
      </c>
      <c r="P6533" s="21">
        <v>11.35</v>
      </c>
      <c r="Q6533" s="21">
        <v>0.92</v>
      </c>
      <c r="R6533" s="21">
        <v>521.98</v>
      </c>
      <c r="S6533" s="22">
        <v>15.52</v>
      </c>
      <c r="T6533" s="21">
        <v>264.97000000000003</v>
      </c>
      <c r="U6533" s="21">
        <v>423.48</v>
      </c>
      <c r="V6533" s="12">
        <v>-0.7923</v>
      </c>
      <c r="W6533" s="21">
        <v>63109.07</v>
      </c>
      <c r="X6533" s="21">
        <v>42.48</v>
      </c>
      <c r="Y6533" s="12" t="str">
        <f>IFERROR(VLOOKUP(C6533,[1]Index!$D:$F,3,FALSE),"Non List")</f>
        <v>Microfinance</v>
      </c>
      <c r="Z6533">
        <f>IFERROR(VLOOKUP(C6533,[1]LP!$B:$C,2,FALSE),0)</f>
        <v>2160.1</v>
      </c>
      <c r="AA6533" s="11">
        <f t="shared" si="276"/>
        <v>71.8</v>
      </c>
      <c r="AB6533" s="5">
        <f>IFERROR(VLOOKUP(C6533,[2]Sheet1!$B:$F,5,FALSE),0)</f>
        <v>713160</v>
      </c>
      <c r="AC6533" s="11">
        <f>IFERROR(VLOOKUP(AE6533,[3]Sheet2!$M:$O,2,FALSE),0)</f>
        <v>0</v>
      </c>
      <c r="AD6533" s="11">
        <f>IFERROR(VLOOKUP(AE6533,[3]Sheet2!$M:$O,3,FALSE),0)</f>
        <v>0</v>
      </c>
      <c r="AE6533" s="10" t="str">
        <f t="shared" si="277"/>
        <v>81/82UNLB</v>
      </c>
      <c r="AF6533" s="13">
        <f t="shared" si="278"/>
        <v>1.3925281236979769E-2</v>
      </c>
    </row>
    <row r="6534" spans="1:32" x14ac:dyDescent="0.45">
      <c r="A6534" s="12" t="s">
        <v>54</v>
      </c>
      <c r="B6534" s="12" t="s">
        <v>376</v>
      </c>
      <c r="C6534" s="12" t="s">
        <v>117</v>
      </c>
      <c r="D6534" s="12">
        <v>1291.54</v>
      </c>
      <c r="E6534" s="12">
        <v>1536171.5460000001</v>
      </c>
      <c r="F6534" s="12">
        <v>2057314.2279999999</v>
      </c>
      <c r="G6534" s="12">
        <v>11645801.623</v>
      </c>
      <c r="H6534" s="12">
        <v>26586547.77</v>
      </c>
      <c r="I6534" s="12">
        <v>1474432.31</v>
      </c>
      <c r="J6534" s="12">
        <v>1746929.91</v>
      </c>
      <c r="K6534" s="21">
        <v>894470.71400000004</v>
      </c>
      <c r="L6534" s="21">
        <v>355688.47</v>
      </c>
      <c r="M6534" s="21">
        <v>30.87</v>
      </c>
      <c r="N6534" s="21">
        <v>41.84</v>
      </c>
      <c r="O6534" s="21">
        <v>5.52</v>
      </c>
      <c r="P6534" s="21">
        <v>13.2</v>
      </c>
      <c r="Q6534" s="21">
        <v>1.18</v>
      </c>
      <c r="R6534" s="21">
        <v>230.96</v>
      </c>
      <c r="S6534" s="22">
        <v>4.97</v>
      </c>
      <c r="T6534" s="21">
        <v>233.92</v>
      </c>
      <c r="U6534" s="21">
        <v>403.08</v>
      </c>
      <c r="V6534" s="12">
        <v>-0.68789999999999996</v>
      </c>
      <c r="W6534" s="21">
        <v>633420.94200000004</v>
      </c>
      <c r="X6534" s="21">
        <v>41.23</v>
      </c>
      <c r="Y6534" s="12" t="str">
        <f>IFERROR(VLOOKUP(C6534,[1]Index!$D:$F,3,FALSE),"Non List")</f>
        <v>Microfinance</v>
      </c>
      <c r="Z6534">
        <f>IFERROR(VLOOKUP(C6534,[1]LP!$B:$C,2,FALSE),0)</f>
        <v>1467.23</v>
      </c>
      <c r="AA6534" s="11">
        <f t="shared" si="276"/>
        <v>47.5</v>
      </c>
      <c r="AB6534" s="5">
        <f>IFERROR(VLOOKUP(C6534,[2]Sheet1!$B:$F,5,FALSE),0)</f>
        <v>5069335.26</v>
      </c>
      <c r="AC6534" s="11">
        <f>IFERROR(VLOOKUP(AE6534,[3]Sheet2!$M:$O,2,FALSE),0)</f>
        <v>0</v>
      </c>
      <c r="AD6534" s="11">
        <f>IFERROR(VLOOKUP(AE6534,[3]Sheet2!$M:$O,3,FALSE),0)</f>
        <v>0</v>
      </c>
      <c r="AE6534" s="10" t="str">
        <f t="shared" si="277"/>
        <v>81/82JBLB</v>
      </c>
      <c r="AF6534" s="13">
        <f t="shared" si="278"/>
        <v>2.1039646135915979E-2</v>
      </c>
    </row>
    <row r="6535" spans="1:32" x14ac:dyDescent="0.45">
      <c r="A6535" s="12" t="s">
        <v>54</v>
      </c>
      <c r="B6535" s="12" t="s">
        <v>376</v>
      </c>
      <c r="C6535" s="12" t="s">
        <v>184</v>
      </c>
      <c r="D6535" s="12">
        <v>1920.51</v>
      </c>
      <c r="E6535" s="12">
        <v>109375</v>
      </c>
      <c r="F6535" s="12">
        <v>141888.95999999999</v>
      </c>
      <c r="G6535" s="12">
        <v>815495.85</v>
      </c>
      <c r="H6535" s="12">
        <v>2668266.1</v>
      </c>
      <c r="I6535" s="12">
        <v>106607.91</v>
      </c>
      <c r="J6535" s="12">
        <v>130982.72</v>
      </c>
      <c r="K6535" s="21">
        <v>47709.53</v>
      </c>
      <c r="L6535" s="21">
        <v>23699.47</v>
      </c>
      <c r="M6535" s="21">
        <v>28.88</v>
      </c>
      <c r="N6535" s="21">
        <v>66.5</v>
      </c>
      <c r="O6535" s="21">
        <v>8.36</v>
      </c>
      <c r="P6535" s="21">
        <v>12.58</v>
      </c>
      <c r="Q6535" s="21">
        <v>0.8</v>
      </c>
      <c r="R6535" s="21">
        <v>555.94000000000005</v>
      </c>
      <c r="S6535" s="22">
        <v>9.58</v>
      </c>
      <c r="T6535" s="21">
        <v>229.73</v>
      </c>
      <c r="U6535" s="21">
        <v>386.37</v>
      </c>
      <c r="V6535" s="12">
        <v>-0.79879999999999995</v>
      </c>
      <c r="W6535" s="21">
        <v>18485.59</v>
      </c>
      <c r="X6535" s="21">
        <v>16.899999999999999</v>
      </c>
      <c r="Y6535" s="12" t="str">
        <f>IFERROR(VLOOKUP(C6535,[1]Index!$D:$F,3,FALSE),"Non List")</f>
        <v>Microfinance</v>
      </c>
      <c r="Z6535">
        <f>IFERROR(VLOOKUP(C6535,[1]LP!$B:$C,2,FALSE),0)</f>
        <v>1931.53</v>
      </c>
      <c r="AA6535" s="11">
        <f t="shared" si="276"/>
        <v>66.900000000000006</v>
      </c>
      <c r="AB6535" s="5">
        <f>IFERROR(VLOOKUP(C6535,[2]Sheet1!$B:$F,5,FALSE),0)</f>
        <v>393750</v>
      </c>
      <c r="AC6535" s="11">
        <f>IFERROR(VLOOKUP(AE6535,[3]Sheet2!$M:$O,2,FALSE),0)</f>
        <v>0</v>
      </c>
      <c r="AD6535" s="11">
        <f>IFERROR(VLOOKUP(AE6535,[3]Sheet2!$M:$O,3,FALSE),0)</f>
        <v>0</v>
      </c>
      <c r="AE6535" s="10" t="str">
        <f t="shared" si="277"/>
        <v>81/82SHLB</v>
      </c>
      <c r="AF6535" s="13">
        <f t="shared" si="278"/>
        <v>1.4951877527141695E-2</v>
      </c>
    </row>
    <row r="6536" spans="1:32" x14ac:dyDescent="0.45">
      <c r="A6536" s="12" t="s">
        <v>54</v>
      </c>
      <c r="B6536" s="12" t="s">
        <v>376</v>
      </c>
      <c r="C6536" s="12" t="s">
        <v>185</v>
      </c>
      <c r="D6536" s="12">
        <v>3235.18</v>
      </c>
      <c r="E6536" s="12">
        <v>106148</v>
      </c>
      <c r="F6536" s="12">
        <v>119372</v>
      </c>
      <c r="G6536" s="12">
        <v>1341055</v>
      </c>
      <c r="H6536" s="12">
        <v>2393694</v>
      </c>
      <c r="I6536" s="12">
        <v>106861</v>
      </c>
      <c r="J6536" s="12">
        <v>124944</v>
      </c>
      <c r="K6536" s="21">
        <v>38442</v>
      </c>
      <c r="L6536" s="21">
        <v>22380</v>
      </c>
      <c r="M6536" s="21">
        <v>28.11</v>
      </c>
      <c r="N6536" s="21">
        <v>115.09</v>
      </c>
      <c r="O6536" s="21">
        <v>15.23</v>
      </c>
      <c r="P6536" s="21">
        <v>13.23</v>
      </c>
      <c r="Q6536" s="21">
        <v>0.77</v>
      </c>
      <c r="R6536" s="21">
        <v>1752.82</v>
      </c>
      <c r="S6536" s="22">
        <v>4.9400000000000004</v>
      </c>
      <c r="T6536" s="21">
        <v>212.46</v>
      </c>
      <c r="U6536" s="21">
        <v>366.57</v>
      </c>
      <c r="V6536" s="12">
        <v>-0.88670000000000004</v>
      </c>
      <c r="W6536" s="21">
        <v>22380</v>
      </c>
      <c r="X6536" s="21">
        <v>21.08</v>
      </c>
      <c r="Y6536" s="12" t="str">
        <f>IFERROR(VLOOKUP(C6536,[1]Index!$D:$F,3,FALSE),"Non List")</f>
        <v>Microfinance</v>
      </c>
      <c r="Z6536">
        <f>IFERROR(VLOOKUP(C6536,[1]LP!$B:$C,2,FALSE),0)</f>
        <v>3578.18</v>
      </c>
      <c r="AA6536" s="11">
        <f t="shared" si="276"/>
        <v>127.3</v>
      </c>
      <c r="AB6536" s="5">
        <f>IFERROR(VLOOKUP(C6536,[2]Sheet1!$B:$F,5,FALSE),0)</f>
        <v>382132.8</v>
      </c>
      <c r="AC6536" s="11">
        <f>IFERROR(VLOOKUP(AE6536,[3]Sheet2!$M:$O,2,FALSE),0)</f>
        <v>0</v>
      </c>
      <c r="AD6536" s="11">
        <f>IFERROR(VLOOKUP(AE6536,[3]Sheet2!$M:$O,3,FALSE),0)</f>
        <v>0</v>
      </c>
      <c r="AE6536" s="10" t="str">
        <f t="shared" si="277"/>
        <v>81/82ULBSL</v>
      </c>
      <c r="AF6536" s="13">
        <f t="shared" si="278"/>
        <v>7.8559491137952814E-3</v>
      </c>
    </row>
    <row r="6537" spans="1:32" x14ac:dyDescent="0.45">
      <c r="A6537" s="12" t="s">
        <v>54</v>
      </c>
      <c r="B6537" s="12" t="s">
        <v>376</v>
      </c>
      <c r="C6537" s="12" t="s">
        <v>109</v>
      </c>
      <c r="D6537" s="12">
        <v>1630.51</v>
      </c>
      <c r="E6537" s="12">
        <v>153445.50899999999</v>
      </c>
      <c r="F6537" s="12">
        <v>83095.850000000006</v>
      </c>
      <c r="G6537" s="12">
        <v>837466.53</v>
      </c>
      <c r="H6537" s="12">
        <v>2731845.03</v>
      </c>
      <c r="I6537" s="12">
        <v>118460.58</v>
      </c>
      <c r="J6537" s="12">
        <v>140513.65</v>
      </c>
      <c r="K6537" s="21">
        <v>48854.39</v>
      </c>
      <c r="L6537" s="21">
        <v>35737.47</v>
      </c>
      <c r="M6537" s="21">
        <v>31.05</v>
      </c>
      <c r="N6537" s="21">
        <v>52.51</v>
      </c>
      <c r="O6537" s="21">
        <v>10.58</v>
      </c>
      <c r="P6537" s="21">
        <v>20.149999999999999</v>
      </c>
      <c r="Q6537" s="21">
        <v>1.2</v>
      </c>
      <c r="R6537" s="21">
        <v>555.55999999999995</v>
      </c>
      <c r="S6537" s="22">
        <v>4.1100000000000003</v>
      </c>
      <c r="T6537" s="21">
        <v>154.15</v>
      </c>
      <c r="U6537" s="21">
        <v>328.17</v>
      </c>
      <c r="V6537" s="12">
        <v>-0.79869999999999997</v>
      </c>
      <c r="W6537" s="21">
        <v>35737.47</v>
      </c>
      <c r="X6537" s="21">
        <v>23.29</v>
      </c>
      <c r="Y6537" s="12" t="str">
        <f>IFERROR(VLOOKUP(C6537,[1]Index!$D:$F,3,FALSE),"Non List")</f>
        <v>Microfinance</v>
      </c>
      <c r="Z6537">
        <f>IFERROR(VLOOKUP(C6537,[1]LP!$B:$C,2,FALSE),0)</f>
        <v>1779.08</v>
      </c>
      <c r="AA6537" s="11">
        <f t="shared" si="276"/>
        <v>57.3</v>
      </c>
      <c r="AB6537" s="5">
        <f>IFERROR(VLOOKUP(C6537,[2]Sheet1!$B:$F,5,FALSE),0)</f>
        <v>491021.12</v>
      </c>
      <c r="AC6537" s="11">
        <f>IFERROR(VLOOKUP(AE6537,[3]Sheet2!$M:$O,2,FALSE),0)</f>
        <v>0</v>
      </c>
      <c r="AD6537" s="11">
        <f>IFERROR(VLOOKUP(AE6537,[3]Sheet2!$M:$O,3,FALSE),0)</f>
        <v>0</v>
      </c>
      <c r="AE6537" s="10" t="str">
        <f t="shared" si="277"/>
        <v>81/82SMFBS</v>
      </c>
      <c r="AF6537" s="13">
        <f t="shared" si="278"/>
        <v>1.745284079411831E-2</v>
      </c>
    </row>
    <row r="6538" spans="1:32" x14ac:dyDescent="0.45">
      <c r="A6538" s="12" t="s">
        <v>54</v>
      </c>
      <c r="B6538" s="12" t="s">
        <v>376</v>
      </c>
      <c r="C6538" s="12" t="s">
        <v>121</v>
      </c>
      <c r="D6538" s="12">
        <v>2508.4699999999998</v>
      </c>
      <c r="E6538" s="12">
        <v>79211.3</v>
      </c>
      <c r="F6538" s="12">
        <v>24382.126</v>
      </c>
      <c r="G6538" s="12">
        <v>168091.59899999999</v>
      </c>
      <c r="H6538" s="12">
        <v>771895.84600000002</v>
      </c>
      <c r="I6538" s="12">
        <v>32408.186000000002</v>
      </c>
      <c r="J6538" s="12">
        <v>37163.391000000003</v>
      </c>
      <c r="K6538" s="21">
        <v>3198.049</v>
      </c>
      <c r="L6538" s="21">
        <v>2550.5349999999999</v>
      </c>
      <c r="M6538" s="21">
        <v>4.28</v>
      </c>
      <c r="N6538" s="21">
        <v>586.09</v>
      </c>
      <c r="O6538" s="21">
        <v>19.18</v>
      </c>
      <c r="P6538" s="21">
        <v>3.28</v>
      </c>
      <c r="Q6538" s="21">
        <v>0.28999999999999998</v>
      </c>
      <c r="R6538" s="21">
        <v>11241.21</v>
      </c>
      <c r="S6538" s="22">
        <v>4.96</v>
      </c>
      <c r="T6538" s="21">
        <v>130.78</v>
      </c>
      <c r="U6538" s="21">
        <v>112.22</v>
      </c>
      <c r="V6538" s="12">
        <v>-0.95530000000000004</v>
      </c>
      <c r="W6538" s="21">
        <v>-21483.826000000001</v>
      </c>
      <c r="X6538" s="21">
        <v>-27.12</v>
      </c>
      <c r="Y6538" s="12" t="str">
        <f>IFERROR(VLOOKUP(C6538,[1]Index!$D:$F,3,FALSE),"Non List")</f>
        <v>Microfinance</v>
      </c>
      <c r="Z6538">
        <f>IFERROR(VLOOKUP(C6538,[1]LP!$B:$C,2,FALSE),0)</f>
        <v>2178.16</v>
      </c>
      <c r="AA6538" s="11">
        <f t="shared" si="276"/>
        <v>508.9</v>
      </c>
      <c r="AB6538" s="5">
        <f>IFERROR(VLOOKUP(C6538,[2]Sheet1!$B:$F,5,FALSE),0)</f>
        <v>253021.8</v>
      </c>
      <c r="AC6538" s="11">
        <f>IFERROR(VLOOKUP(AE6538,[3]Sheet2!$M:$O,2,FALSE),0)</f>
        <v>0</v>
      </c>
      <c r="AD6538" s="11">
        <f>IFERROR(VLOOKUP(AE6538,[3]Sheet2!$M:$O,3,FALSE),0)</f>
        <v>0</v>
      </c>
      <c r="AE6538" s="10" t="str">
        <f t="shared" si="277"/>
        <v>81/82WNLB</v>
      </c>
      <c r="AF6538" s="13">
        <f t="shared" si="278"/>
        <v>1.9649612516986817E-3</v>
      </c>
    </row>
    <row r="6539" spans="1:32" x14ac:dyDescent="0.45">
      <c r="A6539" s="12" t="s">
        <v>54</v>
      </c>
      <c r="B6539" s="12" t="s">
        <v>376</v>
      </c>
      <c r="C6539" s="12" t="s">
        <v>326</v>
      </c>
      <c r="D6539" s="12">
        <v>2432</v>
      </c>
      <c r="E6539" s="12">
        <v>22850</v>
      </c>
      <c r="F6539" s="12">
        <v>34086.53</v>
      </c>
      <c r="G6539" s="12">
        <v>150191.41</v>
      </c>
      <c r="H6539" s="12">
        <v>477116.73</v>
      </c>
      <c r="I6539" s="12">
        <v>17772.62</v>
      </c>
      <c r="J6539" s="12">
        <v>22178.97</v>
      </c>
      <c r="K6539" s="21">
        <v>9595.56</v>
      </c>
      <c r="L6539" s="21">
        <v>3921.94</v>
      </c>
      <c r="M6539" s="21">
        <v>22.88</v>
      </c>
      <c r="N6539" s="21">
        <v>106.29</v>
      </c>
      <c r="O6539" s="21">
        <v>9.76</v>
      </c>
      <c r="P6539" s="21">
        <v>9.18</v>
      </c>
      <c r="Q6539" s="21">
        <v>0.77</v>
      </c>
      <c r="R6539" s="21">
        <v>1037.3900000000001</v>
      </c>
      <c r="S6539" s="22">
        <v>4.49</v>
      </c>
      <c r="T6539" s="21">
        <v>249.18</v>
      </c>
      <c r="U6539" s="21">
        <v>358.16</v>
      </c>
      <c r="V6539" s="12">
        <v>-0.85270000000000001</v>
      </c>
      <c r="W6539" s="21">
        <v>3921.94</v>
      </c>
      <c r="X6539" s="21">
        <v>17.16</v>
      </c>
      <c r="Y6539" s="12" t="str">
        <f>IFERROR(VLOOKUP(C6539,[1]Index!$D:$F,3,FALSE),"Non List")</f>
        <v>Microfinance</v>
      </c>
      <c r="Z6539">
        <f>IFERROR(VLOOKUP(C6539,[1]LP!$B:$C,2,FALSE),0)</f>
        <v>2832.2</v>
      </c>
      <c r="AA6539" s="11">
        <f t="shared" si="276"/>
        <v>123.8</v>
      </c>
      <c r="AB6539" s="5">
        <f>IFERROR(VLOOKUP(C6539,[2]Sheet1!$B:$F,5,FALSE),0)</f>
        <v>98255</v>
      </c>
      <c r="AC6539" s="11">
        <f>IFERROR(VLOOKUP(AE6539,[3]Sheet2!$M:$O,2,FALSE),0)</f>
        <v>0</v>
      </c>
      <c r="AD6539" s="11">
        <f>IFERROR(VLOOKUP(AE6539,[3]Sheet2!$M:$O,3,FALSE),0)</f>
        <v>0</v>
      </c>
      <c r="AE6539" s="10" t="str">
        <f t="shared" si="277"/>
        <v>81/82SAMAJ</v>
      </c>
      <c r="AF6539" s="13">
        <f t="shared" si="278"/>
        <v>8.0785255278582029E-3</v>
      </c>
    </row>
    <row r="6540" spans="1:32" x14ac:dyDescent="0.45">
      <c r="A6540" s="12" t="s">
        <v>54</v>
      </c>
      <c r="B6540" s="12" t="s">
        <v>376</v>
      </c>
      <c r="C6540" s="12" t="s">
        <v>187</v>
      </c>
      <c r="D6540" s="12">
        <v>1444.44</v>
      </c>
      <c r="E6540" s="12">
        <v>133100</v>
      </c>
      <c r="F6540" s="12">
        <v>83275.83</v>
      </c>
      <c r="G6540" s="12">
        <v>831313.65</v>
      </c>
      <c r="H6540" s="12">
        <v>2152788.9700000002</v>
      </c>
      <c r="I6540" s="12">
        <v>97042.65</v>
      </c>
      <c r="J6540" s="12">
        <v>117383.99</v>
      </c>
      <c r="K6540" s="21">
        <v>15293.48</v>
      </c>
      <c r="L6540" s="21">
        <v>5256.4</v>
      </c>
      <c r="M6540" s="21">
        <v>5.25</v>
      </c>
      <c r="N6540" s="21">
        <v>275.13</v>
      </c>
      <c r="O6540" s="21">
        <v>8.89</v>
      </c>
      <c r="P6540" s="21">
        <v>3.24</v>
      </c>
      <c r="Q6540" s="21">
        <v>0.2</v>
      </c>
      <c r="R6540" s="21">
        <v>2445.91</v>
      </c>
      <c r="S6540" s="22">
        <v>6.96</v>
      </c>
      <c r="T6540" s="21">
        <v>162.57</v>
      </c>
      <c r="U6540" s="21">
        <v>138.58000000000001</v>
      </c>
      <c r="V6540" s="12">
        <v>-0.90410000000000001</v>
      </c>
      <c r="W6540" s="21">
        <v>-9096.3909999999996</v>
      </c>
      <c r="X6540" s="21">
        <v>-6.83</v>
      </c>
      <c r="Y6540" s="12" t="str">
        <f>IFERROR(VLOOKUP(C6540,[1]Index!$D:$F,3,FALSE),"Non List")</f>
        <v>Microfinance</v>
      </c>
      <c r="Z6540">
        <f>IFERROR(VLOOKUP(C6540,[1]LP!$B:$C,2,FALSE),0)</f>
        <v>1471.2</v>
      </c>
      <c r="AA6540" s="11">
        <f t="shared" si="276"/>
        <v>280.2</v>
      </c>
      <c r="AB6540" s="5">
        <f>IFERROR(VLOOKUP(C6540,[2]Sheet1!$B:$F,5,FALSE),0)</f>
        <v>425920</v>
      </c>
      <c r="AC6540" s="11">
        <f>IFERROR(VLOOKUP(AE6540,[3]Sheet2!$M:$O,2,FALSE),0)</f>
        <v>0</v>
      </c>
      <c r="AD6540" s="11">
        <f>IFERROR(VLOOKUP(AE6540,[3]Sheet2!$M:$O,3,FALSE),0)</f>
        <v>0</v>
      </c>
      <c r="AE6540" s="10" t="str">
        <f t="shared" si="277"/>
        <v>81/82DLBS</v>
      </c>
      <c r="AF6540" s="13">
        <f t="shared" si="278"/>
        <v>3.5685154975530179E-3</v>
      </c>
    </row>
    <row r="6541" spans="1:32" x14ac:dyDescent="0.45">
      <c r="A6541" s="12" t="s">
        <v>54</v>
      </c>
      <c r="B6541" s="12" t="s">
        <v>376</v>
      </c>
      <c r="C6541" s="12" t="s">
        <v>315</v>
      </c>
      <c r="D6541" s="12">
        <v>5156.5</v>
      </c>
      <c r="E6541" s="12">
        <v>78343.28</v>
      </c>
      <c r="F6541" s="12">
        <v>200007.01</v>
      </c>
      <c r="G6541" s="12">
        <v>947105.42</v>
      </c>
      <c r="H6541" s="12">
        <v>1516459.71</v>
      </c>
      <c r="I6541" s="12">
        <v>98633.14</v>
      </c>
      <c r="J6541" s="12">
        <v>110048.38</v>
      </c>
      <c r="K6541" s="21">
        <v>67259.23</v>
      </c>
      <c r="L6541" s="21">
        <v>21462.09</v>
      </c>
      <c r="M6541" s="21">
        <v>36.520000000000003</v>
      </c>
      <c r="N6541" s="21">
        <v>141.19999999999999</v>
      </c>
      <c r="O6541" s="21">
        <v>14.51</v>
      </c>
      <c r="P6541" s="21">
        <v>10.28</v>
      </c>
      <c r="Q6541" s="21">
        <v>1.1100000000000001</v>
      </c>
      <c r="R6541" s="21">
        <v>2048.81</v>
      </c>
      <c r="S6541" s="22">
        <v>15.08</v>
      </c>
      <c r="T6541" s="21">
        <v>355.3</v>
      </c>
      <c r="U6541" s="21">
        <v>540.32000000000005</v>
      </c>
      <c r="V6541" s="12">
        <v>-0.8952</v>
      </c>
      <c r="W6541" s="21">
        <v>21462.09</v>
      </c>
      <c r="X6541" s="21">
        <v>27.39</v>
      </c>
      <c r="Y6541" s="12" t="str">
        <f>IFERROR(VLOOKUP(C6541,[1]Index!$D:$F,3,FALSE),"Non List")</f>
        <v>Microfinance</v>
      </c>
      <c r="Z6541">
        <f>IFERROR(VLOOKUP(C6541,[1]LP!$B:$C,2,FALSE),0)</f>
        <v>5770.52</v>
      </c>
      <c r="AA6541" s="11">
        <f t="shared" si="276"/>
        <v>158</v>
      </c>
      <c r="AB6541" s="5">
        <f>IFERROR(VLOOKUP(C6541,[2]Sheet1!$B:$F,5,FALSE),0)</f>
        <v>258532.89</v>
      </c>
      <c r="AC6541" s="11">
        <f>IFERROR(VLOOKUP(AE6541,[3]Sheet2!$M:$O,2,FALSE),0)</f>
        <v>0</v>
      </c>
      <c r="AD6541" s="11">
        <f>IFERROR(VLOOKUP(AE6541,[3]Sheet2!$M:$O,3,FALSE),0)</f>
        <v>0</v>
      </c>
      <c r="AE6541" s="10" t="str">
        <f t="shared" si="277"/>
        <v>81/82ANLB</v>
      </c>
      <c r="AF6541" s="13">
        <f t="shared" si="278"/>
        <v>6.3287190755772441E-3</v>
      </c>
    </row>
    <row r="6542" spans="1:32" x14ac:dyDescent="0.45">
      <c r="A6542" s="12" t="s">
        <v>54</v>
      </c>
      <c r="B6542" s="12" t="s">
        <v>376</v>
      </c>
      <c r="C6542" s="12" t="s">
        <v>118</v>
      </c>
      <c r="D6542" s="12">
        <v>1641.26</v>
      </c>
      <c r="E6542" s="12">
        <v>109375</v>
      </c>
      <c r="F6542" s="12">
        <v>25082.633999999998</v>
      </c>
      <c r="G6542" s="12">
        <v>1080645.1299999999</v>
      </c>
      <c r="H6542" s="12">
        <v>1319267.5819999999</v>
      </c>
      <c r="I6542" s="12">
        <v>70796.558999999994</v>
      </c>
      <c r="J6542" s="12">
        <v>87174.739000000001</v>
      </c>
      <c r="K6542" s="21">
        <v>14486.358</v>
      </c>
      <c r="L6542" s="21">
        <v>9331.125</v>
      </c>
      <c r="M6542" s="21">
        <v>11.37</v>
      </c>
      <c r="N6542" s="21">
        <v>144.35</v>
      </c>
      <c r="O6542" s="21">
        <v>13.35</v>
      </c>
      <c r="P6542" s="21">
        <v>9.25</v>
      </c>
      <c r="Q6542" s="21">
        <v>0.62</v>
      </c>
      <c r="R6542" s="21">
        <v>1927.07</v>
      </c>
      <c r="S6542" s="22">
        <v>6.35</v>
      </c>
      <c r="T6542" s="21">
        <v>122.93</v>
      </c>
      <c r="U6542" s="21">
        <v>177.34</v>
      </c>
      <c r="V6542" s="12">
        <v>-0.89200000000000002</v>
      </c>
      <c r="W6542" s="21">
        <v>-22828.32</v>
      </c>
      <c r="X6542" s="21">
        <v>-20.87</v>
      </c>
      <c r="Y6542" s="12" t="str">
        <f>IFERROR(VLOOKUP(C6542,[1]Index!$D:$F,3,FALSE),"Non List")</f>
        <v>Microfinance</v>
      </c>
      <c r="Z6542">
        <f>IFERROR(VLOOKUP(C6542,[1]LP!$B:$C,2,FALSE),0)</f>
        <v>1573</v>
      </c>
      <c r="AA6542" s="11">
        <f t="shared" si="276"/>
        <v>138.30000000000001</v>
      </c>
      <c r="AB6542" s="5">
        <f>IFERROR(VLOOKUP(C6542,[2]Sheet1!$B:$F,5,FALSE),0)</f>
        <v>393750</v>
      </c>
      <c r="AC6542" s="11">
        <f>IFERROR(VLOOKUP(AE6542,[3]Sheet2!$M:$O,2,FALSE),0)</f>
        <v>0</v>
      </c>
      <c r="AD6542" s="11">
        <f>IFERROR(VLOOKUP(AE6542,[3]Sheet2!$M:$O,3,FALSE),0)</f>
        <v>0</v>
      </c>
      <c r="AE6542" s="10" t="str">
        <f t="shared" si="277"/>
        <v>81/82MLBS</v>
      </c>
      <c r="AF6542" s="13">
        <f t="shared" si="278"/>
        <v>7.2282263191354099E-3</v>
      </c>
    </row>
    <row r="6543" spans="1:32" x14ac:dyDescent="0.45">
      <c r="A6543" s="12" t="s">
        <v>54</v>
      </c>
      <c r="B6543" s="12" t="s">
        <v>376</v>
      </c>
      <c r="C6543" s="12" t="s">
        <v>188</v>
      </c>
      <c r="D6543" s="12">
        <v>997.04</v>
      </c>
      <c r="E6543" s="12">
        <v>250000</v>
      </c>
      <c r="F6543" s="12">
        <v>40743.048000000003</v>
      </c>
      <c r="G6543" s="12">
        <v>320973.69699999999</v>
      </c>
      <c r="H6543" s="12">
        <v>3123770.25</v>
      </c>
      <c r="I6543" s="12">
        <v>110394.36500000001</v>
      </c>
      <c r="J6543" s="12">
        <v>143638.52799999999</v>
      </c>
      <c r="K6543" s="21">
        <v>56283.523999999998</v>
      </c>
      <c r="L6543" s="21">
        <v>22502.883000000002</v>
      </c>
      <c r="M6543" s="21">
        <v>12</v>
      </c>
      <c r="N6543" s="21">
        <v>83.09</v>
      </c>
      <c r="O6543" s="21">
        <v>8.57</v>
      </c>
      <c r="P6543" s="21">
        <v>10.32</v>
      </c>
      <c r="Q6543" s="21">
        <v>0.66</v>
      </c>
      <c r="R6543" s="21">
        <v>712.08</v>
      </c>
      <c r="S6543" s="22">
        <v>6.84</v>
      </c>
      <c r="T6543" s="21">
        <v>116.3</v>
      </c>
      <c r="U6543" s="21">
        <v>177.2</v>
      </c>
      <c r="V6543" s="12">
        <v>-0.82230000000000003</v>
      </c>
      <c r="W6543" s="21">
        <v>-59127.201000000001</v>
      </c>
      <c r="X6543" s="21">
        <v>-23.65</v>
      </c>
      <c r="Y6543" s="12" t="str">
        <f>IFERROR(VLOOKUP(C6543,[1]Index!$D:$F,3,FALSE),"Non List")</f>
        <v>Microfinance</v>
      </c>
      <c r="Z6543">
        <f>IFERROR(VLOOKUP(C6543,[1]LP!$B:$C,2,FALSE),0)</f>
        <v>1022.11</v>
      </c>
      <c r="AA6543" s="11">
        <f t="shared" si="276"/>
        <v>85.2</v>
      </c>
      <c r="AB6543" s="5">
        <f>IFERROR(VLOOKUP(C6543,[2]Sheet1!$B:$F,5,FALSE),0)</f>
        <v>975000</v>
      </c>
      <c r="AC6543" s="11">
        <f>IFERROR(VLOOKUP(AE6543,[3]Sheet2!$M:$O,2,FALSE),0)</f>
        <v>0</v>
      </c>
      <c r="AD6543" s="11">
        <f>IFERROR(VLOOKUP(AE6543,[3]Sheet2!$M:$O,3,FALSE),0)</f>
        <v>0</v>
      </c>
      <c r="AE6543" s="10" t="str">
        <f t="shared" si="277"/>
        <v>81/82AVYAN</v>
      </c>
      <c r="AF6543" s="13">
        <f t="shared" si="278"/>
        <v>1.1740419328643687E-2</v>
      </c>
    </row>
    <row r="6544" spans="1:32" x14ac:dyDescent="0.45">
      <c r="A6544" s="12" t="s">
        <v>54</v>
      </c>
      <c r="B6544" s="12" t="s">
        <v>376</v>
      </c>
      <c r="C6544" s="12" t="s">
        <v>114</v>
      </c>
      <c r="D6544" s="12">
        <v>1025.71</v>
      </c>
      <c r="E6544" s="12">
        <v>367143.40899999999</v>
      </c>
      <c r="F6544" s="12">
        <v>173576.61900000001</v>
      </c>
      <c r="G6544" s="12">
        <v>1824321.824</v>
      </c>
      <c r="H6544" s="12">
        <v>5322341.1430000002</v>
      </c>
      <c r="I6544" s="12">
        <v>261145.69200000001</v>
      </c>
      <c r="J6544" s="12">
        <v>307851.10499999998</v>
      </c>
      <c r="K6544" s="21">
        <v>68944.639999999999</v>
      </c>
      <c r="L6544" s="21">
        <v>61326.226999999999</v>
      </c>
      <c r="M6544" s="21">
        <v>22.27</v>
      </c>
      <c r="N6544" s="21">
        <v>46.06</v>
      </c>
      <c r="O6544" s="21">
        <v>6.96</v>
      </c>
      <c r="P6544" s="21">
        <v>15.12</v>
      </c>
      <c r="Q6544" s="21">
        <v>1.05</v>
      </c>
      <c r="R6544" s="21">
        <v>320.58</v>
      </c>
      <c r="S6544" s="22">
        <v>3.7</v>
      </c>
      <c r="T6544" s="21">
        <v>147.28</v>
      </c>
      <c r="U6544" s="21">
        <v>271.66000000000003</v>
      </c>
      <c r="V6544" s="12">
        <v>-0.73519999999999996</v>
      </c>
      <c r="W6544" s="21">
        <v>17842.285</v>
      </c>
      <c r="X6544" s="21">
        <v>4.8600000000000003</v>
      </c>
      <c r="Y6544" s="12" t="str">
        <f>IFERROR(VLOOKUP(C6544,[1]Index!$D:$F,3,FALSE),"Non List")</f>
        <v>Microfinance</v>
      </c>
      <c r="Z6544">
        <f>IFERROR(VLOOKUP(C6544,[1]LP!$B:$C,2,FALSE),0)</f>
        <v>1086.97</v>
      </c>
      <c r="AA6544" s="11">
        <f t="shared" si="276"/>
        <v>48.8</v>
      </c>
      <c r="AB6544" s="5">
        <f>IFERROR(VLOOKUP(C6544,[2]Sheet1!$B:$F,5,FALSE),0)</f>
        <v>1468573.6</v>
      </c>
      <c r="AC6544" s="11">
        <f>IFERROR(VLOOKUP(AE6544,[3]Sheet2!$M:$O,2,FALSE),0)</f>
        <v>0</v>
      </c>
      <c r="AD6544" s="11">
        <f>IFERROR(VLOOKUP(AE6544,[3]Sheet2!$M:$O,3,FALSE),0)</f>
        <v>0</v>
      </c>
      <c r="AE6544" s="10" t="str">
        <f t="shared" si="277"/>
        <v>81/82ACLBSL</v>
      </c>
      <c r="AF6544" s="13">
        <f t="shared" si="278"/>
        <v>2.0488145946990256E-2</v>
      </c>
    </row>
    <row r="6545" spans="1:32" x14ac:dyDescent="0.45">
      <c r="A6545" s="12" t="s">
        <v>54</v>
      </c>
      <c r="B6545" s="12" t="s">
        <v>376</v>
      </c>
      <c r="C6545" s="12" t="s">
        <v>98</v>
      </c>
      <c r="D6545" s="12">
        <v>1927.31</v>
      </c>
      <c r="E6545" s="12">
        <v>246865.736</v>
      </c>
      <c r="F6545" s="12">
        <v>113931.11900000001</v>
      </c>
      <c r="G6545" s="12">
        <v>1147745.5530000001</v>
      </c>
      <c r="H6545" s="12">
        <v>3697350.0419999999</v>
      </c>
      <c r="I6545" s="12">
        <v>189354.25899999999</v>
      </c>
      <c r="J6545" s="12">
        <v>216138.31400000001</v>
      </c>
      <c r="K6545" s="21">
        <v>73409.721000000005</v>
      </c>
      <c r="L6545" s="21">
        <v>37935.415000000001</v>
      </c>
      <c r="M6545" s="21">
        <v>20.48</v>
      </c>
      <c r="N6545" s="21">
        <v>94.11</v>
      </c>
      <c r="O6545" s="21">
        <v>13.19</v>
      </c>
      <c r="P6545" s="21">
        <v>14.02</v>
      </c>
      <c r="Q6545" s="21">
        <v>0.95</v>
      </c>
      <c r="R6545" s="21">
        <v>1241.31</v>
      </c>
      <c r="S6545" s="22">
        <v>5.66</v>
      </c>
      <c r="T6545" s="21">
        <v>146.15</v>
      </c>
      <c r="U6545" s="21">
        <v>259.51</v>
      </c>
      <c r="V6545" s="12">
        <v>-0.86539999999999995</v>
      </c>
      <c r="W6545" s="21">
        <v>29589.621999999999</v>
      </c>
      <c r="X6545" s="21">
        <v>11.99</v>
      </c>
      <c r="Y6545" s="12" t="str">
        <f>IFERROR(VLOOKUP(C6545,[1]Index!$D:$F,3,FALSE),"Non List")</f>
        <v>Microfinance</v>
      </c>
      <c r="Z6545">
        <f>IFERROR(VLOOKUP(C6545,[1]LP!$B:$C,2,FALSE),0)</f>
        <v>2110.4</v>
      </c>
      <c r="AA6545" s="11">
        <f t="shared" si="276"/>
        <v>103</v>
      </c>
      <c r="AB6545" s="5">
        <f>IFERROR(VLOOKUP(C6545,[2]Sheet1!$B:$F,5,FALSE),0)</f>
        <v>740597.1</v>
      </c>
      <c r="AC6545" s="11">
        <f>IFERROR(VLOOKUP(AE6545,[3]Sheet2!$M:$O,2,FALSE),0)</f>
        <v>0</v>
      </c>
      <c r="AD6545" s="11">
        <f>IFERROR(VLOOKUP(AE6545,[3]Sheet2!$M:$O,3,FALSE),0)</f>
        <v>0</v>
      </c>
      <c r="AE6545" s="10" t="str">
        <f t="shared" si="277"/>
        <v>81/82USLB</v>
      </c>
      <c r="AF6545" s="13">
        <f t="shared" si="278"/>
        <v>9.7043214556482189E-3</v>
      </c>
    </row>
    <row r="6546" spans="1:32" x14ac:dyDescent="0.45">
      <c r="A6546" s="12" t="s">
        <v>54</v>
      </c>
      <c r="B6546" s="12" t="s">
        <v>376</v>
      </c>
      <c r="C6546" s="12" t="s">
        <v>189</v>
      </c>
      <c r="D6546" s="12">
        <v>1601.94</v>
      </c>
      <c r="E6546" s="12">
        <v>266424.39</v>
      </c>
      <c r="F6546" s="12">
        <v>448952.92</v>
      </c>
      <c r="G6546" s="12">
        <v>2539416.14</v>
      </c>
      <c r="H6546" s="12">
        <v>5942877.0300000003</v>
      </c>
      <c r="I6546" s="12">
        <v>292209.17</v>
      </c>
      <c r="J6546" s="12">
        <v>334619.68</v>
      </c>
      <c r="K6546" s="21">
        <v>94176.06</v>
      </c>
      <c r="L6546" s="21">
        <v>55862.25</v>
      </c>
      <c r="M6546" s="21">
        <v>27.95</v>
      </c>
      <c r="N6546" s="21">
        <v>57.31</v>
      </c>
      <c r="O6546" s="21">
        <v>5.97</v>
      </c>
      <c r="P6546" s="21">
        <v>10.41</v>
      </c>
      <c r="Q6546" s="21">
        <v>0.82</v>
      </c>
      <c r="R6546" s="21">
        <v>342.14</v>
      </c>
      <c r="S6546" s="22">
        <v>8.49</v>
      </c>
      <c r="T6546" s="21">
        <v>268.51</v>
      </c>
      <c r="U6546" s="21">
        <v>410.92</v>
      </c>
      <c r="V6546" s="12">
        <v>-0.74350000000000005</v>
      </c>
      <c r="W6546" s="21">
        <v>43293.25</v>
      </c>
      <c r="X6546" s="21">
        <v>16.25</v>
      </c>
      <c r="Y6546" s="12" t="str">
        <f>IFERROR(VLOOKUP(C6546,[1]Index!$D:$F,3,FALSE),"Non List")</f>
        <v>Microfinance</v>
      </c>
      <c r="Z6546">
        <f>IFERROR(VLOOKUP(C6546,[1]LP!$B:$C,2,FALSE),0)</f>
        <v>1821.23</v>
      </c>
      <c r="AA6546" s="11">
        <f t="shared" si="276"/>
        <v>65.2</v>
      </c>
      <c r="AB6546" s="5">
        <f>IFERROR(VLOOKUP(C6546,[2]Sheet1!$B:$F,5,FALSE),0)</f>
        <v>879200.52</v>
      </c>
      <c r="AC6546" s="11">
        <f>IFERROR(VLOOKUP(AE6546,[3]Sheet2!$M:$O,2,FALSE),0)</f>
        <v>0</v>
      </c>
      <c r="AD6546" s="11">
        <f>IFERROR(VLOOKUP(AE6546,[3]Sheet2!$M:$O,3,FALSE),0)</f>
        <v>0</v>
      </c>
      <c r="AE6546" s="10" t="str">
        <f t="shared" si="277"/>
        <v>81/82CYCL</v>
      </c>
      <c r="AF6546" s="13">
        <f t="shared" si="278"/>
        <v>1.5346771138186829E-2</v>
      </c>
    </row>
    <row r="6547" spans="1:32" x14ac:dyDescent="0.45">
      <c r="A6547" s="12" t="s">
        <v>54</v>
      </c>
      <c r="B6547" s="12" t="s">
        <v>376</v>
      </c>
      <c r="C6547" s="12" t="s">
        <v>191</v>
      </c>
      <c r="D6547" s="12">
        <v>699.6</v>
      </c>
      <c r="E6547" s="12">
        <v>1106286.2960000001</v>
      </c>
      <c r="F6547" s="12">
        <v>444292.04499999998</v>
      </c>
      <c r="G6547" s="12">
        <v>5399007.4450000003</v>
      </c>
      <c r="H6547" s="12">
        <v>11854765.096000001</v>
      </c>
      <c r="I6547" s="12">
        <v>485919.69300000003</v>
      </c>
      <c r="J6547" s="12">
        <v>585885.50300000003</v>
      </c>
      <c r="K6547" s="21">
        <v>143219.29399999999</v>
      </c>
      <c r="L6547" s="21">
        <v>78692.774000000005</v>
      </c>
      <c r="M6547" s="21">
        <v>9.48</v>
      </c>
      <c r="N6547" s="21">
        <v>73.8</v>
      </c>
      <c r="O6547" s="21">
        <v>4.99</v>
      </c>
      <c r="P6547" s="21">
        <v>6.77</v>
      </c>
      <c r="Q6547" s="21">
        <v>0.63</v>
      </c>
      <c r="R6547" s="21">
        <v>368.26</v>
      </c>
      <c r="S6547" s="22">
        <v>5.26</v>
      </c>
      <c r="T6547" s="21">
        <v>140.16</v>
      </c>
      <c r="U6547" s="21">
        <v>172.9</v>
      </c>
      <c r="V6547" s="12">
        <v>-0.75290000000000001</v>
      </c>
      <c r="W6547" s="21">
        <v>34673.281999999999</v>
      </c>
      <c r="X6547" s="21">
        <v>3.13</v>
      </c>
      <c r="Y6547" s="12" t="str">
        <f>IFERROR(VLOOKUP(C6547,[1]Index!$D:$F,3,FALSE),"Non List")</f>
        <v>Microfinance</v>
      </c>
      <c r="Z6547">
        <f>IFERROR(VLOOKUP(C6547,[1]LP!$B:$C,2,FALSE),0)</f>
        <v>736.01</v>
      </c>
      <c r="AA6547" s="11">
        <f t="shared" si="276"/>
        <v>77.599999999999994</v>
      </c>
      <c r="AB6547" s="5">
        <f>IFERROR(VLOOKUP(C6547,[2]Sheet1!$B:$F,5,FALSE),0)</f>
        <v>5420802.8700000001</v>
      </c>
      <c r="AC6547" s="11">
        <f>IFERROR(VLOOKUP(AE6547,[3]Sheet2!$M:$O,2,FALSE),0)</f>
        <v>0</v>
      </c>
      <c r="AD6547" s="11">
        <f>IFERROR(VLOOKUP(AE6547,[3]Sheet2!$M:$O,3,FALSE),0)</f>
        <v>0</v>
      </c>
      <c r="AE6547" s="10" t="str">
        <f t="shared" si="277"/>
        <v>81/82SWMF</v>
      </c>
      <c r="AF6547" s="13">
        <f t="shared" si="278"/>
        <v>1.2880259779079089E-2</v>
      </c>
    </row>
    <row r="6548" spans="1:32" x14ac:dyDescent="0.45">
      <c r="A6548" s="12" t="s">
        <v>54</v>
      </c>
      <c r="B6548" s="12" t="s">
        <v>376</v>
      </c>
      <c r="C6548" s="12" t="s">
        <v>363</v>
      </c>
      <c r="D6548" s="12">
        <v>618.46</v>
      </c>
      <c r="E6548" s="12">
        <v>1397764.5449999999</v>
      </c>
      <c r="F6548" s="12">
        <v>1295155.8189999999</v>
      </c>
      <c r="G6548" s="12">
        <v>6299097.091</v>
      </c>
      <c r="H6548" s="12">
        <v>20182634.324000001</v>
      </c>
      <c r="I6548" s="12">
        <v>1017419.93</v>
      </c>
      <c r="J6548" s="12">
        <v>1144011.666</v>
      </c>
      <c r="K6548" s="21">
        <v>404426.51400000002</v>
      </c>
      <c r="L6548" s="21">
        <v>57900.764999999999</v>
      </c>
      <c r="M6548" s="21">
        <v>5.52</v>
      </c>
      <c r="N6548" s="21">
        <v>112.04</v>
      </c>
      <c r="O6548" s="21">
        <v>3.21</v>
      </c>
      <c r="P6548" s="21">
        <v>2.87</v>
      </c>
      <c r="Q6548" s="21">
        <v>0.26</v>
      </c>
      <c r="R6548" s="21">
        <v>359.65</v>
      </c>
      <c r="S6548" s="22">
        <v>14.81</v>
      </c>
      <c r="T6548" s="21">
        <v>192.66</v>
      </c>
      <c r="U6548" s="21">
        <v>154.69</v>
      </c>
      <c r="V6548" s="12">
        <v>-0.74990000000000001</v>
      </c>
      <c r="W6548" s="21">
        <v>-117166.618</v>
      </c>
      <c r="X6548" s="21">
        <v>-8.3800000000000008</v>
      </c>
      <c r="Y6548" s="12" t="str">
        <f>IFERROR(VLOOKUP(C6548,[1]Index!$D:$F,3,FALSE),"Non List")</f>
        <v>Microfinance</v>
      </c>
      <c r="Z6548">
        <f>IFERROR(VLOOKUP(C6548,[1]LP!$B:$C,2,FALSE),0)</f>
        <v>690.91</v>
      </c>
      <c r="AA6548" s="11">
        <f t="shared" si="276"/>
        <v>125.2</v>
      </c>
      <c r="AB6548" s="5">
        <f>IFERROR(VLOOKUP(C6548,[2]Sheet1!$B:$F,5,FALSE),0)</f>
        <v>6849045.0700000003</v>
      </c>
      <c r="AC6548" s="11">
        <f>IFERROR(VLOOKUP(AE6548,[3]Sheet2!$M:$O,2,FALSE),0)</f>
        <v>0</v>
      </c>
      <c r="AD6548" s="11">
        <f>IFERROR(VLOOKUP(AE6548,[3]Sheet2!$M:$O,3,FALSE),0)</f>
        <v>0</v>
      </c>
      <c r="AE6548" s="10" t="str">
        <f t="shared" si="277"/>
        <v>81/82NMLBBL</v>
      </c>
      <c r="AF6548" s="13">
        <f t="shared" si="278"/>
        <v>7.9894631717589842E-3</v>
      </c>
    </row>
    <row r="6549" spans="1:32" x14ac:dyDescent="0.45">
      <c r="A6549" s="12" t="s">
        <v>54</v>
      </c>
      <c r="B6549" s="12" t="s">
        <v>376</v>
      </c>
      <c r="C6549" s="12" t="s">
        <v>375</v>
      </c>
      <c r="D6549" s="12">
        <v>1179</v>
      </c>
      <c r="E6549" s="12">
        <v>628357.34</v>
      </c>
      <c r="F6549" s="12">
        <v>615712.55000000005</v>
      </c>
      <c r="G6549" s="12">
        <v>4184562.45</v>
      </c>
      <c r="H6549" s="12">
        <v>11131171.720000001</v>
      </c>
      <c r="I6549" s="12">
        <v>283390.76</v>
      </c>
      <c r="J6549" s="12">
        <v>390746.26</v>
      </c>
      <c r="K6549" s="21">
        <v>-33351.760000000002</v>
      </c>
      <c r="L6549" s="21">
        <v>-43544.39</v>
      </c>
      <c r="M6549" s="21">
        <v>-9.23</v>
      </c>
      <c r="N6549" s="21">
        <v>-127.74</v>
      </c>
      <c r="O6549" s="21">
        <v>5.95</v>
      </c>
      <c r="P6549" s="21">
        <v>-4.67</v>
      </c>
      <c r="Q6549" s="21">
        <v>-0.34</v>
      </c>
      <c r="R6549" s="21">
        <v>-760.05</v>
      </c>
      <c r="S6549" s="22">
        <v>9.84</v>
      </c>
      <c r="T6549" s="21">
        <v>197.99</v>
      </c>
      <c r="U6549" s="21" t="s">
        <v>314</v>
      </c>
      <c r="V6549" s="12" t="s">
        <v>314</v>
      </c>
      <c r="W6549" s="21">
        <v>-33775.305999999997</v>
      </c>
      <c r="X6549" s="21">
        <v>-5.38</v>
      </c>
      <c r="Y6549" s="12" t="str">
        <f>IFERROR(VLOOKUP(C6549,[1]Index!$D:$F,3,FALSE),"Non List")</f>
        <v>Microfinance</v>
      </c>
      <c r="Z6549">
        <f>IFERROR(VLOOKUP(C6549,[1]LP!$B:$C,2,FALSE),0)</f>
        <v>1110.2</v>
      </c>
      <c r="AA6549" s="11">
        <f t="shared" si="276"/>
        <v>-120.3</v>
      </c>
      <c r="AB6549" s="5">
        <f>IFERROR(VLOOKUP(C6549,[2]Sheet1!$B:$F,5,FALSE),0)</f>
        <v>1885072.2</v>
      </c>
      <c r="AC6549" s="11">
        <f>IFERROR(VLOOKUP(AE6549,[3]Sheet2!$M:$O,2,FALSE),0)</f>
        <v>0</v>
      </c>
      <c r="AD6549" s="11">
        <f>IFERROR(VLOOKUP(AE6549,[3]Sheet2!$M:$O,3,FALSE),0)</f>
        <v>0</v>
      </c>
      <c r="AE6549" s="10" t="str">
        <f t="shared" si="277"/>
        <v>81/82MATRI</v>
      </c>
      <c r="AF6549" s="13">
        <f t="shared" si="278"/>
        <v>-8.313817330210773E-3</v>
      </c>
    </row>
    <row r="6550" spans="1:32" x14ac:dyDescent="0.45">
      <c r="A6550" s="12" t="s">
        <v>54</v>
      </c>
      <c r="B6550" s="12" t="s">
        <v>376</v>
      </c>
      <c r="C6550" s="12" t="s">
        <v>377</v>
      </c>
      <c r="D6550" s="12">
        <v>921.39</v>
      </c>
      <c r="E6550" s="12">
        <v>700858.34499999997</v>
      </c>
      <c r="F6550" s="12">
        <v>378290.41</v>
      </c>
      <c r="G6550" s="12">
        <v>2641231.344</v>
      </c>
      <c r="H6550" s="12">
        <v>10067891.416999999</v>
      </c>
      <c r="I6550" s="12">
        <v>483334.83899999998</v>
      </c>
      <c r="J6550" s="12">
        <v>554586.27300000004</v>
      </c>
      <c r="K6550" s="21">
        <v>211671.875</v>
      </c>
      <c r="L6550" s="21">
        <v>107058.74099999999</v>
      </c>
      <c r="M6550" s="21">
        <v>20.36</v>
      </c>
      <c r="N6550" s="21">
        <v>45.25</v>
      </c>
      <c r="O6550" s="21">
        <v>5.98</v>
      </c>
      <c r="P6550" s="21">
        <v>13.23</v>
      </c>
      <c r="Q6550" s="21">
        <v>1.02</v>
      </c>
      <c r="R6550" s="21">
        <v>270.60000000000002</v>
      </c>
      <c r="S6550" s="22">
        <v>6.71</v>
      </c>
      <c r="T6550" s="21">
        <v>153.97999999999999</v>
      </c>
      <c r="U6550" s="21">
        <v>265.58999999999997</v>
      </c>
      <c r="V6550" s="12">
        <v>-0.71179999999999999</v>
      </c>
      <c r="W6550" s="21">
        <v>-7289.6710000000003</v>
      </c>
      <c r="X6550" s="21">
        <v>-1.04</v>
      </c>
      <c r="Y6550" s="12" t="str">
        <f>IFERROR(VLOOKUP(C6550,[1]Index!$D:$F,3,FALSE),"Non List")</f>
        <v>Microfinance</v>
      </c>
      <c r="Z6550">
        <f>IFERROR(VLOOKUP(C6550,[1]LP!$B:$C,2,FALSE),0)</f>
        <v>912.99</v>
      </c>
      <c r="AA6550" s="11">
        <f t="shared" si="276"/>
        <v>44.8</v>
      </c>
      <c r="AB6550" s="5">
        <f>IFERROR(VLOOKUP(C6550,[2]Sheet1!$B:$F,5,FALSE),0)</f>
        <v>2242746.88</v>
      </c>
      <c r="AC6550" s="11">
        <f>IFERROR(VLOOKUP(AE6550,[3]Sheet2!$M:$O,2,FALSE),0)</f>
        <v>0</v>
      </c>
      <c r="AD6550" s="11">
        <f>IFERROR(VLOOKUP(AE6550,[3]Sheet2!$M:$O,3,FALSE),0)</f>
        <v>0</v>
      </c>
      <c r="AE6550" s="10" t="str">
        <f t="shared" si="277"/>
        <v>81/82SMPDA</v>
      </c>
      <c r="AF6550" s="13">
        <f t="shared" si="278"/>
        <v>2.2300353782626316E-2</v>
      </c>
    </row>
    <row r="6551" spans="1:32" x14ac:dyDescent="0.45">
      <c r="A6551" t="s">
        <v>24</v>
      </c>
      <c r="B6551" t="s">
        <v>376</v>
      </c>
      <c r="C6551" t="s">
        <v>192</v>
      </c>
      <c r="D6551">
        <v>284.73</v>
      </c>
      <c r="E6551">
        <v>3848002.9559999998</v>
      </c>
      <c r="F6551">
        <v>255285.34</v>
      </c>
      <c r="L6551">
        <v>113233.82</v>
      </c>
      <c r="M6551">
        <v>11.76</v>
      </c>
      <c r="N6551">
        <v>24.21</v>
      </c>
      <c r="O6551">
        <v>2.67</v>
      </c>
      <c r="P6551">
        <v>11.04</v>
      </c>
      <c r="T6551">
        <v>106.63</v>
      </c>
      <c r="Y6551" s="12" t="str">
        <f>IFERROR(VLOOKUP(C6551,[1]Index!$D:$F,3,FALSE),"Non List")</f>
        <v>Hydro Power</v>
      </c>
      <c r="Z6551">
        <f>IFERROR(VLOOKUP(C6551,[1]LP!$B:$C,2,FALSE),0)</f>
        <v>290.89</v>
      </c>
      <c r="AA6551" s="11">
        <f t="shared" ref="AA6551:AA6614" si="279">ROUND(IFERROR(Z6551/M6551,0),1)</f>
        <v>24.7</v>
      </c>
      <c r="AB6551" s="5">
        <f>IFERROR(VLOOKUP(C6551,[2]Sheet1!$B:$F,5,FALSE),0)</f>
        <v>38480027</v>
      </c>
      <c r="AC6551" s="11">
        <f>IFERROR(VLOOKUP(AE6551,[3]Sheet2!$M:$O,2,FALSE),0)</f>
        <v>0</v>
      </c>
      <c r="AD6551" s="11">
        <f>IFERROR(VLOOKUP(AE6551,[3]Sheet2!$M:$O,3,FALSE),0)</f>
        <v>0</v>
      </c>
      <c r="AE6551" s="10" t="str">
        <f t="shared" ref="AE6551:AE6614" si="280">B6551&amp;C6551</f>
        <v>81/82AHPC</v>
      </c>
      <c r="AF6551" s="13">
        <f t="shared" ref="AF6551:AF6614" si="281">IFERROR(M6551/Z6551,0)</f>
        <v>4.0427653064732373E-2</v>
      </c>
    </row>
    <row r="6552" spans="1:32" x14ac:dyDescent="0.45">
      <c r="A6552" t="s">
        <v>24</v>
      </c>
      <c r="B6552" t="s">
        <v>376</v>
      </c>
      <c r="C6552" t="s">
        <v>193</v>
      </c>
      <c r="D6552">
        <v>474.98</v>
      </c>
      <c r="E6552">
        <v>3409065</v>
      </c>
      <c r="F6552">
        <v>3698782</v>
      </c>
      <c r="L6552">
        <v>66068</v>
      </c>
      <c r="M6552">
        <v>7.72</v>
      </c>
      <c r="N6552">
        <v>61.53</v>
      </c>
      <c r="O6552">
        <v>2.2799999999999998</v>
      </c>
      <c r="P6552">
        <v>3.72</v>
      </c>
      <c r="T6552">
        <v>208.5</v>
      </c>
      <c r="Y6552" s="12" t="str">
        <f>IFERROR(VLOOKUP(C6552,[1]Index!$D:$F,3,FALSE),"Non List")</f>
        <v>Hydro Power</v>
      </c>
      <c r="Z6552">
        <f>IFERROR(VLOOKUP(C6552,[1]LP!$B:$C,2,FALSE),0)</f>
        <v>804.94</v>
      </c>
      <c r="AA6552" s="11">
        <f t="shared" si="279"/>
        <v>104.3</v>
      </c>
      <c r="AB6552" s="5">
        <f>IFERROR(VLOOKUP(C6552,[2]Sheet1!$B:$F,5,FALSE),0)</f>
        <v>34090650</v>
      </c>
      <c r="AC6552" s="11">
        <f>IFERROR(VLOOKUP(AE6552,[3]Sheet2!$M:$O,2,FALSE),0)</f>
        <v>0</v>
      </c>
      <c r="AD6552" s="11">
        <f>IFERROR(VLOOKUP(AE6552,[3]Sheet2!$M:$O,3,FALSE),0)</f>
        <v>0</v>
      </c>
      <c r="AE6552" s="10" t="str">
        <f t="shared" si="280"/>
        <v>81/82BPCL</v>
      </c>
      <c r="AF6552" s="13">
        <f t="shared" si="281"/>
        <v>9.590776952319427E-3</v>
      </c>
    </row>
    <row r="6553" spans="1:32" x14ac:dyDescent="0.45">
      <c r="A6553" t="s">
        <v>24</v>
      </c>
      <c r="B6553" t="s">
        <v>376</v>
      </c>
      <c r="C6553" t="s">
        <v>194</v>
      </c>
      <c r="D6553">
        <v>482.02</v>
      </c>
      <c r="E6553">
        <v>8782396.9199999999</v>
      </c>
      <c r="F6553">
        <v>3184737.93</v>
      </c>
      <c r="L6553">
        <v>209725</v>
      </c>
      <c r="M6553">
        <v>9.52</v>
      </c>
      <c r="N6553">
        <v>50.63</v>
      </c>
      <c r="O6553">
        <v>3.54</v>
      </c>
      <c r="P6553">
        <v>7.01</v>
      </c>
      <c r="T6553">
        <v>136.26</v>
      </c>
      <c r="Y6553" s="12" t="str">
        <f>IFERROR(VLOOKUP(C6553,[1]Index!$D:$F,3,FALSE),"Non List")</f>
        <v>Hydro Power</v>
      </c>
      <c r="Z6553">
        <f>IFERROR(VLOOKUP(C6553,[1]LP!$B:$C,2,FALSE),0)</f>
        <v>505.9</v>
      </c>
      <c r="AA6553" s="11">
        <f t="shared" si="279"/>
        <v>53.1</v>
      </c>
      <c r="AB6553" s="5">
        <f>IFERROR(VLOOKUP(C6553,[2]Sheet1!$B:$F,5,FALSE),0)</f>
        <v>87823969</v>
      </c>
      <c r="AC6553" s="11">
        <f>IFERROR(VLOOKUP(AE6553,[3]Sheet2!$M:$O,2,FALSE),0)</f>
        <v>0</v>
      </c>
      <c r="AD6553" s="11">
        <f>IFERROR(VLOOKUP(AE6553,[3]Sheet2!$M:$O,3,FALSE),0)</f>
        <v>0</v>
      </c>
      <c r="AE6553" s="10" t="str">
        <f t="shared" si="280"/>
        <v>81/82CHCL</v>
      </c>
      <c r="AF6553" s="13">
        <f t="shared" si="281"/>
        <v>1.8817948211108916E-2</v>
      </c>
    </row>
    <row r="6554" spans="1:32" x14ac:dyDescent="0.45">
      <c r="A6554" t="s">
        <v>24</v>
      </c>
      <c r="B6554" t="s">
        <v>376</v>
      </c>
      <c r="C6554" t="s">
        <v>195</v>
      </c>
      <c r="D6554">
        <v>220.76</v>
      </c>
      <c r="E6554">
        <v>2467162.915</v>
      </c>
      <c r="F6554">
        <v>6924.5950000000003</v>
      </c>
      <c r="L6554">
        <v>-2588.4859999999999</v>
      </c>
      <c r="M6554">
        <v>-0.4</v>
      </c>
      <c r="N6554">
        <v>-551.9</v>
      </c>
      <c r="O6554">
        <v>2.2000000000000002</v>
      </c>
      <c r="P6554">
        <v>-0.42</v>
      </c>
      <c r="T6554">
        <v>100.28</v>
      </c>
      <c r="Y6554" s="12" t="str">
        <f>IFERROR(VLOOKUP(C6554,[1]Index!$D:$F,3,FALSE),"Non List")</f>
        <v>Hydro Power</v>
      </c>
      <c r="Z6554">
        <f>IFERROR(VLOOKUP(C6554,[1]LP!$B:$C,2,FALSE),0)</f>
        <v>207.95</v>
      </c>
      <c r="AA6554" s="11">
        <f t="shared" si="279"/>
        <v>-519.9</v>
      </c>
      <c r="AB6554" s="5">
        <f>IFERROR(VLOOKUP(C6554,[2]Sheet1!$B:$F,5,FALSE),0)</f>
        <v>24671629</v>
      </c>
      <c r="AC6554" s="11">
        <f>IFERROR(VLOOKUP(AE6554,[3]Sheet2!$M:$O,2,FALSE),0)</f>
        <v>0</v>
      </c>
      <c r="AD6554" s="11">
        <f>IFERROR(VLOOKUP(AE6554,[3]Sheet2!$M:$O,3,FALSE),0)</f>
        <v>0</v>
      </c>
      <c r="AE6554" s="10" t="str">
        <f t="shared" si="280"/>
        <v>81/82NHPC</v>
      </c>
      <c r="AF6554" s="13">
        <f t="shared" si="281"/>
        <v>-1.923539312334696E-3</v>
      </c>
    </row>
    <row r="6555" spans="1:32" x14ac:dyDescent="0.45">
      <c r="A6555" t="s">
        <v>24</v>
      </c>
      <c r="B6555" t="s">
        <v>376</v>
      </c>
      <c r="C6555" t="s">
        <v>196</v>
      </c>
      <c r="D6555">
        <v>571.16</v>
      </c>
      <c r="E6555">
        <v>3737993.71</v>
      </c>
      <c r="F6555">
        <v>2855512.75</v>
      </c>
      <c r="L6555">
        <v>202014.19</v>
      </c>
      <c r="M6555">
        <v>21.6</v>
      </c>
      <c r="N6555">
        <v>26.44</v>
      </c>
      <c r="O6555">
        <v>3.24</v>
      </c>
      <c r="P6555">
        <v>12.26</v>
      </c>
      <c r="T6555">
        <v>176.39</v>
      </c>
      <c r="Y6555" s="12" t="str">
        <f>IFERROR(VLOOKUP(C6555,[1]Index!$D:$F,3,FALSE),"Non List")</f>
        <v>Hydro Power</v>
      </c>
      <c r="Z6555">
        <f>IFERROR(VLOOKUP(C6555,[1]LP!$B:$C,2,FALSE),0)</f>
        <v>553.44000000000005</v>
      </c>
      <c r="AA6555" s="11">
        <f t="shared" si="279"/>
        <v>25.6</v>
      </c>
      <c r="AB6555" s="5">
        <f>IFERROR(VLOOKUP(C6555,[2]Sheet1!$B:$F,5,FALSE),0)</f>
        <v>37379937</v>
      </c>
      <c r="AC6555" s="11">
        <f>IFERROR(VLOOKUP(AE6555,[3]Sheet2!$M:$O,2,FALSE),0)</f>
        <v>0</v>
      </c>
      <c r="AD6555" s="11">
        <f>IFERROR(VLOOKUP(AE6555,[3]Sheet2!$M:$O,3,FALSE),0)</f>
        <v>0</v>
      </c>
      <c r="AE6555" s="10" t="str">
        <f t="shared" si="280"/>
        <v>81/82SHPC</v>
      </c>
      <c r="AF6555" s="13">
        <f t="shared" si="281"/>
        <v>3.9028620988725067E-2</v>
      </c>
    </row>
    <row r="6556" spans="1:32" x14ac:dyDescent="0.45">
      <c r="A6556" t="s">
        <v>24</v>
      </c>
      <c r="B6556" t="s">
        <v>376</v>
      </c>
      <c r="C6556" t="s">
        <v>215</v>
      </c>
      <c r="D6556">
        <v>257.72000000000003</v>
      </c>
      <c r="E6556">
        <v>1980000</v>
      </c>
      <c r="F6556">
        <v>-141391.598</v>
      </c>
      <c r="L6556">
        <v>126283.3633</v>
      </c>
      <c r="M6556">
        <v>25.48</v>
      </c>
      <c r="N6556">
        <v>10.11</v>
      </c>
      <c r="O6556">
        <v>2.78</v>
      </c>
      <c r="P6556">
        <v>27.47</v>
      </c>
      <c r="T6556">
        <v>92.86</v>
      </c>
      <c r="Y6556" s="12" t="str">
        <f>IFERROR(VLOOKUP(C6556,[1]Index!$D:$F,3,FALSE),"Non List")</f>
        <v>Hydro Power</v>
      </c>
      <c r="Z6556">
        <f>IFERROR(VLOOKUP(C6556,[1]LP!$B:$C,2,FALSE),0)</f>
        <v>234.34</v>
      </c>
      <c r="AA6556" s="11">
        <f t="shared" si="279"/>
        <v>9.1999999999999993</v>
      </c>
      <c r="AB6556" s="5">
        <f>IFERROR(VLOOKUP(C6556,[2]Sheet1!$B:$F,5,FALSE),0)</f>
        <v>19800000</v>
      </c>
      <c r="AC6556" s="11">
        <f>IFERROR(VLOOKUP(AE6556,[3]Sheet2!$M:$O,2,FALSE),0)</f>
        <v>0</v>
      </c>
      <c r="AD6556" s="11">
        <f>IFERROR(VLOOKUP(AE6556,[3]Sheet2!$M:$O,3,FALSE),0)</f>
        <v>0</v>
      </c>
      <c r="AE6556" s="10" t="str">
        <f t="shared" si="280"/>
        <v>81/82HURJA</v>
      </c>
      <c r="AF6556" s="13">
        <f t="shared" si="281"/>
        <v>0.10873090381496971</v>
      </c>
    </row>
    <row r="6557" spans="1:32" x14ac:dyDescent="0.45">
      <c r="A6557" t="s">
        <v>24</v>
      </c>
      <c r="B6557" t="s">
        <v>376</v>
      </c>
      <c r="C6557" t="s">
        <v>202</v>
      </c>
      <c r="D6557">
        <v>242.4</v>
      </c>
      <c r="E6557">
        <v>3895942.1</v>
      </c>
      <c r="F6557">
        <v>-96422.35</v>
      </c>
      <c r="L6557">
        <v>83379.320000000007</v>
      </c>
      <c r="M6557">
        <v>8.56</v>
      </c>
      <c r="N6557">
        <v>28.32</v>
      </c>
      <c r="O6557">
        <v>2.4900000000000002</v>
      </c>
      <c r="P6557">
        <v>8.7799999999999994</v>
      </c>
      <c r="T6557">
        <v>97.53</v>
      </c>
      <c r="Y6557" s="12" t="str">
        <f>IFERROR(VLOOKUP(C6557,[1]Index!$D:$F,3,FALSE),"Non List")</f>
        <v>Hydro Power</v>
      </c>
      <c r="Z6557">
        <f>IFERROR(VLOOKUP(C6557,[1]LP!$B:$C,2,FALSE),0)</f>
        <v>255.89</v>
      </c>
      <c r="AA6557" s="11">
        <f t="shared" si="279"/>
        <v>29.9</v>
      </c>
      <c r="AB6557" s="5">
        <f>IFERROR(VLOOKUP(C6557,[2]Sheet1!$B:$F,5,FALSE),0)</f>
        <v>38959421</v>
      </c>
      <c r="AC6557" s="11">
        <f>IFERROR(VLOOKUP(AE6557,[3]Sheet2!$M:$O,2,FALSE),0)</f>
        <v>0</v>
      </c>
      <c r="AD6557" s="11">
        <f>IFERROR(VLOOKUP(AE6557,[3]Sheet2!$M:$O,3,FALSE),0)</f>
        <v>0</v>
      </c>
      <c r="AE6557" s="10" t="str">
        <f t="shared" si="280"/>
        <v>81/82AKPL</v>
      </c>
      <c r="AF6557" s="13">
        <f t="shared" si="281"/>
        <v>3.3451873852045802E-2</v>
      </c>
    </row>
    <row r="6558" spans="1:32" x14ac:dyDescent="0.45">
      <c r="A6558" t="s">
        <v>24</v>
      </c>
      <c r="B6558" t="s">
        <v>376</v>
      </c>
      <c r="C6558" t="s">
        <v>198</v>
      </c>
      <c r="D6558">
        <v>525.20000000000005</v>
      </c>
      <c r="E6558">
        <v>535815</v>
      </c>
      <c r="F6558">
        <v>81584.207999999999</v>
      </c>
      <c r="L6558">
        <v>16049.224</v>
      </c>
      <c r="M6558">
        <v>11.96</v>
      </c>
      <c r="N6558">
        <v>43.91</v>
      </c>
      <c r="O6558">
        <v>4.5599999999999996</v>
      </c>
      <c r="P6558">
        <v>10.4</v>
      </c>
      <c r="T6558">
        <v>115.23</v>
      </c>
      <c r="Y6558" s="12" t="str">
        <f>IFERROR(VLOOKUP(C6558,[1]Index!$D:$F,3,FALSE),"Non List")</f>
        <v>Hydro Power</v>
      </c>
      <c r="Z6558">
        <f>IFERROR(VLOOKUP(C6558,[1]LP!$B:$C,2,FALSE),0)</f>
        <v>355.57</v>
      </c>
      <c r="AA6558" s="11">
        <f t="shared" si="279"/>
        <v>29.7</v>
      </c>
      <c r="AB6558" s="5">
        <f>IFERROR(VLOOKUP(C6558,[2]Sheet1!$B:$F,5,FALSE),0)</f>
        <v>10716300</v>
      </c>
      <c r="AC6558" s="11">
        <f>IFERROR(VLOOKUP(AE6558,[3]Sheet2!$M:$O,2,FALSE),0)</f>
        <v>0</v>
      </c>
      <c r="AD6558" s="11">
        <f>IFERROR(VLOOKUP(AE6558,[3]Sheet2!$M:$O,3,FALSE),0)</f>
        <v>0</v>
      </c>
      <c r="AE6558" s="10" t="str">
        <f t="shared" si="280"/>
        <v>81/82BARUN</v>
      </c>
      <c r="AF6558" s="13">
        <f t="shared" si="281"/>
        <v>3.3636133532075264E-2</v>
      </c>
    </row>
    <row r="6559" spans="1:32" x14ac:dyDescent="0.45">
      <c r="A6559" t="s">
        <v>24</v>
      </c>
      <c r="B6559" t="s">
        <v>376</v>
      </c>
      <c r="C6559" t="s">
        <v>199</v>
      </c>
      <c r="D6559">
        <v>295.76</v>
      </c>
      <c r="E6559">
        <v>6075927.8099999996</v>
      </c>
      <c r="F6559">
        <v>732213.29</v>
      </c>
      <c r="L6559">
        <v>181703.38</v>
      </c>
      <c r="M6559">
        <v>11.96</v>
      </c>
      <c r="N6559">
        <v>24.73</v>
      </c>
      <c r="O6559">
        <v>2.64</v>
      </c>
      <c r="P6559">
        <v>10.68</v>
      </c>
      <c r="T6559">
        <v>112.05</v>
      </c>
      <c r="Y6559" s="12" t="str">
        <f>IFERROR(VLOOKUP(C6559,[1]Index!$D:$F,3,FALSE),"Non List")</f>
        <v>Hydro Power</v>
      </c>
      <c r="Z6559">
        <f>IFERROR(VLOOKUP(C6559,[1]LP!$B:$C,2,FALSE),0)</f>
        <v>291.02999999999997</v>
      </c>
      <c r="AA6559" s="11">
        <f t="shared" si="279"/>
        <v>24.3</v>
      </c>
      <c r="AB6559" s="5">
        <f>IFERROR(VLOOKUP(C6559,[2]Sheet1!$B:$F,5,FALSE),0)</f>
        <v>60759278</v>
      </c>
      <c r="AC6559" s="11">
        <f>IFERROR(VLOOKUP(AE6559,[3]Sheet2!$M:$O,2,FALSE),0)</f>
        <v>0</v>
      </c>
      <c r="AD6559" s="11">
        <f>IFERROR(VLOOKUP(AE6559,[3]Sheet2!$M:$O,3,FALSE),0)</f>
        <v>0</v>
      </c>
      <c r="AE6559" s="10" t="str">
        <f t="shared" si="280"/>
        <v>81/82API</v>
      </c>
      <c r="AF6559" s="13">
        <f t="shared" si="281"/>
        <v>4.109541971618047E-2</v>
      </c>
    </row>
    <row r="6560" spans="1:32" x14ac:dyDescent="0.45">
      <c r="A6560" t="s">
        <v>24</v>
      </c>
      <c r="B6560" t="s">
        <v>376</v>
      </c>
      <c r="C6560" t="s">
        <v>200</v>
      </c>
      <c r="D6560">
        <v>368.62</v>
      </c>
      <c r="E6560">
        <v>3702558.44</v>
      </c>
      <c r="F6560">
        <v>1929407.83</v>
      </c>
      <c r="L6560">
        <v>17732.78</v>
      </c>
      <c r="M6560">
        <v>1.88</v>
      </c>
      <c r="N6560">
        <v>196.07</v>
      </c>
      <c r="O6560">
        <v>2.42</v>
      </c>
      <c r="P6560">
        <v>1.26</v>
      </c>
      <c r="T6560">
        <v>152.11000000000001</v>
      </c>
      <c r="Y6560" s="12" t="str">
        <f>IFERROR(VLOOKUP(C6560,[1]Index!$D:$F,3,FALSE),"Non List")</f>
        <v>Hydro Power</v>
      </c>
      <c r="Z6560">
        <f>IFERROR(VLOOKUP(C6560,[1]LP!$B:$C,2,FALSE),0)</f>
        <v>395.61</v>
      </c>
      <c r="AA6560" s="11">
        <f t="shared" si="279"/>
        <v>210.4</v>
      </c>
      <c r="AB6560" s="5">
        <f>IFERROR(VLOOKUP(C6560,[2]Sheet1!$B:$F,5,FALSE),0)</f>
        <v>37025584</v>
      </c>
      <c r="AC6560" s="11">
        <f>IFERROR(VLOOKUP(AE6560,[3]Sheet2!$M:$O,2,FALSE),0)</f>
        <v>0</v>
      </c>
      <c r="AD6560" s="11">
        <f>IFERROR(VLOOKUP(AE6560,[3]Sheet2!$M:$O,3,FALSE),0)</f>
        <v>0</v>
      </c>
      <c r="AE6560" s="10" t="str">
        <f t="shared" si="280"/>
        <v>81/82NGPL</v>
      </c>
      <c r="AF6560" s="13">
        <f t="shared" si="281"/>
        <v>4.7521549000278046E-3</v>
      </c>
    </row>
    <row r="6561" spans="1:32" x14ac:dyDescent="0.45">
      <c r="A6561" t="s">
        <v>24</v>
      </c>
      <c r="B6561" t="s">
        <v>376</v>
      </c>
      <c r="C6561" t="s">
        <v>238</v>
      </c>
      <c r="D6561">
        <v>603.17999999999995</v>
      </c>
      <c r="E6561">
        <v>646767.07999999996</v>
      </c>
      <c r="F6561">
        <v>65327.97</v>
      </c>
      <c r="L6561">
        <v>28009.7</v>
      </c>
      <c r="M6561">
        <v>17.32</v>
      </c>
      <c r="N6561">
        <v>34.83</v>
      </c>
      <c r="O6561">
        <v>5.48</v>
      </c>
      <c r="P6561">
        <v>15.73</v>
      </c>
      <c r="T6561">
        <v>110.1</v>
      </c>
      <c r="Y6561" s="12" t="str">
        <f>IFERROR(VLOOKUP(C6561,[1]Index!$D:$F,3,FALSE),"Non List")</f>
        <v>Hydro Power</v>
      </c>
      <c r="Z6561">
        <f>IFERROR(VLOOKUP(C6561,[1]LP!$B:$C,2,FALSE),0)</f>
        <v>530.9</v>
      </c>
      <c r="AA6561" s="11">
        <f t="shared" si="279"/>
        <v>30.7</v>
      </c>
      <c r="AB6561" s="5">
        <f>IFERROR(VLOOKUP(C6561,[2]Sheet1!$B:$F,5,FALSE),0)</f>
        <v>6467671</v>
      </c>
      <c r="AC6561" s="11">
        <f>IFERROR(VLOOKUP(AE6561,[3]Sheet2!$M:$O,2,FALSE),0)</f>
        <v>0</v>
      </c>
      <c r="AD6561" s="11">
        <f>IFERROR(VLOOKUP(AE6561,[3]Sheet2!$M:$O,3,FALSE),0)</f>
        <v>0</v>
      </c>
      <c r="AE6561" s="10" t="str">
        <f t="shared" si="280"/>
        <v>81/82MHL</v>
      </c>
      <c r="AF6561" s="13">
        <f t="shared" si="281"/>
        <v>3.2623846298737991E-2</v>
      </c>
    </row>
    <row r="6562" spans="1:32" x14ac:dyDescent="0.45">
      <c r="A6562" t="s">
        <v>24</v>
      </c>
      <c r="B6562" t="s">
        <v>376</v>
      </c>
      <c r="C6562" t="s">
        <v>203</v>
      </c>
      <c r="D6562">
        <v>469.06</v>
      </c>
      <c r="E6562">
        <v>1500000</v>
      </c>
      <c r="F6562">
        <v>-543372</v>
      </c>
      <c r="L6562">
        <v>-7575</v>
      </c>
      <c r="M6562">
        <v>-2</v>
      </c>
      <c r="N6562">
        <v>-234.53</v>
      </c>
      <c r="O6562">
        <v>7.35</v>
      </c>
      <c r="P6562">
        <v>-3.17</v>
      </c>
      <c r="T6562">
        <v>63.78</v>
      </c>
      <c r="Y6562" s="12" t="str">
        <f>IFERROR(VLOOKUP(C6562,[1]Index!$D:$F,3,FALSE),"Non List")</f>
        <v>Hydro Power</v>
      </c>
      <c r="Z6562">
        <f>IFERROR(VLOOKUP(C6562,[1]LP!$B:$C,2,FALSE),0)</f>
        <v>426.82</v>
      </c>
      <c r="AA6562" s="11">
        <f t="shared" si="279"/>
        <v>-213.4</v>
      </c>
      <c r="AB6562" s="5">
        <f>IFERROR(VLOOKUP(C6562,[2]Sheet1!$B:$F,5,FALSE),0)</f>
        <v>15000000</v>
      </c>
      <c r="AC6562" s="11">
        <f>IFERROR(VLOOKUP(AE6562,[3]Sheet2!$M:$O,2,FALSE),0)</f>
        <v>0</v>
      </c>
      <c r="AD6562" s="11">
        <f>IFERROR(VLOOKUP(AE6562,[3]Sheet2!$M:$O,3,FALSE),0)</f>
        <v>0</v>
      </c>
      <c r="AE6562" s="10" t="str">
        <f t="shared" si="280"/>
        <v>81/82NYADI</v>
      </c>
      <c r="AF6562" s="13">
        <f t="shared" si="281"/>
        <v>-4.6858160348624712E-3</v>
      </c>
    </row>
    <row r="6563" spans="1:32" x14ac:dyDescent="0.45">
      <c r="A6563" t="s">
        <v>24</v>
      </c>
      <c r="B6563" t="s">
        <v>376</v>
      </c>
      <c r="C6563" t="s">
        <v>219</v>
      </c>
      <c r="D6563">
        <v>320.23</v>
      </c>
      <c r="E6563">
        <v>3650000</v>
      </c>
      <c r="F6563">
        <v>-451194.66</v>
      </c>
      <c r="L6563">
        <v>-54972.480000000003</v>
      </c>
      <c r="M6563">
        <v>-6</v>
      </c>
      <c r="N6563">
        <v>-53.37</v>
      </c>
      <c r="O6563">
        <v>3.65</v>
      </c>
      <c r="P6563">
        <v>-6.87</v>
      </c>
      <c r="T6563">
        <v>87.64</v>
      </c>
      <c r="Y6563" s="12" t="str">
        <f>IFERROR(VLOOKUP(C6563,[1]Index!$D:$F,3,FALSE),"Non List")</f>
        <v>Hydro Power</v>
      </c>
      <c r="Z6563">
        <f>IFERROR(VLOOKUP(C6563,[1]LP!$B:$C,2,FALSE),0)</f>
        <v>301.8</v>
      </c>
      <c r="AA6563" s="11">
        <f t="shared" si="279"/>
        <v>-50.3</v>
      </c>
      <c r="AB6563" s="5">
        <f>IFERROR(VLOOKUP(C6563,[2]Sheet1!$B:$F,5,FALSE),0)</f>
        <v>36500000</v>
      </c>
      <c r="AC6563" s="11">
        <f>IFERROR(VLOOKUP(AE6563,[3]Sheet2!$M:$O,2,FALSE),0)</f>
        <v>0</v>
      </c>
      <c r="AD6563" s="11">
        <f>IFERROR(VLOOKUP(AE6563,[3]Sheet2!$M:$O,3,FALSE),0)</f>
        <v>0</v>
      </c>
      <c r="AE6563" s="10" t="str">
        <f t="shared" si="280"/>
        <v>81/82SJCL</v>
      </c>
      <c r="AF6563" s="13">
        <f t="shared" si="281"/>
        <v>-1.9880715705765408E-2</v>
      </c>
    </row>
    <row r="6564" spans="1:32" x14ac:dyDescent="0.45">
      <c r="A6564" t="s">
        <v>24</v>
      </c>
      <c r="B6564" t="s">
        <v>376</v>
      </c>
      <c r="C6564" t="s">
        <v>221</v>
      </c>
      <c r="D6564">
        <v>384.48</v>
      </c>
      <c r="E6564">
        <v>6842100</v>
      </c>
      <c r="F6564">
        <v>-392175</v>
      </c>
      <c r="L6564">
        <v>-10449</v>
      </c>
      <c r="M6564">
        <v>-0.6</v>
      </c>
      <c r="N6564">
        <v>-640.79999999999995</v>
      </c>
      <c r="O6564">
        <v>4.08</v>
      </c>
      <c r="P6564">
        <v>-0.65</v>
      </c>
      <c r="T6564">
        <v>94.27</v>
      </c>
      <c r="Y6564" s="12" t="str">
        <f>IFERROR(VLOOKUP(C6564,[1]Index!$D:$F,3,FALSE),"Non List")</f>
        <v>Hydro Power</v>
      </c>
      <c r="Z6564">
        <f>IFERROR(VLOOKUP(C6564,[1]LP!$B:$C,2,FALSE),0)</f>
        <v>309.22000000000003</v>
      </c>
      <c r="AA6564" s="11">
        <f t="shared" si="279"/>
        <v>-515.4</v>
      </c>
      <c r="AB6564" s="5">
        <f>IFERROR(VLOOKUP(C6564,[2]Sheet1!$B:$F,5,FALSE),0)</f>
        <v>68421000</v>
      </c>
      <c r="AC6564" s="11">
        <f>IFERROR(VLOOKUP(AE6564,[3]Sheet2!$M:$O,2,FALSE),0)</f>
        <v>0</v>
      </c>
      <c r="AD6564" s="11">
        <f>IFERROR(VLOOKUP(AE6564,[3]Sheet2!$M:$O,3,FALSE),0)</f>
        <v>0</v>
      </c>
      <c r="AE6564" s="10" t="str">
        <f t="shared" si="280"/>
        <v>81/82RHPL</v>
      </c>
      <c r="AF6564" s="13">
        <f t="shared" si="281"/>
        <v>-1.9403660824008793E-3</v>
      </c>
    </row>
    <row r="6565" spans="1:32" x14ac:dyDescent="0.45">
      <c r="A6565" t="s">
        <v>24</v>
      </c>
      <c r="B6565" t="s">
        <v>376</v>
      </c>
      <c r="C6565" t="s">
        <v>204</v>
      </c>
      <c r="D6565">
        <v>501.74</v>
      </c>
      <c r="E6565">
        <v>1230500</v>
      </c>
      <c r="F6565">
        <v>99087</v>
      </c>
      <c r="L6565">
        <v>32245</v>
      </c>
      <c r="M6565">
        <v>10.48</v>
      </c>
      <c r="N6565">
        <v>47.88</v>
      </c>
      <c r="O6565">
        <v>4.6399999999999997</v>
      </c>
      <c r="P6565">
        <v>9.6999999999999993</v>
      </c>
      <c r="T6565">
        <v>108.05</v>
      </c>
      <c r="Y6565" s="12" t="str">
        <f>IFERROR(VLOOKUP(C6565,[1]Index!$D:$F,3,FALSE),"Non List")</f>
        <v>Hydro Power</v>
      </c>
      <c r="Z6565">
        <f>IFERROR(VLOOKUP(C6565,[1]LP!$B:$C,2,FALSE),0)</f>
        <v>573.4</v>
      </c>
      <c r="AA6565" s="11">
        <f t="shared" si="279"/>
        <v>54.7</v>
      </c>
      <c r="AB6565" s="5">
        <f>IFERROR(VLOOKUP(C6565,[2]Sheet1!$B:$F,5,FALSE),0)</f>
        <v>12305000</v>
      </c>
      <c r="AC6565" s="11">
        <f>IFERROR(VLOOKUP(AE6565,[3]Sheet2!$M:$O,2,FALSE),0)</f>
        <v>0</v>
      </c>
      <c r="AD6565" s="11">
        <f>IFERROR(VLOOKUP(AE6565,[3]Sheet2!$M:$O,3,FALSE),0)</f>
        <v>0</v>
      </c>
      <c r="AE6565" s="10" t="str">
        <f t="shared" si="280"/>
        <v>81/82UMHL</v>
      </c>
      <c r="AF6565" s="13">
        <f t="shared" si="281"/>
        <v>1.8276944541332406E-2</v>
      </c>
    </row>
    <row r="6566" spans="1:32" x14ac:dyDescent="0.45">
      <c r="A6566" t="s">
        <v>24</v>
      </c>
      <c r="B6566" t="s">
        <v>376</v>
      </c>
      <c r="C6566" t="s">
        <v>239</v>
      </c>
      <c r="D6566">
        <v>410.89</v>
      </c>
      <c r="E6566">
        <v>1054260.3999999999</v>
      </c>
      <c r="F6566">
        <v>17740.637500000001</v>
      </c>
      <c r="L6566">
        <v>17264.755000000001</v>
      </c>
      <c r="M6566">
        <v>6.52</v>
      </c>
      <c r="N6566">
        <v>63.02</v>
      </c>
      <c r="O6566">
        <v>4.04</v>
      </c>
      <c r="P6566">
        <v>6.44</v>
      </c>
      <c r="T6566">
        <v>101.68</v>
      </c>
      <c r="Y6566" s="12" t="str">
        <f>IFERROR(VLOOKUP(C6566,[1]Index!$D:$F,3,FALSE),"Non List")</f>
        <v>Hydro Non Converted</v>
      </c>
      <c r="Z6566">
        <f>IFERROR(VLOOKUP(C6566,[1]LP!$B:$C,2,FALSE),0)</f>
        <v>282.2</v>
      </c>
      <c r="AA6566" s="11">
        <f t="shared" si="279"/>
        <v>43.3</v>
      </c>
      <c r="AB6566" s="5">
        <f>IFERROR(VLOOKUP(C6566,[2]Sheet1!$B:$F,5,FALSE),0)</f>
        <v>20991579</v>
      </c>
      <c r="AC6566" s="11">
        <f>IFERROR(VLOOKUP(AE6566,[3]Sheet2!$M:$O,2,FALSE),0)</f>
        <v>0</v>
      </c>
      <c r="AD6566" s="11">
        <f>IFERROR(VLOOKUP(AE6566,[3]Sheet2!$M:$O,3,FALSE),0)</f>
        <v>0</v>
      </c>
      <c r="AE6566" s="10" t="str">
        <f t="shared" si="280"/>
        <v>81/82DORDI</v>
      </c>
      <c r="AF6566" s="13">
        <f t="shared" si="281"/>
        <v>2.3104181431608788E-2</v>
      </c>
    </row>
    <row r="6567" spans="1:32" x14ac:dyDescent="0.45">
      <c r="A6567" t="s">
        <v>24</v>
      </c>
      <c r="B6567" t="s">
        <v>376</v>
      </c>
      <c r="C6567" t="s">
        <v>240</v>
      </c>
      <c r="D6567">
        <v>615.01</v>
      </c>
      <c r="E6567">
        <v>3200000</v>
      </c>
      <c r="F6567">
        <v>-106278.41</v>
      </c>
      <c r="L6567">
        <v>-20498.059000000001</v>
      </c>
      <c r="M6567">
        <v>-2.56</v>
      </c>
      <c r="N6567">
        <v>-240.24</v>
      </c>
      <c r="O6567">
        <v>6.36</v>
      </c>
      <c r="P6567">
        <v>-2.65</v>
      </c>
      <c r="T6567">
        <v>96.68</v>
      </c>
      <c r="Y6567" s="12" t="str">
        <f>IFERROR(VLOOKUP(C6567,[1]Index!$D:$F,3,FALSE),"Non List")</f>
        <v>Hydro Non Converted</v>
      </c>
      <c r="Z6567">
        <f>IFERROR(VLOOKUP(C6567,[1]LP!$B:$C,2,FALSE),0)</f>
        <v>471.44</v>
      </c>
      <c r="AA6567" s="11">
        <f t="shared" si="279"/>
        <v>-184.2</v>
      </c>
      <c r="AB6567" s="5">
        <f>IFERROR(VLOOKUP(C6567,[2]Sheet1!$B:$F,5,FALSE),0)</f>
        <v>5440000</v>
      </c>
      <c r="AC6567" s="11">
        <f>IFERROR(VLOOKUP(AE6567,[3]Sheet2!$M:$O,2,FALSE),0)</f>
        <v>0</v>
      </c>
      <c r="AD6567" s="11">
        <f>IFERROR(VLOOKUP(AE6567,[3]Sheet2!$M:$O,3,FALSE),0)</f>
        <v>0</v>
      </c>
      <c r="AE6567" s="10" t="str">
        <f t="shared" si="280"/>
        <v>81/82PHCL</v>
      </c>
      <c r="AF6567" s="13">
        <f t="shared" si="281"/>
        <v>-5.4301713897844904E-3</v>
      </c>
    </row>
    <row r="6568" spans="1:32" x14ac:dyDescent="0.45">
      <c r="A6568" t="s">
        <v>24</v>
      </c>
      <c r="B6568" t="s">
        <v>376</v>
      </c>
      <c r="C6568" t="s">
        <v>241</v>
      </c>
      <c r="D6568">
        <v>514.4</v>
      </c>
      <c r="E6568">
        <v>632600</v>
      </c>
      <c r="F6568">
        <v>13422</v>
      </c>
      <c r="L6568">
        <v>17200</v>
      </c>
      <c r="M6568">
        <v>10.84</v>
      </c>
      <c r="N6568">
        <v>47.45</v>
      </c>
      <c r="O6568">
        <v>5.04</v>
      </c>
      <c r="P6568">
        <v>10.65</v>
      </c>
      <c r="T6568">
        <v>102.12</v>
      </c>
      <c r="Y6568" s="12" t="str">
        <f>IFERROR(VLOOKUP(C6568,[1]Index!$D:$F,3,FALSE),"Non List")</f>
        <v>Hydro Non Converted</v>
      </c>
      <c r="Z6568">
        <f>IFERROR(VLOOKUP(C6568,[1]LP!$B:$C,2,FALSE),0)</f>
        <v>357.83</v>
      </c>
      <c r="AA6568" s="11">
        <f t="shared" si="279"/>
        <v>33</v>
      </c>
      <c r="AB6568" s="5">
        <f>IFERROR(VLOOKUP(C6568,[2]Sheet1!$B:$F,5,FALSE),0)</f>
        <v>3605820</v>
      </c>
      <c r="AC6568" s="11">
        <f>IFERROR(VLOOKUP(AE6568,[3]Sheet2!$M:$O,2,FALSE),0)</f>
        <v>0</v>
      </c>
      <c r="AD6568" s="11">
        <f>IFERROR(VLOOKUP(AE6568,[3]Sheet2!$M:$O,3,FALSE),0)</f>
        <v>0</v>
      </c>
      <c r="AE6568" s="10" t="str">
        <f t="shared" si="280"/>
        <v>81/82PPL</v>
      </c>
      <c r="AF6568" s="13">
        <f t="shared" si="281"/>
        <v>3.0293714892546741E-2</v>
      </c>
    </row>
    <row r="6569" spans="1:32" x14ac:dyDescent="0.45">
      <c r="A6569" t="s">
        <v>24</v>
      </c>
      <c r="B6569" t="s">
        <v>376</v>
      </c>
      <c r="C6569" t="s">
        <v>222</v>
      </c>
      <c r="D6569">
        <v>413.96</v>
      </c>
      <c r="E6569">
        <v>2279929.9249999998</v>
      </c>
      <c r="F6569">
        <v>221380.82800000001</v>
      </c>
      <c r="L6569">
        <v>74819.619000000006</v>
      </c>
      <c r="M6569">
        <v>13.12</v>
      </c>
      <c r="N6569">
        <v>31.55</v>
      </c>
      <c r="O6569">
        <v>3.77</v>
      </c>
      <c r="P6569">
        <v>11.96</v>
      </c>
      <c r="T6569">
        <v>109.71</v>
      </c>
      <c r="Y6569" s="12" t="str">
        <f>IFERROR(VLOOKUP(C6569,[1]Index!$D:$F,3,FALSE),"Non List")</f>
        <v>Hydro Power</v>
      </c>
      <c r="Z6569">
        <f>IFERROR(VLOOKUP(C6569,[1]LP!$B:$C,2,FALSE),0)</f>
        <v>382.97</v>
      </c>
      <c r="AA6569" s="11">
        <f t="shared" si="279"/>
        <v>29.2</v>
      </c>
      <c r="AB6569" s="5">
        <f>IFERROR(VLOOKUP(C6569,[2]Sheet1!$B:$F,5,FALSE),0)</f>
        <v>22799299</v>
      </c>
      <c r="AC6569" s="11">
        <f>IFERROR(VLOOKUP(AE6569,[3]Sheet2!$M:$O,2,FALSE),0)</f>
        <v>0</v>
      </c>
      <c r="AD6569" s="11">
        <f>IFERROR(VLOOKUP(AE6569,[3]Sheet2!$M:$O,3,FALSE),0)</f>
        <v>0</v>
      </c>
      <c r="AE6569" s="10" t="str">
        <f t="shared" si="280"/>
        <v>81/82UPCL</v>
      </c>
      <c r="AF6569" s="13">
        <f t="shared" si="281"/>
        <v>3.4258558111601424E-2</v>
      </c>
    </row>
    <row r="6570" spans="1:32" x14ac:dyDescent="0.45">
      <c r="A6570" t="s">
        <v>24</v>
      </c>
      <c r="B6570" t="s">
        <v>376</v>
      </c>
      <c r="C6570" t="s">
        <v>316</v>
      </c>
      <c r="D6570">
        <v>806.29</v>
      </c>
      <c r="E6570">
        <v>200000</v>
      </c>
      <c r="F6570">
        <v>-13214.063</v>
      </c>
      <c r="L6570">
        <v>1918.847</v>
      </c>
      <c r="M6570">
        <v>3.8</v>
      </c>
      <c r="N6570">
        <v>212.18</v>
      </c>
      <c r="O6570">
        <v>8.6300000000000008</v>
      </c>
      <c r="P6570">
        <v>4.1100000000000003</v>
      </c>
      <c r="T6570">
        <v>93.39</v>
      </c>
      <c r="Y6570" s="12" t="str">
        <f>IFERROR(VLOOKUP(C6570,[1]Index!$D:$F,3,FALSE),"Non List")</f>
        <v>Hydro Non Converted</v>
      </c>
      <c r="Z6570">
        <f>IFERROR(VLOOKUP(C6570,[1]LP!$B:$C,2,FALSE),0)</f>
        <v>927.93</v>
      </c>
      <c r="AA6570" s="11">
        <f t="shared" si="279"/>
        <v>244.2</v>
      </c>
      <c r="AB6570" s="5">
        <f>IFERROR(VLOOKUP(C6570,[2]Sheet1!$B:$F,5,FALSE),0)</f>
        <v>560000</v>
      </c>
      <c r="AC6570" s="11">
        <f>IFERROR(VLOOKUP(AE6570,[3]Sheet2!$M:$O,2,FALSE),0)</f>
        <v>0</v>
      </c>
      <c r="AD6570" s="11">
        <f>IFERROR(VLOOKUP(AE6570,[3]Sheet2!$M:$O,3,FALSE),0)</f>
        <v>0</v>
      </c>
      <c r="AE6570" s="10" t="str">
        <f t="shared" si="280"/>
        <v>81/82SPL</v>
      </c>
      <c r="AF6570" s="13">
        <f t="shared" si="281"/>
        <v>4.0951364865884276E-3</v>
      </c>
    </row>
    <row r="6571" spans="1:32" x14ac:dyDescent="0.45">
      <c r="A6571" t="s">
        <v>24</v>
      </c>
      <c r="B6571" t="s">
        <v>376</v>
      </c>
      <c r="C6571" t="s">
        <v>205</v>
      </c>
      <c r="D6571">
        <v>375.43</v>
      </c>
      <c r="E6571">
        <v>1209862.5</v>
      </c>
      <c r="F6571">
        <v>154524.46729999999</v>
      </c>
      <c r="L6571">
        <v>29310.087599999999</v>
      </c>
      <c r="M6571">
        <v>9.68</v>
      </c>
      <c r="N6571">
        <v>38.78</v>
      </c>
      <c r="O6571">
        <v>3.33</v>
      </c>
      <c r="P6571">
        <v>8.59</v>
      </c>
      <c r="T6571">
        <v>112.77</v>
      </c>
      <c r="Y6571" s="12" t="str">
        <f>IFERROR(VLOOKUP(C6571,[1]Index!$D:$F,3,FALSE),"Non List")</f>
        <v>Hydro Power</v>
      </c>
      <c r="Z6571">
        <f>IFERROR(VLOOKUP(C6571,[1]LP!$B:$C,2,FALSE),0)</f>
        <v>392.98</v>
      </c>
      <c r="AA6571" s="11">
        <f t="shared" si="279"/>
        <v>40.6</v>
      </c>
      <c r="AB6571" s="5">
        <f>IFERROR(VLOOKUP(C6571,[2]Sheet1!$B:$F,5,FALSE),0)</f>
        <v>12098625</v>
      </c>
      <c r="AC6571" s="11">
        <f>IFERROR(VLOOKUP(AE6571,[3]Sheet2!$M:$O,2,FALSE),0)</f>
        <v>0</v>
      </c>
      <c r="AD6571" s="11">
        <f>IFERROR(VLOOKUP(AE6571,[3]Sheet2!$M:$O,3,FALSE),0)</f>
        <v>0</v>
      </c>
      <c r="AE6571" s="10" t="str">
        <f t="shared" si="280"/>
        <v>81/82SPDL</v>
      </c>
      <c r="AF6571" s="13">
        <f t="shared" si="281"/>
        <v>2.4632296808997912E-2</v>
      </c>
    </row>
    <row r="6572" spans="1:32" x14ac:dyDescent="0.45">
      <c r="A6572" t="s">
        <v>24</v>
      </c>
      <c r="B6572" t="s">
        <v>376</v>
      </c>
      <c r="C6572" t="s">
        <v>232</v>
      </c>
      <c r="D6572">
        <v>506.25</v>
      </c>
      <c r="E6572">
        <v>376319.8</v>
      </c>
      <c r="F6572">
        <v>12060.82</v>
      </c>
      <c r="L6572">
        <v>13804.17</v>
      </c>
      <c r="M6572">
        <v>14.64</v>
      </c>
      <c r="N6572">
        <v>34.58</v>
      </c>
      <c r="O6572">
        <v>4.91</v>
      </c>
      <c r="P6572">
        <v>14.22</v>
      </c>
      <c r="T6572">
        <v>103.2</v>
      </c>
      <c r="Y6572" s="12" t="str">
        <f>IFERROR(VLOOKUP(C6572,[1]Index!$D:$F,3,FALSE),"Non List")</f>
        <v>Hydro Power</v>
      </c>
      <c r="Z6572">
        <f>IFERROR(VLOOKUP(C6572,[1]LP!$B:$C,2,FALSE),0)</f>
        <v>561.12</v>
      </c>
      <c r="AA6572" s="11">
        <f t="shared" si="279"/>
        <v>38.299999999999997</v>
      </c>
      <c r="AB6572" s="5">
        <f>IFERROR(VLOOKUP(C6572,[2]Sheet1!$B:$F,5,FALSE),0)</f>
        <v>3763198</v>
      </c>
      <c r="AC6572" s="11">
        <f>IFERROR(VLOOKUP(AE6572,[3]Sheet2!$M:$O,2,FALSE),0)</f>
        <v>0</v>
      </c>
      <c r="AD6572" s="11">
        <f>IFERROR(VLOOKUP(AE6572,[3]Sheet2!$M:$O,3,FALSE),0)</f>
        <v>0</v>
      </c>
      <c r="AE6572" s="10" t="str">
        <f t="shared" si="280"/>
        <v>81/82MKJC</v>
      </c>
      <c r="AF6572" s="13">
        <f t="shared" si="281"/>
        <v>2.6090675791274595E-2</v>
      </c>
    </row>
    <row r="6573" spans="1:32" x14ac:dyDescent="0.45">
      <c r="A6573" t="s">
        <v>24</v>
      </c>
      <c r="B6573" t="s">
        <v>376</v>
      </c>
      <c r="C6573" t="s">
        <v>233</v>
      </c>
      <c r="D6573">
        <v>512.34</v>
      </c>
      <c r="E6573">
        <v>3780000</v>
      </c>
      <c r="F6573">
        <v>2965818.12</v>
      </c>
      <c r="L6573">
        <v>400225.66</v>
      </c>
      <c r="M6573">
        <v>42.32</v>
      </c>
      <c r="N6573">
        <v>12.11</v>
      </c>
      <c r="O6573">
        <v>2.87</v>
      </c>
      <c r="P6573">
        <v>23.73</v>
      </c>
      <c r="T6573">
        <v>178.46</v>
      </c>
      <c r="Y6573" s="12" t="str">
        <f>IFERROR(VLOOKUP(C6573,[1]Index!$D:$F,3,FALSE),"Non List")</f>
        <v>Hydro Power</v>
      </c>
      <c r="Z6573">
        <f>IFERROR(VLOOKUP(C6573,[1]LP!$B:$C,2,FALSE),0)</f>
        <v>639.66</v>
      </c>
      <c r="AA6573" s="11">
        <f t="shared" si="279"/>
        <v>15.1</v>
      </c>
      <c r="AB6573" s="5">
        <f>IFERROR(VLOOKUP(C6573,[2]Sheet1!$B:$F,5,FALSE),0)</f>
        <v>37800000</v>
      </c>
      <c r="AC6573" s="11">
        <f>IFERROR(VLOOKUP(AE6573,[3]Sheet2!$M:$O,2,FALSE),0)</f>
        <v>0</v>
      </c>
      <c r="AD6573" s="11">
        <f>IFERROR(VLOOKUP(AE6573,[3]Sheet2!$M:$O,3,FALSE),0)</f>
        <v>0</v>
      </c>
      <c r="AE6573" s="10" t="str">
        <f t="shared" si="280"/>
        <v>81/82SAHAS</v>
      </c>
      <c r="AF6573" s="13">
        <f t="shared" si="281"/>
        <v>6.6160147578401024E-2</v>
      </c>
    </row>
    <row r="6574" spans="1:32" x14ac:dyDescent="0.45">
      <c r="A6574" t="s">
        <v>24</v>
      </c>
      <c r="B6574" t="s">
        <v>376</v>
      </c>
      <c r="C6574" t="s">
        <v>213</v>
      </c>
      <c r="D6574">
        <v>349.98</v>
      </c>
      <c r="E6574">
        <v>465714.3</v>
      </c>
      <c r="F6574">
        <v>-75493.899999999994</v>
      </c>
      <c r="L6574">
        <v>15926.3</v>
      </c>
      <c r="M6574">
        <v>13.64</v>
      </c>
      <c r="N6574">
        <v>25.66</v>
      </c>
      <c r="O6574">
        <v>4.18</v>
      </c>
      <c r="P6574">
        <v>16.329999999999998</v>
      </c>
      <c r="T6574">
        <v>83.79</v>
      </c>
      <c r="Y6574" s="12" t="str">
        <f>IFERROR(VLOOKUP(C6574,[1]Index!$D:$F,3,FALSE),"Non List")</f>
        <v>Hydro Power</v>
      </c>
      <c r="Z6574">
        <f>IFERROR(VLOOKUP(C6574,[1]LP!$B:$C,2,FALSE),0)</f>
        <v>261.36</v>
      </c>
      <c r="AA6574" s="11">
        <f t="shared" si="279"/>
        <v>19.2</v>
      </c>
      <c r="AB6574" s="5">
        <f>IFERROR(VLOOKUP(C6574,[2]Sheet1!$B:$F,5,FALSE),0)</f>
        <v>9314286</v>
      </c>
      <c r="AC6574" s="11">
        <f>IFERROR(VLOOKUP(AE6574,[3]Sheet2!$M:$O,2,FALSE),0)</f>
        <v>0</v>
      </c>
      <c r="AD6574" s="11">
        <f>IFERROR(VLOOKUP(AE6574,[3]Sheet2!$M:$O,3,FALSE),0)</f>
        <v>0</v>
      </c>
      <c r="AE6574" s="10" t="str">
        <f t="shared" si="280"/>
        <v>81/82KKHC</v>
      </c>
      <c r="AF6574" s="13">
        <f t="shared" si="281"/>
        <v>5.2188552188552187E-2</v>
      </c>
    </row>
    <row r="6575" spans="1:32" x14ac:dyDescent="0.45">
      <c r="A6575" t="s">
        <v>24</v>
      </c>
      <c r="B6575" t="s">
        <v>376</v>
      </c>
      <c r="C6575" t="s">
        <v>208</v>
      </c>
      <c r="D6575">
        <v>506.93</v>
      </c>
      <c r="E6575">
        <v>1065417</v>
      </c>
      <c r="F6575">
        <v>191718.13800000001</v>
      </c>
      <c r="L6575">
        <v>92764.388000000006</v>
      </c>
      <c r="M6575">
        <v>34.799999999999997</v>
      </c>
      <c r="N6575">
        <v>14.57</v>
      </c>
      <c r="O6575">
        <v>4.3</v>
      </c>
      <c r="P6575">
        <v>29.52</v>
      </c>
      <c r="T6575">
        <v>117.99</v>
      </c>
      <c r="Y6575" s="12" t="str">
        <f>IFERROR(VLOOKUP(C6575,[1]Index!$D:$F,3,FALSE),"Non List")</f>
        <v>Hydro Power</v>
      </c>
      <c r="Z6575">
        <f>IFERROR(VLOOKUP(C6575,[1]LP!$B:$C,2,FALSE),0)</f>
        <v>488.07</v>
      </c>
      <c r="AA6575" s="11">
        <f t="shared" si="279"/>
        <v>14</v>
      </c>
      <c r="AB6575" s="5">
        <f>IFERROR(VLOOKUP(C6575,[2]Sheet1!$B:$F,5,FALSE),0)</f>
        <v>10654170</v>
      </c>
      <c r="AC6575" s="11">
        <f>IFERROR(VLOOKUP(AE6575,[3]Sheet2!$M:$O,2,FALSE),0)</f>
        <v>0</v>
      </c>
      <c r="AD6575" s="11">
        <f>IFERROR(VLOOKUP(AE6575,[3]Sheet2!$M:$O,3,FALSE),0)</f>
        <v>0</v>
      </c>
      <c r="AE6575" s="10" t="str">
        <f t="shared" si="280"/>
        <v>81/82HPPL</v>
      </c>
      <c r="AF6575" s="13">
        <f t="shared" si="281"/>
        <v>7.1301247771835996E-2</v>
      </c>
    </row>
    <row r="6576" spans="1:32" x14ac:dyDescent="0.45">
      <c r="A6576" t="s">
        <v>24</v>
      </c>
      <c r="B6576" t="s">
        <v>376</v>
      </c>
      <c r="C6576" t="s">
        <v>206</v>
      </c>
      <c r="D6576">
        <v>362.7</v>
      </c>
      <c r="E6576">
        <v>264000</v>
      </c>
      <c r="F6576">
        <v>-290872</v>
      </c>
      <c r="L6576">
        <v>6981</v>
      </c>
      <c r="M6576">
        <v>10.56</v>
      </c>
      <c r="N6576">
        <v>34.35</v>
      </c>
      <c r="O6576">
        <v>-35.630000000000003</v>
      </c>
      <c r="P6576">
        <v>-103.91</v>
      </c>
      <c r="T6576">
        <v>-10.18</v>
      </c>
      <c r="Y6576" s="12" t="str">
        <f>IFERROR(VLOOKUP(C6576,[1]Index!$D:$F,3,FALSE),"Non List")</f>
        <v>Hydro Power</v>
      </c>
      <c r="Z6576">
        <f>IFERROR(VLOOKUP(C6576,[1]LP!$B:$C,2,FALSE),0)</f>
        <v>311.74</v>
      </c>
      <c r="AA6576" s="11">
        <f t="shared" si="279"/>
        <v>29.5</v>
      </c>
      <c r="AB6576" s="5">
        <f>IFERROR(VLOOKUP(C6576,[2]Sheet1!$B:$F,5,FALSE),0)</f>
        <v>2640000</v>
      </c>
      <c r="AC6576" s="11">
        <f>IFERROR(VLOOKUP(AE6576,[3]Sheet2!$M:$O,2,FALSE),0)</f>
        <v>0</v>
      </c>
      <c r="AD6576" s="11">
        <f>IFERROR(VLOOKUP(AE6576,[3]Sheet2!$M:$O,3,FALSE),0)</f>
        <v>0</v>
      </c>
      <c r="AE6576" s="10" t="str">
        <f t="shared" si="280"/>
        <v>81/82DHPL</v>
      </c>
      <c r="AF6576" s="13">
        <f t="shared" si="281"/>
        <v>3.3874382498235711E-2</v>
      </c>
    </row>
    <row r="6577" spans="1:32" x14ac:dyDescent="0.45">
      <c r="A6577" t="s">
        <v>24</v>
      </c>
      <c r="B6577" t="s">
        <v>376</v>
      </c>
      <c r="C6577" t="s">
        <v>242</v>
      </c>
      <c r="D6577">
        <v>961.66</v>
      </c>
      <c r="E6577">
        <v>250000</v>
      </c>
      <c r="F6577">
        <v>-115570.86199999999</v>
      </c>
      <c r="L6577">
        <v>2669.9209999999998</v>
      </c>
      <c r="M6577">
        <v>4.24</v>
      </c>
      <c r="N6577">
        <v>226.81</v>
      </c>
      <c r="O6577">
        <v>17.88</v>
      </c>
      <c r="P6577">
        <v>7.94</v>
      </c>
      <c r="T6577">
        <v>53.77</v>
      </c>
      <c r="Y6577" s="12" t="str">
        <f>IFERROR(VLOOKUP(C6577,[1]Index!$D:$F,3,FALSE),"Non List")</f>
        <v>Hydro Non Converted</v>
      </c>
      <c r="Z6577">
        <f>IFERROR(VLOOKUP(C6577,[1]LP!$B:$C,2,FALSE),0)</f>
        <v>774.69</v>
      </c>
      <c r="AA6577" s="11">
        <f t="shared" si="279"/>
        <v>182.7</v>
      </c>
      <c r="AB6577" s="5">
        <f>IFERROR(VLOOKUP(C6577,[2]Sheet1!$B:$F,5,FALSE),0)</f>
        <v>575000</v>
      </c>
      <c r="AC6577" s="11">
        <f>IFERROR(VLOOKUP(AE6577,[3]Sheet2!$M:$O,2,FALSE),0)</f>
        <v>0</v>
      </c>
      <c r="AD6577" s="11">
        <f>IFERROR(VLOOKUP(AE6577,[3]Sheet2!$M:$O,3,FALSE),0)</f>
        <v>0</v>
      </c>
      <c r="AE6577" s="10" t="str">
        <f t="shared" si="280"/>
        <v>81/82BHPL</v>
      </c>
      <c r="AF6577" s="13">
        <f t="shared" si="281"/>
        <v>5.4731570047373791E-3</v>
      </c>
    </row>
    <row r="6578" spans="1:32" x14ac:dyDescent="0.45">
      <c r="A6578" t="s">
        <v>24</v>
      </c>
      <c r="B6578" t="s">
        <v>376</v>
      </c>
      <c r="C6578" t="s">
        <v>220</v>
      </c>
      <c r="D6578">
        <v>263.70999999999998</v>
      </c>
      <c r="E6578">
        <v>1250000</v>
      </c>
      <c r="F6578">
        <v>-924100.45700000005</v>
      </c>
      <c r="L6578">
        <v>-386246.90899999999</v>
      </c>
      <c r="M6578">
        <v>-123.56</v>
      </c>
      <c r="N6578">
        <v>-2.13</v>
      </c>
      <c r="O6578">
        <v>10.11</v>
      </c>
      <c r="P6578">
        <v>-474.07</v>
      </c>
      <c r="T6578">
        <v>26.07</v>
      </c>
      <c r="Y6578" s="12" t="str">
        <f>IFERROR(VLOOKUP(C6578,[1]Index!$D:$F,3,FALSE),"Non List")</f>
        <v>Hydro Power</v>
      </c>
      <c r="Z6578">
        <f>IFERROR(VLOOKUP(C6578,[1]LP!$B:$C,2,FALSE),0)</f>
        <v>266.27</v>
      </c>
      <c r="AA6578" s="11">
        <f t="shared" si="279"/>
        <v>-2.2000000000000002</v>
      </c>
      <c r="AB6578" s="5">
        <f>IFERROR(VLOOKUP(C6578,[2]Sheet1!$B:$F,5,FALSE),0)</f>
        <v>12500000</v>
      </c>
      <c r="AC6578" s="11">
        <f>IFERROR(VLOOKUP(AE6578,[3]Sheet2!$M:$O,2,FALSE),0)</f>
        <v>0</v>
      </c>
      <c r="AD6578" s="11">
        <f>IFERROR(VLOOKUP(AE6578,[3]Sheet2!$M:$O,3,FALSE),0)</f>
        <v>0</v>
      </c>
      <c r="AE6578" s="10" t="str">
        <f t="shared" si="280"/>
        <v>81/82MHNL</v>
      </c>
      <c r="AF6578" s="13">
        <f t="shared" si="281"/>
        <v>-0.46404025988658132</v>
      </c>
    </row>
    <row r="6579" spans="1:32" x14ac:dyDescent="0.45">
      <c r="A6579" t="s">
        <v>24</v>
      </c>
      <c r="B6579" t="s">
        <v>376</v>
      </c>
      <c r="C6579" t="s">
        <v>207</v>
      </c>
      <c r="D6579">
        <v>475.96</v>
      </c>
      <c r="E6579">
        <v>386977.5</v>
      </c>
      <c r="F6579">
        <v>-138374.28150000001</v>
      </c>
      <c r="L6579">
        <v>-87.956500000000005</v>
      </c>
      <c r="M6579">
        <v>-0.08</v>
      </c>
      <c r="N6579">
        <v>-5949.5</v>
      </c>
      <c r="O6579">
        <v>7.41</v>
      </c>
      <c r="P6579">
        <v>-0.14000000000000001</v>
      </c>
      <c r="T6579">
        <v>64.239999999999995</v>
      </c>
      <c r="Y6579" s="12" t="str">
        <f>IFERROR(VLOOKUP(C6579,[1]Index!$D:$F,3,FALSE),"Non List")</f>
        <v>Hydro Power</v>
      </c>
      <c r="Z6579">
        <f>IFERROR(VLOOKUP(C6579,[1]LP!$B:$C,2,FALSE),0)</f>
        <v>294.12</v>
      </c>
      <c r="AA6579" s="11">
        <f t="shared" si="279"/>
        <v>-3676.5</v>
      </c>
      <c r="AB6579" s="5">
        <f>IFERROR(VLOOKUP(C6579,[2]Sheet1!$B:$F,5,FALSE),0)</f>
        <v>7739550</v>
      </c>
      <c r="AC6579" s="11">
        <f>IFERROR(VLOOKUP(AE6579,[3]Sheet2!$M:$O,2,FALSE),0)</f>
        <v>0</v>
      </c>
      <c r="AD6579" s="11">
        <f>IFERROR(VLOOKUP(AE6579,[3]Sheet2!$M:$O,3,FALSE),0)</f>
        <v>0</v>
      </c>
      <c r="AE6579" s="10" t="str">
        <f t="shared" si="280"/>
        <v>81/82CHL</v>
      </c>
      <c r="AF6579" s="13">
        <f t="shared" si="281"/>
        <v>-2.7199782401740786E-4</v>
      </c>
    </row>
    <row r="6580" spans="1:32" x14ac:dyDescent="0.45">
      <c r="A6580" t="s">
        <v>24</v>
      </c>
      <c r="B6580" t="s">
        <v>376</v>
      </c>
      <c r="C6580" t="s">
        <v>340</v>
      </c>
      <c r="D6580">
        <v>642.79</v>
      </c>
      <c r="E6580">
        <v>220000</v>
      </c>
      <c r="F6580">
        <v>-103603.315</v>
      </c>
      <c r="L6580">
        <v>-13296.514999999999</v>
      </c>
      <c r="M6580">
        <v>-24.16</v>
      </c>
      <c r="N6580">
        <v>-26.61</v>
      </c>
      <c r="O6580">
        <v>12.15</v>
      </c>
      <c r="P6580">
        <v>-45.69</v>
      </c>
      <c r="T6580">
        <v>52.91</v>
      </c>
      <c r="Y6580" s="12" t="str">
        <f>IFERROR(VLOOKUP(C6580,[1]Index!$D:$F,3,FALSE),"Non List")</f>
        <v>Hydro Non Converted</v>
      </c>
      <c r="Z6580">
        <f>IFERROR(VLOOKUP(C6580,[1]LP!$B:$C,2,FALSE),0)</f>
        <v>728.68</v>
      </c>
      <c r="AA6580" s="11">
        <f t="shared" si="279"/>
        <v>-30.2</v>
      </c>
      <c r="AB6580" s="5">
        <f>IFERROR(VLOOKUP(C6580,[2]Sheet1!$B:$F,5,FALSE),0)</f>
        <v>638000</v>
      </c>
      <c r="AC6580" s="11">
        <f>IFERROR(VLOOKUP(AE6580,[3]Sheet2!$M:$O,2,FALSE),0)</f>
        <v>0</v>
      </c>
      <c r="AD6580" s="11">
        <f>IFERROR(VLOOKUP(AE6580,[3]Sheet2!$M:$O,3,FALSE),0)</f>
        <v>0</v>
      </c>
      <c r="AE6580" s="10" t="str">
        <f t="shared" si="280"/>
        <v>81/82USHL</v>
      </c>
      <c r="AF6580" s="13">
        <f t="shared" si="281"/>
        <v>-3.315584344293792E-2</v>
      </c>
    </row>
    <row r="6581" spans="1:32" x14ac:dyDescent="0.45">
      <c r="A6581" t="s">
        <v>24</v>
      </c>
      <c r="B6581" t="s">
        <v>376</v>
      </c>
      <c r="C6581" t="s">
        <v>243</v>
      </c>
      <c r="D6581">
        <v>692</v>
      </c>
      <c r="E6581">
        <v>300000</v>
      </c>
      <c r="F6581">
        <v>-18282.634999999998</v>
      </c>
      <c r="L6581">
        <v>13350.745000000001</v>
      </c>
      <c r="M6581">
        <v>17.8</v>
      </c>
      <c r="N6581">
        <v>38.880000000000003</v>
      </c>
      <c r="O6581">
        <v>7.37</v>
      </c>
      <c r="P6581">
        <v>18.96</v>
      </c>
      <c r="T6581">
        <v>93.91</v>
      </c>
      <c r="Y6581" s="12" t="str">
        <f>IFERROR(VLOOKUP(C6581,[1]Index!$D:$F,3,FALSE),"Non List")</f>
        <v>Hydro Power</v>
      </c>
      <c r="Z6581">
        <f>IFERROR(VLOOKUP(C6581,[1]LP!$B:$C,2,FALSE),0)</f>
        <v>571.24</v>
      </c>
      <c r="AA6581" s="11">
        <f t="shared" si="279"/>
        <v>32.1</v>
      </c>
      <c r="AB6581" s="5">
        <f>IFERROR(VLOOKUP(C6581,[2]Sheet1!$B:$F,5,FALSE),0)</f>
        <v>3000000</v>
      </c>
      <c r="AC6581" s="11">
        <f>IFERROR(VLOOKUP(AE6581,[3]Sheet2!$M:$O,2,FALSE),0)</f>
        <v>0</v>
      </c>
      <c r="AD6581" s="11">
        <f>IFERROR(VLOOKUP(AE6581,[3]Sheet2!$M:$O,3,FALSE),0)</f>
        <v>0</v>
      </c>
      <c r="AE6581" s="10" t="str">
        <f t="shared" si="280"/>
        <v>81/82SPHL</v>
      </c>
      <c r="AF6581" s="13">
        <f t="shared" si="281"/>
        <v>3.1160282893354808E-2</v>
      </c>
    </row>
    <row r="6582" spans="1:32" x14ac:dyDescent="0.45">
      <c r="A6582" t="s">
        <v>24</v>
      </c>
      <c r="B6582" t="s">
        <v>376</v>
      </c>
      <c r="C6582" t="s">
        <v>209</v>
      </c>
      <c r="D6582">
        <v>677.17</v>
      </c>
      <c r="E6582">
        <v>388196.28</v>
      </c>
      <c r="F6582">
        <v>83275</v>
      </c>
      <c r="L6582">
        <v>21798</v>
      </c>
      <c r="M6582">
        <v>22.44</v>
      </c>
      <c r="N6582">
        <v>30.18</v>
      </c>
      <c r="O6582">
        <v>5.58</v>
      </c>
      <c r="P6582">
        <v>18.489999999999998</v>
      </c>
      <c r="T6582">
        <v>121.45</v>
      </c>
      <c r="Y6582" s="12" t="str">
        <f>IFERROR(VLOOKUP(C6582,[1]Index!$D:$F,3,FALSE),"Non List")</f>
        <v>Hydro Power</v>
      </c>
      <c r="Z6582">
        <f>IFERROR(VLOOKUP(C6582,[1]LP!$B:$C,2,FALSE),0)</f>
        <v>718</v>
      </c>
      <c r="AA6582" s="11">
        <f t="shared" si="279"/>
        <v>32</v>
      </c>
      <c r="AB6582" s="5">
        <f>IFERROR(VLOOKUP(C6582,[2]Sheet1!$B:$F,5,FALSE),0)</f>
        <v>3881967</v>
      </c>
      <c r="AC6582" s="11">
        <f>IFERROR(VLOOKUP(AE6582,[3]Sheet2!$M:$O,2,FALSE),0)</f>
        <v>0</v>
      </c>
      <c r="AD6582" s="11">
        <f>IFERROR(VLOOKUP(AE6582,[3]Sheet2!$M:$O,3,FALSE),0)</f>
        <v>0</v>
      </c>
      <c r="AE6582" s="10" t="str">
        <f t="shared" si="280"/>
        <v>81/82NHDL</v>
      </c>
      <c r="AF6582" s="13">
        <f t="shared" si="281"/>
        <v>3.125348189415042E-2</v>
      </c>
    </row>
    <row r="6583" spans="1:32" x14ac:dyDescent="0.45">
      <c r="A6583" t="s">
        <v>24</v>
      </c>
      <c r="B6583" t="s">
        <v>376</v>
      </c>
      <c r="C6583" t="s">
        <v>210</v>
      </c>
      <c r="D6583">
        <v>714.8</v>
      </c>
      <c r="E6583">
        <v>1838979.32</v>
      </c>
      <c r="F6583">
        <v>409564.58</v>
      </c>
      <c r="L6583">
        <v>30551.439999999999</v>
      </c>
      <c r="M6583">
        <v>6.64</v>
      </c>
      <c r="N6583">
        <v>107.65</v>
      </c>
      <c r="O6583">
        <v>5.85</v>
      </c>
      <c r="P6583">
        <v>5.43</v>
      </c>
      <c r="T6583">
        <v>122.27</v>
      </c>
      <c r="Y6583" s="12" t="str">
        <f>IFERROR(VLOOKUP(C6583,[1]Index!$D:$F,3,FALSE),"Non List")</f>
        <v>Hydro Power</v>
      </c>
      <c r="Z6583">
        <f>IFERROR(VLOOKUP(C6583,[1]LP!$B:$C,2,FALSE),0)</f>
        <v>752.34</v>
      </c>
      <c r="AA6583" s="11">
        <f t="shared" si="279"/>
        <v>113.3</v>
      </c>
      <c r="AB6583" s="5">
        <f>IFERROR(VLOOKUP(C6583,[2]Sheet1!$B:$F,5,FALSE),0)</f>
        <v>18389793</v>
      </c>
      <c r="AC6583" s="11">
        <f>IFERROR(VLOOKUP(AE6583,[3]Sheet2!$M:$O,2,FALSE),0)</f>
        <v>0</v>
      </c>
      <c r="AD6583" s="11">
        <f>IFERROR(VLOOKUP(AE6583,[3]Sheet2!$M:$O,3,FALSE),0)</f>
        <v>0</v>
      </c>
      <c r="AE6583" s="10" t="str">
        <f t="shared" si="280"/>
        <v>81/82RADHI</v>
      </c>
      <c r="AF6583" s="13">
        <f t="shared" si="281"/>
        <v>8.8257968471701625E-3</v>
      </c>
    </row>
    <row r="6584" spans="1:32" x14ac:dyDescent="0.45">
      <c r="A6584" t="s">
        <v>24</v>
      </c>
      <c r="B6584" t="s">
        <v>376</v>
      </c>
      <c r="C6584" t="s">
        <v>244</v>
      </c>
      <c r="D6584">
        <v>497.1</v>
      </c>
      <c r="E6584">
        <v>400000</v>
      </c>
      <c r="F6584">
        <v>-62193.162900000003</v>
      </c>
      <c r="L6584">
        <v>-11369.811</v>
      </c>
      <c r="M6584">
        <v>-11.36</v>
      </c>
      <c r="N6584">
        <v>-43.76</v>
      </c>
      <c r="O6584">
        <v>5.89</v>
      </c>
      <c r="P6584">
        <v>-13.46</v>
      </c>
      <c r="T6584">
        <v>84.45</v>
      </c>
      <c r="Y6584" s="12" t="str">
        <f>IFERROR(VLOOKUP(C6584,[1]Index!$D:$F,3,FALSE),"Non List")</f>
        <v>Hydro Power</v>
      </c>
      <c r="Z6584">
        <f>IFERROR(VLOOKUP(C6584,[1]LP!$B:$C,2,FALSE),0)</f>
        <v>519</v>
      </c>
      <c r="AA6584" s="11">
        <f t="shared" si="279"/>
        <v>-45.7</v>
      </c>
      <c r="AB6584" s="5">
        <f>IFERROR(VLOOKUP(C6584,[2]Sheet1!$B:$F,5,FALSE),0)</f>
        <v>4000000</v>
      </c>
      <c r="AC6584" s="11">
        <f>IFERROR(VLOOKUP(AE6584,[3]Sheet2!$M:$O,2,FALSE),0)</f>
        <v>0</v>
      </c>
      <c r="AD6584" s="11">
        <f>IFERROR(VLOOKUP(AE6584,[3]Sheet2!$M:$O,3,FALSE),0)</f>
        <v>0</v>
      </c>
      <c r="AE6584" s="10" t="str">
        <f t="shared" si="280"/>
        <v>81/82BNHC</v>
      </c>
      <c r="AF6584" s="13">
        <f t="shared" si="281"/>
        <v>-2.188824662813102E-2</v>
      </c>
    </row>
    <row r="6585" spans="1:32" x14ac:dyDescent="0.45">
      <c r="A6585" t="s">
        <v>24</v>
      </c>
      <c r="B6585" t="s">
        <v>376</v>
      </c>
      <c r="C6585" t="s">
        <v>245</v>
      </c>
      <c r="D6585">
        <v>546.84</v>
      </c>
      <c r="E6585">
        <v>612793.80000000005</v>
      </c>
      <c r="F6585">
        <v>-33001.688199999997</v>
      </c>
      <c r="L6585">
        <v>-1206.0192</v>
      </c>
      <c r="M6585">
        <v>-0.76</v>
      </c>
      <c r="N6585">
        <v>-719.53</v>
      </c>
      <c r="O6585">
        <v>5.78</v>
      </c>
      <c r="P6585">
        <v>-0.83</v>
      </c>
      <c r="T6585">
        <v>94.61</v>
      </c>
      <c r="Y6585" s="12" t="str">
        <f>IFERROR(VLOOKUP(C6585,[1]Index!$D:$F,3,FALSE),"Non List")</f>
        <v>Hydro Power</v>
      </c>
      <c r="Z6585">
        <f>IFERROR(VLOOKUP(C6585,[1]LP!$B:$C,2,FALSE),0)</f>
        <v>299.66000000000003</v>
      </c>
      <c r="AA6585" s="11">
        <f t="shared" si="279"/>
        <v>-394.3</v>
      </c>
      <c r="AB6585" s="5">
        <f>IFERROR(VLOOKUP(C6585,[2]Sheet1!$B:$F,5,FALSE),0)</f>
        <v>11551765</v>
      </c>
      <c r="AC6585" s="11">
        <f>IFERROR(VLOOKUP(AE6585,[3]Sheet2!$M:$O,2,FALSE),0)</f>
        <v>0</v>
      </c>
      <c r="AD6585" s="11">
        <f>IFERROR(VLOOKUP(AE6585,[3]Sheet2!$M:$O,3,FALSE),0)</f>
        <v>0</v>
      </c>
      <c r="AE6585" s="10" t="str">
        <f t="shared" si="280"/>
        <v>81/82RHGCL</v>
      </c>
      <c r="AF6585" s="13">
        <f t="shared" si="281"/>
        <v>-2.536207702062337E-3</v>
      </c>
    </row>
    <row r="6586" spans="1:32" x14ac:dyDescent="0.45">
      <c r="A6586" t="s">
        <v>24</v>
      </c>
      <c r="B6586" t="s">
        <v>376</v>
      </c>
      <c r="C6586" t="s">
        <v>201</v>
      </c>
      <c r="D6586">
        <v>524.15</v>
      </c>
      <c r="E6586">
        <v>933949.5</v>
      </c>
      <c r="F6586">
        <v>142859.10999999999</v>
      </c>
      <c r="L6586">
        <v>46071.14</v>
      </c>
      <c r="M6586">
        <v>19.72</v>
      </c>
      <c r="N6586">
        <v>26.58</v>
      </c>
      <c r="O6586">
        <v>4.55</v>
      </c>
      <c r="P6586">
        <v>17.11</v>
      </c>
      <c r="T6586">
        <v>115.3</v>
      </c>
      <c r="Y6586" s="12" t="str">
        <f>IFERROR(VLOOKUP(C6586,[1]Index!$D:$F,3,FALSE),"Non List")</f>
        <v>Hydro Power</v>
      </c>
      <c r="Z6586">
        <f>IFERROR(VLOOKUP(C6586,[1]LP!$B:$C,2,FALSE),0)</f>
        <v>580.21</v>
      </c>
      <c r="AA6586" s="11">
        <f t="shared" si="279"/>
        <v>29.4</v>
      </c>
      <c r="AB6586" s="5">
        <f>IFERROR(VLOOKUP(C6586,[2]Sheet1!$B:$F,5,FALSE),0)</f>
        <v>9339495</v>
      </c>
      <c r="AC6586" s="11">
        <f>IFERROR(VLOOKUP(AE6586,[3]Sheet2!$M:$O,2,FALSE),0)</f>
        <v>0</v>
      </c>
      <c r="AD6586" s="11">
        <f>IFERROR(VLOOKUP(AE6586,[3]Sheet2!$M:$O,3,FALSE),0)</f>
        <v>0</v>
      </c>
      <c r="AE6586" s="10" t="str">
        <f t="shared" si="280"/>
        <v>81/82KPCL</v>
      </c>
      <c r="AF6586" s="13">
        <f t="shared" si="281"/>
        <v>3.3987694110752996E-2</v>
      </c>
    </row>
    <row r="6587" spans="1:32" x14ac:dyDescent="0.45">
      <c r="A6587" t="s">
        <v>24</v>
      </c>
      <c r="B6587" t="s">
        <v>376</v>
      </c>
      <c r="C6587" t="s">
        <v>317</v>
      </c>
      <c r="D6587">
        <v>507.23</v>
      </c>
      <c r="E6587">
        <v>3332497</v>
      </c>
      <c r="F6587">
        <v>76211.493000000002</v>
      </c>
      <c r="L6587">
        <v>145782.28200000001</v>
      </c>
      <c r="M6587">
        <v>17.48</v>
      </c>
      <c r="N6587">
        <v>29.02</v>
      </c>
      <c r="O6587">
        <v>4.96</v>
      </c>
      <c r="P6587">
        <v>17.11</v>
      </c>
      <c r="T6587">
        <v>102.29</v>
      </c>
      <c r="Y6587" s="12" t="str">
        <f>IFERROR(VLOOKUP(C6587,[1]Index!$D:$F,3,FALSE),"Non List")</f>
        <v>Hydro Non Converted</v>
      </c>
      <c r="Z6587">
        <f>IFERROR(VLOOKUP(C6587,[1]LP!$B:$C,2,FALSE),0)</f>
        <v>507.12</v>
      </c>
      <c r="AA6587" s="11">
        <f t="shared" si="279"/>
        <v>29</v>
      </c>
      <c r="AB6587" s="5">
        <f>IFERROR(VLOOKUP(C6587,[2]Sheet1!$B:$F,5,FALSE),0)</f>
        <v>4998750</v>
      </c>
      <c r="AC6587" s="11">
        <f>IFERROR(VLOOKUP(AE6587,[3]Sheet2!$M:$O,2,FALSE),0)</f>
        <v>0</v>
      </c>
      <c r="AD6587" s="11">
        <f>IFERROR(VLOOKUP(AE6587,[3]Sheet2!$M:$O,3,FALSE),0)</f>
        <v>0</v>
      </c>
      <c r="AE6587" s="10" t="str">
        <f t="shared" si="280"/>
        <v>81/82TAMOR</v>
      </c>
      <c r="AF6587" s="13">
        <f t="shared" si="281"/>
        <v>3.4469159173371192E-2</v>
      </c>
    </row>
    <row r="6588" spans="1:32" x14ac:dyDescent="0.45">
      <c r="A6588" t="s">
        <v>24</v>
      </c>
      <c r="B6588" t="s">
        <v>376</v>
      </c>
      <c r="C6588" t="s">
        <v>227</v>
      </c>
      <c r="D6588">
        <v>254</v>
      </c>
      <c r="E6588">
        <v>1650000</v>
      </c>
      <c r="F6588">
        <v>-17928.733</v>
      </c>
      <c r="L6588">
        <v>7474.1839</v>
      </c>
      <c r="M6588">
        <v>1.8</v>
      </c>
      <c r="N6588">
        <v>141.11000000000001</v>
      </c>
      <c r="O6588">
        <v>2.57</v>
      </c>
      <c r="P6588">
        <v>1.83</v>
      </c>
      <c r="T6588">
        <v>98.91</v>
      </c>
      <c r="Y6588" s="12" t="str">
        <f>IFERROR(VLOOKUP(C6588,[1]Index!$D:$F,3,FALSE),"Non List")</f>
        <v>Hydro Power</v>
      </c>
      <c r="Z6588">
        <f>IFERROR(VLOOKUP(C6588,[1]LP!$B:$C,2,FALSE),0)</f>
        <v>237.62</v>
      </c>
      <c r="AA6588" s="11">
        <f t="shared" si="279"/>
        <v>132</v>
      </c>
      <c r="AB6588" s="5">
        <f>IFERROR(VLOOKUP(C6588,[2]Sheet1!$B:$F,5,FALSE),0)</f>
        <v>16500000</v>
      </c>
      <c r="AC6588" s="11">
        <f>IFERROR(VLOOKUP(AE6588,[3]Sheet2!$M:$O,2,FALSE),0)</f>
        <v>0</v>
      </c>
      <c r="AD6588" s="11">
        <f>IFERROR(VLOOKUP(AE6588,[3]Sheet2!$M:$O,3,FALSE),0)</f>
        <v>0</v>
      </c>
      <c r="AE6588" s="10" t="str">
        <f t="shared" si="280"/>
        <v>81/82GHL</v>
      </c>
      <c r="AF6588" s="13">
        <f t="shared" si="281"/>
        <v>7.5751199393990403E-3</v>
      </c>
    </row>
    <row r="6589" spans="1:32" x14ac:dyDescent="0.45">
      <c r="A6589" t="s">
        <v>24</v>
      </c>
      <c r="B6589" t="s">
        <v>376</v>
      </c>
      <c r="C6589" t="s">
        <v>341</v>
      </c>
      <c r="D6589">
        <v>586.84</v>
      </c>
      <c r="E6589">
        <v>620000</v>
      </c>
      <c r="F6589">
        <v>-160252.23199999999</v>
      </c>
      <c r="L6589">
        <v>16088.987999999999</v>
      </c>
      <c r="M6589">
        <v>10.36</v>
      </c>
      <c r="N6589">
        <v>56.64</v>
      </c>
      <c r="O6589">
        <v>7.91</v>
      </c>
      <c r="P6589">
        <v>14</v>
      </c>
      <c r="T6589">
        <v>74.150000000000006</v>
      </c>
      <c r="Y6589" s="12" t="str">
        <f>IFERROR(VLOOKUP(C6589,[1]Index!$D:$F,3,FALSE),"Non List")</f>
        <v>Hydro Non Converted</v>
      </c>
      <c r="Z6589">
        <f>IFERROR(VLOOKUP(C6589,[1]LP!$B:$C,2,FALSE),0)</f>
        <v>591.59</v>
      </c>
      <c r="AA6589" s="11">
        <f t="shared" si="279"/>
        <v>57.1</v>
      </c>
      <c r="AB6589" s="5">
        <f>IFERROR(VLOOKUP(C6589,[2]Sheet1!$B:$F,5,FALSE),0)</f>
        <v>682000</v>
      </c>
      <c r="AC6589" s="11">
        <f>IFERROR(VLOOKUP(AE6589,[3]Sheet2!$M:$O,2,FALSE),0)</f>
        <v>0</v>
      </c>
      <c r="AD6589" s="11">
        <f>IFERROR(VLOOKUP(AE6589,[3]Sheet2!$M:$O,3,FALSE),0)</f>
        <v>0</v>
      </c>
      <c r="AE6589" s="10" t="str">
        <f t="shared" si="280"/>
        <v>81/82EHPL</v>
      </c>
      <c r="AF6589" s="13">
        <f t="shared" si="281"/>
        <v>1.7512128332121908E-2</v>
      </c>
    </row>
    <row r="6590" spans="1:32" x14ac:dyDescent="0.45">
      <c r="A6590" t="s">
        <v>24</v>
      </c>
      <c r="B6590" t="s">
        <v>376</v>
      </c>
      <c r="C6590" t="s">
        <v>318</v>
      </c>
      <c r="D6590">
        <v>436.9</v>
      </c>
      <c r="E6590">
        <v>1000000</v>
      </c>
      <c r="F6590">
        <v>-309101</v>
      </c>
      <c r="L6590">
        <v>27114</v>
      </c>
      <c r="M6590">
        <v>10.84</v>
      </c>
      <c r="N6590">
        <v>40.299999999999997</v>
      </c>
      <c r="O6590">
        <v>6.32</v>
      </c>
      <c r="P6590">
        <v>15.7</v>
      </c>
      <c r="T6590">
        <v>69.09</v>
      </c>
      <c r="Y6590" s="12" t="str">
        <f>IFERROR(VLOOKUP(C6590,[1]Index!$D:$F,3,FALSE),"Non List")</f>
        <v>Hydro Non Converted</v>
      </c>
      <c r="Z6590">
        <f>IFERROR(VLOOKUP(C6590,[1]LP!$B:$C,2,FALSE),0)</f>
        <v>437.4</v>
      </c>
      <c r="AA6590" s="11">
        <f t="shared" si="279"/>
        <v>40.4</v>
      </c>
      <c r="AB6590" s="5">
        <f>IFERROR(VLOOKUP(C6590,[2]Sheet1!$B:$F,5,FALSE),0)</f>
        <v>2400000</v>
      </c>
      <c r="AC6590" s="11">
        <f>IFERROR(VLOOKUP(AE6590,[3]Sheet2!$M:$O,2,FALSE),0)</f>
        <v>0</v>
      </c>
      <c r="AD6590" s="11">
        <f>IFERROR(VLOOKUP(AE6590,[3]Sheet2!$M:$O,3,FALSE),0)</f>
        <v>0</v>
      </c>
      <c r="AE6590" s="10" t="str">
        <f t="shared" si="280"/>
        <v>81/82MKHC</v>
      </c>
      <c r="AF6590" s="13">
        <f t="shared" si="281"/>
        <v>2.4782807498856883E-2</v>
      </c>
    </row>
    <row r="6591" spans="1:32" x14ac:dyDescent="0.45">
      <c r="A6591" t="s">
        <v>24</v>
      </c>
      <c r="B6591" t="s">
        <v>376</v>
      </c>
      <c r="C6591" t="s">
        <v>328</v>
      </c>
      <c r="D6591">
        <v>678.74</v>
      </c>
      <c r="E6591">
        <v>544053.4</v>
      </c>
      <c r="F6591">
        <v>-246169.85200000001</v>
      </c>
      <c r="L6591">
        <v>4825.51</v>
      </c>
      <c r="M6591">
        <v>3.52</v>
      </c>
      <c r="N6591">
        <v>192.82</v>
      </c>
      <c r="O6591">
        <v>12.4</v>
      </c>
      <c r="P6591">
        <v>6.48</v>
      </c>
      <c r="T6591">
        <v>54.75</v>
      </c>
      <c r="Y6591" s="12" t="str">
        <f>IFERROR(VLOOKUP(C6591,[1]Index!$D:$F,3,FALSE),"Non List")</f>
        <v>Hydro Non Converted</v>
      </c>
      <c r="Z6591">
        <f>IFERROR(VLOOKUP(C6591,[1]LP!$B:$C,2,FALSE),0)</f>
        <v>716.24</v>
      </c>
      <c r="AA6591" s="11">
        <f t="shared" si="279"/>
        <v>203.5</v>
      </c>
      <c r="AB6591" s="5">
        <f>IFERROR(VLOOKUP(C6591,[2]Sheet1!$B:$F,5,FALSE),0)</f>
        <v>1523349.5200000003</v>
      </c>
      <c r="AC6591" s="11">
        <f>IFERROR(VLOOKUP(AE6591,[3]Sheet2!$M:$O,2,FALSE),0)</f>
        <v>0</v>
      </c>
      <c r="AD6591" s="11">
        <f>IFERROR(VLOOKUP(AE6591,[3]Sheet2!$M:$O,3,FALSE),0)</f>
        <v>0</v>
      </c>
      <c r="AE6591" s="10" t="str">
        <f t="shared" si="280"/>
        <v>81/82BEDC</v>
      </c>
      <c r="AF6591" s="13">
        <f t="shared" si="281"/>
        <v>4.9145537808555793E-3</v>
      </c>
    </row>
    <row r="6592" spans="1:32" x14ac:dyDescent="0.45">
      <c r="A6592" t="s">
        <v>24</v>
      </c>
      <c r="B6592" t="s">
        <v>376</v>
      </c>
      <c r="C6592" t="s">
        <v>211</v>
      </c>
      <c r="D6592">
        <v>300.41000000000003</v>
      </c>
      <c r="E6592">
        <v>1100000</v>
      </c>
      <c r="F6592">
        <v>-149919.71400000001</v>
      </c>
      <c r="L6592">
        <v>32594.312000000002</v>
      </c>
      <c r="M6592">
        <v>11.84</v>
      </c>
      <c r="N6592">
        <v>25.37</v>
      </c>
      <c r="O6592">
        <v>3.48</v>
      </c>
      <c r="P6592">
        <v>13.72</v>
      </c>
      <c r="T6592">
        <v>86.37</v>
      </c>
      <c r="Y6592" s="12" t="str">
        <f>IFERROR(VLOOKUP(C6592,[1]Index!$D:$F,3,FALSE),"Non List")</f>
        <v>Hydro Power</v>
      </c>
      <c r="Z6592">
        <f>IFERROR(VLOOKUP(C6592,[1]LP!$B:$C,2,FALSE),0)</f>
        <v>392.77</v>
      </c>
      <c r="AA6592" s="11">
        <f t="shared" si="279"/>
        <v>33.200000000000003</v>
      </c>
      <c r="AB6592" s="5">
        <f>IFERROR(VLOOKUP(C6592,[2]Sheet1!$B:$F,5,FALSE),0)</f>
        <v>11000000</v>
      </c>
      <c r="AC6592" s="11">
        <f>IFERROR(VLOOKUP(AE6592,[3]Sheet2!$M:$O,2,FALSE),0)</f>
        <v>0</v>
      </c>
      <c r="AD6592" s="11">
        <f>IFERROR(VLOOKUP(AE6592,[3]Sheet2!$M:$O,3,FALSE),0)</f>
        <v>0</v>
      </c>
      <c r="AE6592" s="10" t="str">
        <f t="shared" si="280"/>
        <v>81/82PMHPL</v>
      </c>
      <c r="AF6592" s="13">
        <f t="shared" si="281"/>
        <v>3.0144868498103217E-2</v>
      </c>
    </row>
    <row r="6593" spans="1:32" x14ac:dyDescent="0.45">
      <c r="A6593" t="s">
        <v>24</v>
      </c>
      <c r="B6593" t="s">
        <v>376</v>
      </c>
      <c r="C6593" t="s">
        <v>342</v>
      </c>
      <c r="D6593">
        <v>1918.96</v>
      </c>
      <c r="E6593">
        <v>134054.25</v>
      </c>
      <c r="F6593">
        <v>57913.96</v>
      </c>
      <c r="L6593">
        <v>4663.07</v>
      </c>
      <c r="M6593">
        <v>13.88</v>
      </c>
      <c r="N6593">
        <v>138.25</v>
      </c>
      <c r="O6593">
        <v>13.4</v>
      </c>
      <c r="P6593">
        <v>9.7200000000000006</v>
      </c>
      <c r="T6593">
        <v>143.19999999999999</v>
      </c>
      <c r="Y6593" s="12" t="str">
        <f>IFERROR(VLOOKUP(C6593,[1]Index!$D:$F,3,FALSE),"Non List")</f>
        <v>Hydro Non Converted</v>
      </c>
      <c r="Z6593">
        <f>IFERROR(VLOOKUP(C6593,[1]LP!$B:$C,2,FALSE),0)</f>
        <v>1889.37</v>
      </c>
      <c r="AA6593" s="11">
        <f t="shared" si="279"/>
        <v>136.1</v>
      </c>
      <c r="AB6593" s="5">
        <f>IFERROR(VLOOKUP(C6593,[2]Sheet1!$B:$F,5,FALSE),0)</f>
        <v>134054.30000000002</v>
      </c>
      <c r="AC6593" s="11">
        <f>IFERROR(VLOOKUP(AE6593,[3]Sheet2!$M:$O,2,FALSE),0)</f>
        <v>0</v>
      </c>
      <c r="AD6593" s="11">
        <f>IFERROR(VLOOKUP(AE6593,[3]Sheet2!$M:$O,3,FALSE),0)</f>
        <v>0</v>
      </c>
      <c r="AE6593" s="10" t="str">
        <f t="shared" si="280"/>
        <v>81/82KBSH</v>
      </c>
      <c r="AF6593" s="13">
        <f t="shared" si="281"/>
        <v>7.3463641319593308E-3</v>
      </c>
    </row>
    <row r="6594" spans="1:32" x14ac:dyDescent="0.45">
      <c r="A6594" t="s">
        <v>24</v>
      </c>
      <c r="B6594" t="s">
        <v>376</v>
      </c>
      <c r="C6594" t="s">
        <v>234</v>
      </c>
      <c r="D6594">
        <v>315.64</v>
      </c>
      <c r="E6594">
        <v>6000000</v>
      </c>
      <c r="F6594">
        <v>-425937.25</v>
      </c>
      <c r="L6594">
        <v>-11646.37</v>
      </c>
      <c r="M6594">
        <v>-0.76</v>
      </c>
      <c r="N6594">
        <v>-415.32</v>
      </c>
      <c r="O6594">
        <v>3.4</v>
      </c>
      <c r="P6594">
        <v>-0.84</v>
      </c>
      <c r="T6594">
        <v>92.9</v>
      </c>
      <c r="Y6594" s="12" t="str">
        <f>IFERROR(VLOOKUP(C6594,[1]Index!$D:$F,3,FALSE),"Non List")</f>
        <v>Hydro Power</v>
      </c>
      <c r="Z6594">
        <f>IFERROR(VLOOKUP(C6594,[1]LP!$B:$C,2,FALSE),0)</f>
        <v>309.08</v>
      </c>
      <c r="AA6594" s="11">
        <f t="shared" si="279"/>
        <v>-406.7</v>
      </c>
      <c r="AB6594" s="5">
        <f>IFERROR(VLOOKUP(C6594,[2]Sheet1!$B:$F,5,FALSE),0)</f>
        <v>60000000</v>
      </c>
      <c r="AC6594" s="11">
        <f>IFERROR(VLOOKUP(AE6594,[3]Sheet2!$M:$O,2,FALSE),0)</f>
        <v>0</v>
      </c>
      <c r="AD6594" s="11">
        <f>IFERROR(VLOOKUP(AE6594,[3]Sheet2!$M:$O,3,FALSE),0)</f>
        <v>0</v>
      </c>
      <c r="AE6594" s="10" t="str">
        <f t="shared" si="280"/>
        <v>81/82MBJC</v>
      </c>
      <c r="AF6594" s="13">
        <f t="shared" si="281"/>
        <v>-2.4589103144816876E-3</v>
      </c>
    </row>
    <row r="6595" spans="1:32" x14ac:dyDescent="0.45">
      <c r="A6595" t="s">
        <v>24</v>
      </c>
      <c r="B6595" t="s">
        <v>376</v>
      </c>
      <c r="C6595" t="s">
        <v>226</v>
      </c>
      <c r="D6595">
        <v>260.64999999999998</v>
      </c>
      <c r="E6595">
        <v>1800000</v>
      </c>
      <c r="F6595">
        <v>-383510.41200000001</v>
      </c>
      <c r="L6595">
        <v>-5814.2460000000001</v>
      </c>
      <c r="M6595">
        <v>-1.28</v>
      </c>
      <c r="N6595">
        <v>-203.63</v>
      </c>
      <c r="O6595">
        <v>3.31</v>
      </c>
      <c r="P6595">
        <v>-1.64</v>
      </c>
      <c r="T6595">
        <v>78.69</v>
      </c>
      <c r="Y6595" s="12" t="str">
        <f>IFERROR(VLOOKUP(C6595,[1]Index!$D:$F,3,FALSE),"Non List")</f>
        <v>Hydro Power</v>
      </c>
      <c r="Z6595">
        <f>IFERROR(VLOOKUP(C6595,[1]LP!$B:$C,2,FALSE),0)</f>
        <v>263.07</v>
      </c>
      <c r="AA6595" s="11">
        <f t="shared" si="279"/>
        <v>-205.5</v>
      </c>
      <c r="AB6595" s="5">
        <f>IFERROR(VLOOKUP(C6595,[2]Sheet1!$B:$F,5,FALSE),0)</f>
        <v>18000000</v>
      </c>
      <c r="AC6595" s="11">
        <f>IFERROR(VLOOKUP(AE6595,[3]Sheet2!$M:$O,2,FALSE),0)</f>
        <v>0</v>
      </c>
      <c r="AD6595" s="11">
        <f>IFERROR(VLOOKUP(AE6595,[3]Sheet2!$M:$O,3,FALSE),0)</f>
        <v>0</v>
      </c>
      <c r="AE6595" s="10" t="str">
        <f t="shared" si="280"/>
        <v>81/82GLH</v>
      </c>
      <c r="AF6595" s="13">
        <f t="shared" si="281"/>
        <v>-4.8656251187896762E-3</v>
      </c>
    </row>
    <row r="6596" spans="1:32" x14ac:dyDescent="0.45">
      <c r="A6596" t="s">
        <v>24</v>
      </c>
      <c r="B6596" t="s">
        <v>376</v>
      </c>
      <c r="C6596" t="s">
        <v>246</v>
      </c>
      <c r="D6596">
        <v>493.49</v>
      </c>
      <c r="E6596">
        <v>1350000</v>
      </c>
      <c r="F6596">
        <v>25040.808099999998</v>
      </c>
      <c r="L6596">
        <v>99689.594800000006</v>
      </c>
      <c r="M6596">
        <v>29.52</v>
      </c>
      <c r="N6596">
        <v>16.72</v>
      </c>
      <c r="O6596">
        <v>4.8499999999999996</v>
      </c>
      <c r="P6596">
        <v>29</v>
      </c>
      <c r="T6596">
        <v>101.85</v>
      </c>
      <c r="Y6596" s="12" t="str">
        <f>IFERROR(VLOOKUP(C6596,[1]Index!$D:$F,3,FALSE),"Non List")</f>
        <v>Hydro Power</v>
      </c>
      <c r="Z6596">
        <f>IFERROR(VLOOKUP(C6596,[1]LP!$B:$C,2,FALSE),0)</f>
        <v>457.75</v>
      </c>
      <c r="AA6596" s="11">
        <f t="shared" si="279"/>
        <v>15.5</v>
      </c>
      <c r="AB6596" s="5">
        <f>IFERROR(VLOOKUP(C6596,[2]Sheet1!$B:$F,5,FALSE),0)</f>
        <v>13500000</v>
      </c>
      <c r="AC6596" s="11">
        <f>IFERROR(VLOOKUP(AE6596,[3]Sheet2!$M:$O,2,FALSE),0)</f>
        <v>0</v>
      </c>
      <c r="AD6596" s="11">
        <f>IFERROR(VLOOKUP(AE6596,[3]Sheet2!$M:$O,3,FALSE),0)</f>
        <v>0</v>
      </c>
      <c r="AE6596" s="10" t="str">
        <f t="shared" si="280"/>
        <v>81/82USHEC</v>
      </c>
      <c r="AF6596" s="13">
        <f t="shared" si="281"/>
        <v>6.4489350081922442E-2</v>
      </c>
    </row>
    <row r="6597" spans="1:32" x14ac:dyDescent="0.45">
      <c r="A6597" t="s">
        <v>24</v>
      </c>
      <c r="B6597" t="s">
        <v>376</v>
      </c>
      <c r="C6597" t="s">
        <v>212</v>
      </c>
      <c r="D6597">
        <v>206.59</v>
      </c>
      <c r="E6597">
        <v>2000000</v>
      </c>
      <c r="F6597">
        <v>-252920.36</v>
      </c>
      <c r="L6597">
        <v>8330.26</v>
      </c>
      <c r="M6597">
        <v>1.64</v>
      </c>
      <c r="N6597">
        <v>125.97</v>
      </c>
      <c r="O6597">
        <v>2.36</v>
      </c>
      <c r="P6597">
        <v>1.91</v>
      </c>
      <c r="T6597">
        <v>87.35</v>
      </c>
      <c r="Y6597" s="12" t="str">
        <f>IFERROR(VLOOKUP(C6597,[1]Index!$D:$F,3,FALSE),"Non List")</f>
        <v>Hydro Power</v>
      </c>
      <c r="Z6597">
        <f>IFERROR(VLOOKUP(C6597,[1]LP!$B:$C,2,FALSE),0)</f>
        <v>203.78</v>
      </c>
      <c r="AA6597" s="11">
        <f t="shared" si="279"/>
        <v>124.3</v>
      </c>
      <c r="AB6597" s="5">
        <f>IFERROR(VLOOKUP(C6597,[2]Sheet1!$B:$F,5,FALSE),0)</f>
        <v>20000000</v>
      </c>
      <c r="AC6597" s="11">
        <f>IFERROR(VLOOKUP(AE6597,[3]Sheet2!$M:$O,2,FALSE),0)</f>
        <v>0</v>
      </c>
      <c r="AD6597" s="11">
        <f>IFERROR(VLOOKUP(AE6597,[3]Sheet2!$M:$O,3,FALSE),0)</f>
        <v>0</v>
      </c>
      <c r="AE6597" s="10" t="str">
        <f t="shared" si="280"/>
        <v>81/82AKJCL</v>
      </c>
      <c r="AF6597" s="13">
        <f t="shared" si="281"/>
        <v>8.0478947884973992E-3</v>
      </c>
    </row>
    <row r="6598" spans="1:32" x14ac:dyDescent="0.45">
      <c r="A6598" t="s">
        <v>24</v>
      </c>
      <c r="B6598" t="s">
        <v>376</v>
      </c>
      <c r="C6598" t="s">
        <v>223</v>
      </c>
      <c r="D6598">
        <v>215.63</v>
      </c>
      <c r="E6598">
        <v>2250000</v>
      </c>
      <c r="F6598">
        <v>-640045.68999999994</v>
      </c>
      <c r="L6598">
        <v>-36330.97</v>
      </c>
      <c r="M6598">
        <v>-6.44</v>
      </c>
      <c r="N6598">
        <v>-33.479999999999997</v>
      </c>
      <c r="O6598">
        <v>3.01</v>
      </c>
      <c r="P6598">
        <v>-9.0299999999999994</v>
      </c>
      <c r="T6598">
        <v>71.55</v>
      </c>
      <c r="Y6598" s="12" t="str">
        <f>IFERROR(VLOOKUP(C6598,[1]Index!$D:$F,3,FALSE),"Non List")</f>
        <v>Hydro Power</v>
      </c>
      <c r="Z6598">
        <f>IFERROR(VLOOKUP(C6598,[1]LP!$B:$C,2,FALSE),0)</f>
        <v>238.68</v>
      </c>
      <c r="AA6598" s="11">
        <f t="shared" si="279"/>
        <v>-37.1</v>
      </c>
      <c r="AB6598" s="5">
        <f>IFERROR(VLOOKUP(C6598,[2]Sheet1!$B:$F,5,FALSE),0)</f>
        <v>22500000</v>
      </c>
      <c r="AC6598" s="11">
        <f>IFERROR(VLOOKUP(AE6598,[3]Sheet2!$M:$O,2,FALSE),0)</f>
        <v>0</v>
      </c>
      <c r="AD6598" s="11">
        <f>IFERROR(VLOOKUP(AE6598,[3]Sheet2!$M:$O,3,FALSE),0)</f>
        <v>0</v>
      </c>
      <c r="AE6598" s="10" t="str">
        <f t="shared" si="280"/>
        <v>81/82LEC</v>
      </c>
      <c r="AF6598" s="13">
        <f t="shared" si="281"/>
        <v>-2.6981732864085808E-2</v>
      </c>
    </row>
    <row r="6599" spans="1:32" x14ac:dyDescent="0.45">
      <c r="A6599" t="s">
        <v>24</v>
      </c>
      <c r="B6599" t="s">
        <v>376</v>
      </c>
      <c r="C6599" t="s">
        <v>235</v>
      </c>
      <c r="D6599">
        <v>578.11</v>
      </c>
      <c r="E6599">
        <v>400000</v>
      </c>
      <c r="F6599">
        <v>-130431.166</v>
      </c>
      <c r="L6599">
        <v>46033.046999999999</v>
      </c>
      <c r="M6599">
        <v>46</v>
      </c>
      <c r="N6599">
        <v>12.57</v>
      </c>
      <c r="O6599">
        <v>8.58</v>
      </c>
      <c r="P6599">
        <v>68.31</v>
      </c>
      <c r="T6599">
        <v>67.39</v>
      </c>
      <c r="Y6599" s="12" t="str">
        <f>IFERROR(VLOOKUP(C6599,[1]Index!$D:$F,3,FALSE),"Non List")</f>
        <v>Hydro Power</v>
      </c>
      <c r="Z6599">
        <f>IFERROR(VLOOKUP(C6599,[1]LP!$B:$C,2,FALSE),0)</f>
        <v>363.68</v>
      </c>
      <c r="AA6599" s="11">
        <f t="shared" si="279"/>
        <v>7.9</v>
      </c>
      <c r="AB6599" s="5">
        <f>IFERROR(VLOOKUP(C6599,[2]Sheet1!$B:$F,5,FALSE),0)</f>
        <v>8000000</v>
      </c>
      <c r="AC6599" s="11">
        <f>IFERROR(VLOOKUP(AE6599,[3]Sheet2!$M:$O,2,FALSE),0)</f>
        <v>0</v>
      </c>
      <c r="AD6599" s="11">
        <f>IFERROR(VLOOKUP(AE6599,[3]Sheet2!$M:$O,3,FALSE),0)</f>
        <v>0</v>
      </c>
      <c r="AE6599" s="10" t="str">
        <f t="shared" si="280"/>
        <v>81/82TPC</v>
      </c>
      <c r="AF6599" s="13">
        <f t="shared" si="281"/>
        <v>0.12648482182138143</v>
      </c>
    </row>
    <row r="6600" spans="1:32" x14ac:dyDescent="0.45">
      <c r="A6600" t="s">
        <v>24</v>
      </c>
      <c r="B6600" t="s">
        <v>376</v>
      </c>
      <c r="C6600" t="s">
        <v>228</v>
      </c>
      <c r="D6600">
        <v>265.97000000000003</v>
      </c>
      <c r="E6600">
        <v>2900000</v>
      </c>
      <c r="F6600">
        <v>64089.463000000003</v>
      </c>
      <c r="L6600">
        <v>112563.038</v>
      </c>
      <c r="M6600">
        <v>15.52</v>
      </c>
      <c r="N6600">
        <v>17.14</v>
      </c>
      <c r="O6600">
        <v>2.6</v>
      </c>
      <c r="P6600">
        <v>15.19</v>
      </c>
      <c r="T6600">
        <v>102.21</v>
      </c>
      <c r="Y6600" s="12" t="str">
        <f>IFERROR(VLOOKUP(C6600,[1]Index!$D:$F,3,FALSE),"Non List")</f>
        <v>Hydro Power</v>
      </c>
      <c r="Z6600">
        <f>IFERROR(VLOOKUP(C6600,[1]LP!$B:$C,2,FALSE),0)</f>
        <v>302.92</v>
      </c>
      <c r="AA6600" s="11">
        <f t="shared" si="279"/>
        <v>19.5</v>
      </c>
      <c r="AB6600" s="5">
        <f>IFERROR(VLOOKUP(C6600,[2]Sheet1!$B:$F,5,FALSE),0)</f>
        <v>29000000</v>
      </c>
      <c r="AC6600" s="11">
        <f>IFERROR(VLOOKUP(AE6600,[3]Sheet2!$M:$O,2,FALSE),0)</f>
        <v>0</v>
      </c>
      <c r="AD6600" s="11">
        <f>IFERROR(VLOOKUP(AE6600,[3]Sheet2!$M:$O,3,FALSE),0)</f>
        <v>0</v>
      </c>
      <c r="AE6600" s="10" t="str">
        <f t="shared" si="280"/>
        <v>81/82SHEL</v>
      </c>
      <c r="AF6600" s="13">
        <f t="shared" si="281"/>
        <v>5.1234649412386105E-2</v>
      </c>
    </row>
    <row r="6601" spans="1:32" x14ac:dyDescent="0.45">
      <c r="A6601" t="s">
        <v>24</v>
      </c>
      <c r="B6601" t="s">
        <v>376</v>
      </c>
      <c r="C6601" t="s">
        <v>216</v>
      </c>
      <c r="D6601">
        <v>337.6</v>
      </c>
      <c r="E6601">
        <v>962500</v>
      </c>
      <c r="F6601">
        <v>-11365.75</v>
      </c>
      <c r="L6601">
        <v>-30151.53</v>
      </c>
      <c r="M6601">
        <v>-12.52</v>
      </c>
      <c r="N6601">
        <v>-26.96</v>
      </c>
      <c r="O6601">
        <v>3.42</v>
      </c>
      <c r="P6601">
        <v>-12.68</v>
      </c>
      <c r="T6601">
        <v>98.82</v>
      </c>
      <c r="Y6601" s="12" t="str">
        <f>IFERROR(VLOOKUP(C6601,[1]Index!$D:$F,3,FALSE),"Non List")</f>
        <v>Hydro Power</v>
      </c>
      <c r="Z6601">
        <f>IFERROR(VLOOKUP(C6601,[1]LP!$B:$C,2,FALSE),0)</f>
        <v>335.1</v>
      </c>
      <c r="AA6601" s="11">
        <f t="shared" si="279"/>
        <v>-26.8</v>
      </c>
      <c r="AB6601" s="5">
        <f>IFERROR(VLOOKUP(C6601,[2]Sheet1!$B:$F,5,FALSE),0)</f>
        <v>9625000</v>
      </c>
      <c r="AC6601" s="11">
        <f>IFERROR(VLOOKUP(AE6601,[3]Sheet2!$M:$O,2,FALSE),0)</f>
        <v>0</v>
      </c>
      <c r="AD6601" s="11">
        <f>IFERROR(VLOOKUP(AE6601,[3]Sheet2!$M:$O,3,FALSE),0)</f>
        <v>0</v>
      </c>
      <c r="AE6601" s="10" t="str">
        <f t="shared" si="280"/>
        <v>81/82PPCL</v>
      </c>
      <c r="AF6601" s="13">
        <f t="shared" si="281"/>
        <v>-3.7361981498060276E-2</v>
      </c>
    </row>
    <row r="6602" spans="1:32" x14ac:dyDescent="0.45">
      <c r="A6602" t="s">
        <v>24</v>
      </c>
      <c r="B6602" t="s">
        <v>376</v>
      </c>
      <c r="C6602" t="s">
        <v>343</v>
      </c>
      <c r="D6602">
        <v>724.65</v>
      </c>
      <c r="E6602">
        <v>492500</v>
      </c>
      <c r="F6602">
        <v>-141852.28</v>
      </c>
      <c r="L6602">
        <v>12025.575000000001</v>
      </c>
      <c r="M6602">
        <v>9.76</v>
      </c>
      <c r="N6602">
        <v>74.25</v>
      </c>
      <c r="O6602">
        <v>10.18</v>
      </c>
      <c r="P6602">
        <v>13.72</v>
      </c>
      <c r="T6602">
        <v>71.2</v>
      </c>
      <c r="Y6602" s="12" t="str">
        <f>IFERROR(VLOOKUP(C6602,[1]Index!$D:$F,3,FALSE),"Non List")</f>
        <v>Hydro Non Converted</v>
      </c>
      <c r="Z6602">
        <f>IFERROR(VLOOKUP(C6602,[1]LP!$B:$C,2,FALSE),0)</f>
        <v>811.83</v>
      </c>
      <c r="AA6602" s="11">
        <f t="shared" si="279"/>
        <v>83.2</v>
      </c>
      <c r="AB6602" s="5">
        <f>IFERROR(VLOOKUP(C6602,[2]Sheet1!$B:$F,5,FALSE),0)</f>
        <v>738750</v>
      </c>
      <c r="AC6602" s="11">
        <f>IFERROR(VLOOKUP(AE6602,[3]Sheet2!$M:$O,2,FALSE),0)</f>
        <v>0</v>
      </c>
      <c r="AD6602" s="11">
        <f>IFERROR(VLOOKUP(AE6602,[3]Sheet2!$M:$O,3,FALSE),0)</f>
        <v>0</v>
      </c>
      <c r="AE6602" s="10" t="str">
        <f t="shared" si="280"/>
        <v>81/82TSHL</v>
      </c>
      <c r="AF6602" s="13">
        <f t="shared" si="281"/>
        <v>1.2022221401032235E-2</v>
      </c>
    </row>
    <row r="6603" spans="1:32" x14ac:dyDescent="0.45">
      <c r="A6603" t="s">
        <v>24</v>
      </c>
      <c r="B6603" t="s">
        <v>376</v>
      </c>
      <c r="C6603" t="s">
        <v>236</v>
      </c>
      <c r="D6603">
        <v>230.97</v>
      </c>
      <c r="E6603">
        <v>1476400</v>
      </c>
      <c r="F6603">
        <v>-1250945.2</v>
      </c>
      <c r="L6603">
        <v>-12338.870999999999</v>
      </c>
      <c r="M6603">
        <v>-3.32</v>
      </c>
      <c r="N6603">
        <v>-69.569999999999993</v>
      </c>
      <c r="O6603">
        <v>15.13</v>
      </c>
      <c r="P6603">
        <v>-21.89</v>
      </c>
      <c r="T6603">
        <v>15.27</v>
      </c>
      <c r="Y6603" s="12" t="str">
        <f>IFERROR(VLOOKUP(C6603,[1]Index!$D:$F,3,FALSE),"Non List")</f>
        <v>Hydro Power</v>
      </c>
      <c r="Z6603">
        <f>IFERROR(VLOOKUP(C6603,[1]LP!$B:$C,2,FALSE),0)</f>
        <v>190.2</v>
      </c>
      <c r="AA6603" s="11">
        <f t="shared" si="279"/>
        <v>-57.3</v>
      </c>
      <c r="AB6603" s="5">
        <f>IFERROR(VLOOKUP(C6603,[2]Sheet1!$B:$F,5,FALSE),0)</f>
        <v>29528000</v>
      </c>
      <c r="AC6603" s="11">
        <f>IFERROR(VLOOKUP(AE6603,[3]Sheet2!$M:$O,2,FALSE),0)</f>
        <v>0</v>
      </c>
      <c r="AD6603" s="11">
        <f>IFERROR(VLOOKUP(AE6603,[3]Sheet2!$M:$O,3,FALSE),0)</f>
        <v>0</v>
      </c>
      <c r="AE6603" s="10" t="str">
        <f t="shared" si="280"/>
        <v>81/82SSHL</v>
      </c>
      <c r="AF6603" s="13">
        <f t="shared" si="281"/>
        <v>-1.7455310199789697E-2</v>
      </c>
    </row>
    <row r="6604" spans="1:32" x14ac:dyDescent="0.45">
      <c r="A6604" t="s">
        <v>24</v>
      </c>
      <c r="B6604" t="s">
        <v>376</v>
      </c>
      <c r="C6604" t="s">
        <v>230</v>
      </c>
      <c r="D6604">
        <v>435.73</v>
      </c>
      <c r="E6604">
        <v>371400</v>
      </c>
      <c r="F6604">
        <v>-177999.86</v>
      </c>
      <c r="L6604">
        <v>-4808.34</v>
      </c>
      <c r="M6604">
        <v>-5.16</v>
      </c>
      <c r="N6604">
        <v>-84.44</v>
      </c>
      <c r="O6604">
        <v>8.3699999999999992</v>
      </c>
      <c r="P6604">
        <v>-9.94</v>
      </c>
      <c r="T6604">
        <v>52.07</v>
      </c>
      <c r="Y6604" s="12" t="str">
        <f>IFERROR(VLOOKUP(C6604,[1]Index!$D:$F,3,FALSE),"Non List")</f>
        <v>Hydro Power</v>
      </c>
      <c r="Z6604">
        <f>IFERROR(VLOOKUP(C6604,[1]LP!$B:$C,2,FALSE),0)</f>
        <v>305.64</v>
      </c>
      <c r="AA6604" s="11">
        <f t="shared" si="279"/>
        <v>-59.2</v>
      </c>
      <c r="AB6604" s="5">
        <f>IFERROR(VLOOKUP(C6604,[2]Sheet1!$B:$F,5,FALSE),0)</f>
        <v>6128100</v>
      </c>
      <c r="AC6604" s="11">
        <f>IFERROR(VLOOKUP(AE6604,[3]Sheet2!$M:$O,2,FALSE),0)</f>
        <v>0</v>
      </c>
      <c r="AD6604" s="11">
        <f>IFERROR(VLOOKUP(AE6604,[3]Sheet2!$M:$O,3,FALSE),0)</f>
        <v>0</v>
      </c>
      <c r="AE6604" s="10" t="str">
        <f t="shared" si="280"/>
        <v>81/82JOSHI</v>
      </c>
      <c r="AF6604" s="13">
        <f t="shared" si="281"/>
        <v>-1.6882606988614057E-2</v>
      </c>
    </row>
    <row r="6605" spans="1:32" x14ac:dyDescent="0.45">
      <c r="A6605" t="s">
        <v>24</v>
      </c>
      <c r="B6605" t="s">
        <v>376</v>
      </c>
      <c r="C6605" t="s">
        <v>217</v>
      </c>
      <c r="D6605">
        <v>199.9</v>
      </c>
      <c r="E6605">
        <v>21180000</v>
      </c>
      <c r="F6605">
        <v>-8382219.1963</v>
      </c>
      <c r="L6605">
        <v>631984.64370000002</v>
      </c>
      <c r="M6605">
        <v>11.92</v>
      </c>
      <c r="N6605">
        <v>16.77</v>
      </c>
      <c r="O6605">
        <v>3.31</v>
      </c>
      <c r="P6605">
        <v>19.75</v>
      </c>
      <c r="T6605">
        <v>60.42</v>
      </c>
      <c r="Y6605" s="12" t="str">
        <f>IFERROR(VLOOKUP(C6605,[1]Index!$D:$F,3,FALSE),"Non List")</f>
        <v>Hydro Power</v>
      </c>
      <c r="Z6605">
        <f>IFERROR(VLOOKUP(C6605,[1]LP!$B:$C,2,FALSE),0)</f>
        <v>193.12</v>
      </c>
      <c r="AA6605" s="11">
        <f t="shared" si="279"/>
        <v>16.2</v>
      </c>
      <c r="AB6605" s="5">
        <f>IFERROR(VLOOKUP(C6605,[2]Sheet1!$B:$F,5,FALSE),0)</f>
        <v>211800000</v>
      </c>
      <c r="AC6605" s="11">
        <f>IFERROR(VLOOKUP(AE6605,[3]Sheet2!$M:$O,2,FALSE),0)</f>
        <v>0</v>
      </c>
      <c r="AD6605" s="11">
        <f>IFERROR(VLOOKUP(AE6605,[3]Sheet2!$M:$O,3,FALSE),0)</f>
        <v>0</v>
      </c>
      <c r="AE6605" s="10" t="str">
        <f t="shared" si="280"/>
        <v>81/82UPPER</v>
      </c>
      <c r="AF6605" s="13">
        <f t="shared" si="281"/>
        <v>6.1723280861640431E-2</v>
      </c>
    </row>
    <row r="6606" spans="1:32" x14ac:dyDescent="0.45">
      <c r="A6606" t="s">
        <v>24</v>
      </c>
      <c r="B6606" t="s">
        <v>376</v>
      </c>
      <c r="C6606" t="s">
        <v>359</v>
      </c>
      <c r="D6606">
        <v>496.84</v>
      </c>
      <c r="E6606">
        <v>1852500</v>
      </c>
      <c r="F6606">
        <v>-679462.63</v>
      </c>
      <c r="L6606">
        <v>-37794.29</v>
      </c>
      <c r="M6606">
        <v>-8.16</v>
      </c>
      <c r="N6606">
        <v>-60.89</v>
      </c>
      <c r="O6606">
        <v>7.85</v>
      </c>
      <c r="P6606">
        <v>-12.89</v>
      </c>
      <c r="T6606">
        <v>63.32</v>
      </c>
      <c r="Y6606" s="12" t="str">
        <f>IFERROR(VLOOKUP(C6606,[1]Index!$D:$F,3,FALSE),"Non List")</f>
        <v>Hydro Non Converted</v>
      </c>
      <c r="Z6606">
        <f>IFERROR(VLOOKUP(C6606,[1]LP!$B:$C,2,FALSE),0)</f>
        <v>475</v>
      </c>
      <c r="AA6606" s="11">
        <f t="shared" si="279"/>
        <v>-58.2</v>
      </c>
      <c r="AB6606" s="5">
        <f>IFERROR(VLOOKUP(C6606,[2]Sheet1!$B:$F,5,FALSE),0)</f>
        <v>2504827.9200000004</v>
      </c>
      <c r="AC6606" s="11">
        <f>IFERROR(VLOOKUP(AE6606,[3]Sheet2!$M:$O,2,FALSE),0)</f>
        <v>0</v>
      </c>
      <c r="AD6606" s="11">
        <f>IFERROR(VLOOKUP(AE6606,[3]Sheet2!$M:$O,3,FALSE),0)</f>
        <v>0</v>
      </c>
      <c r="AE6606" s="10" t="str">
        <f t="shared" si="280"/>
        <v>81/82TVCL</v>
      </c>
      <c r="AF6606" s="13">
        <f t="shared" si="281"/>
        <v>-1.7178947368421054E-2</v>
      </c>
    </row>
    <row r="6607" spans="1:32" x14ac:dyDescent="0.45">
      <c r="A6607" t="s">
        <v>24</v>
      </c>
      <c r="B6607" t="s">
        <v>376</v>
      </c>
      <c r="C6607" t="s">
        <v>218</v>
      </c>
      <c r="D6607">
        <v>333.32</v>
      </c>
      <c r="E6607">
        <v>750000</v>
      </c>
      <c r="F6607">
        <v>-9963.5820000000003</v>
      </c>
      <c r="L6607">
        <v>14479.013000000001</v>
      </c>
      <c r="M6607">
        <v>7.72</v>
      </c>
      <c r="N6607">
        <v>43.18</v>
      </c>
      <c r="O6607">
        <v>3.38</v>
      </c>
      <c r="P6607">
        <v>7.83</v>
      </c>
      <c r="T6607">
        <v>98.67</v>
      </c>
      <c r="Y6607" s="12" t="str">
        <f>IFERROR(VLOOKUP(C6607,[1]Index!$D:$F,3,FALSE),"Non List")</f>
        <v>Hydro Power</v>
      </c>
      <c r="Z6607">
        <f>IFERROR(VLOOKUP(C6607,[1]LP!$B:$C,2,FALSE),0)</f>
        <v>381.02</v>
      </c>
      <c r="AA6607" s="11">
        <f t="shared" si="279"/>
        <v>49.4</v>
      </c>
      <c r="AB6607" s="5">
        <f>IFERROR(VLOOKUP(C6607,[2]Sheet1!$B:$F,5,FALSE),0)</f>
        <v>7500000</v>
      </c>
      <c r="AC6607" s="11">
        <f>IFERROR(VLOOKUP(AE6607,[3]Sheet2!$M:$O,2,FALSE),0)</f>
        <v>0</v>
      </c>
      <c r="AD6607" s="11">
        <f>IFERROR(VLOOKUP(AE6607,[3]Sheet2!$M:$O,3,FALSE),0)</f>
        <v>0</v>
      </c>
      <c r="AE6607" s="10" t="str">
        <f t="shared" si="280"/>
        <v>81/82UNHPL</v>
      </c>
      <c r="AF6607" s="13">
        <f t="shared" si="281"/>
        <v>2.0261403600860848E-2</v>
      </c>
    </row>
    <row r="6608" spans="1:32" x14ac:dyDescent="0.45">
      <c r="A6608" t="s">
        <v>24</v>
      </c>
      <c r="B6608" t="s">
        <v>376</v>
      </c>
      <c r="C6608" t="s">
        <v>237</v>
      </c>
      <c r="D6608">
        <v>525.19000000000005</v>
      </c>
      <c r="E6608">
        <v>500000</v>
      </c>
      <c r="F6608">
        <v>51949.243000000002</v>
      </c>
      <c r="L6608">
        <v>13115.037</v>
      </c>
      <c r="M6608">
        <v>10.48</v>
      </c>
      <c r="N6608">
        <v>50.11</v>
      </c>
      <c r="O6608">
        <v>4.76</v>
      </c>
      <c r="P6608">
        <v>9.5</v>
      </c>
      <c r="T6608">
        <v>110.39</v>
      </c>
      <c r="Y6608" s="12" t="str">
        <f>IFERROR(VLOOKUP(C6608,[1]Index!$D:$F,3,FALSE),"Non List")</f>
        <v>Hydro Power</v>
      </c>
      <c r="Z6608">
        <f>IFERROR(VLOOKUP(C6608,[1]LP!$B:$C,2,FALSE),0)</f>
        <v>527.44000000000005</v>
      </c>
      <c r="AA6608" s="11">
        <f t="shared" si="279"/>
        <v>50.3</v>
      </c>
      <c r="AB6608" s="5">
        <f>IFERROR(VLOOKUP(C6608,[2]Sheet1!$B:$F,5,FALSE),0)</f>
        <v>5000000</v>
      </c>
      <c r="AC6608" s="11">
        <f>IFERROR(VLOOKUP(AE6608,[3]Sheet2!$M:$O,2,FALSE),0)</f>
        <v>0</v>
      </c>
      <c r="AD6608" s="11">
        <f>IFERROR(VLOOKUP(AE6608,[3]Sheet2!$M:$O,3,FALSE),0)</f>
        <v>0</v>
      </c>
      <c r="AE6608" s="10" t="str">
        <f t="shared" si="280"/>
        <v>81/82SPC</v>
      </c>
      <c r="AF6608" s="13">
        <f t="shared" si="281"/>
        <v>1.9869558622781738E-2</v>
      </c>
    </row>
    <row r="6609" spans="1:32" x14ac:dyDescent="0.45">
      <c r="A6609" t="s">
        <v>24</v>
      </c>
      <c r="B6609" t="s">
        <v>376</v>
      </c>
      <c r="C6609" t="s">
        <v>247</v>
      </c>
      <c r="D6609">
        <v>473.1</v>
      </c>
      <c r="E6609">
        <v>1593000</v>
      </c>
      <c r="F6609">
        <v>-376889.15899999999</v>
      </c>
      <c r="L6609">
        <v>65630.058999999994</v>
      </c>
      <c r="M6609">
        <v>16.440000000000001</v>
      </c>
      <c r="N6609">
        <v>28.78</v>
      </c>
      <c r="O6609">
        <v>6.2</v>
      </c>
      <c r="P6609">
        <v>21.59</v>
      </c>
      <c r="T6609">
        <v>76.34</v>
      </c>
      <c r="Y6609" s="12" t="str">
        <f>IFERROR(VLOOKUP(C6609,[1]Index!$D:$F,3,FALSE),"Non List")</f>
        <v>Hydro Power</v>
      </c>
      <c r="Z6609">
        <f>IFERROR(VLOOKUP(C6609,[1]LP!$B:$C,2,FALSE),0)</f>
        <v>374.33</v>
      </c>
      <c r="AA6609" s="11">
        <f t="shared" si="279"/>
        <v>22.8</v>
      </c>
      <c r="AB6609" s="5">
        <f>IFERROR(VLOOKUP(C6609,[2]Sheet1!$B:$F,5,FALSE),0)</f>
        <v>15930000</v>
      </c>
      <c r="AC6609" s="11">
        <f>IFERROR(VLOOKUP(AE6609,[3]Sheet2!$M:$O,2,FALSE),0)</f>
        <v>0</v>
      </c>
      <c r="AD6609" s="11">
        <f>IFERROR(VLOOKUP(AE6609,[3]Sheet2!$M:$O,3,FALSE),0)</f>
        <v>0</v>
      </c>
      <c r="AE6609" s="10" t="str">
        <f t="shared" si="280"/>
        <v>81/82SGHC</v>
      </c>
      <c r="AF6609" s="13">
        <f t="shared" si="281"/>
        <v>4.3918467662223175E-2</v>
      </c>
    </row>
    <row r="6610" spans="1:32" x14ac:dyDescent="0.45">
      <c r="A6610" t="s">
        <v>24</v>
      </c>
      <c r="B6610" t="s">
        <v>376</v>
      </c>
      <c r="C6610" t="s">
        <v>319</v>
      </c>
      <c r="D6610">
        <v>686</v>
      </c>
      <c r="E6610">
        <v>340000</v>
      </c>
      <c r="F6610">
        <v>-8955.3700000000008</v>
      </c>
      <c r="L6610">
        <v>7628.1440000000002</v>
      </c>
      <c r="M6610">
        <v>8.9600000000000009</v>
      </c>
      <c r="N6610">
        <v>76.56</v>
      </c>
      <c r="O6610">
        <v>7.05</v>
      </c>
      <c r="P6610">
        <v>9.2200000000000006</v>
      </c>
      <c r="T6610">
        <v>97.37</v>
      </c>
      <c r="Y6610" s="12" t="str">
        <f>IFERROR(VLOOKUP(C6610,[1]Index!$D:$F,3,FALSE),"Non List")</f>
        <v>Hydro Non Converted</v>
      </c>
      <c r="Z6610">
        <f>IFERROR(VLOOKUP(C6610,[1]LP!$B:$C,2,FALSE),0)</f>
        <v>633.61</v>
      </c>
      <c r="AA6610" s="11">
        <f t="shared" si="279"/>
        <v>70.7</v>
      </c>
      <c r="AB6610" s="5">
        <f>IFERROR(VLOOKUP(C6610,[2]Sheet1!$B:$F,5,FALSE),0)</f>
        <v>816000</v>
      </c>
      <c r="AC6610" s="11">
        <f>IFERROR(VLOOKUP(AE6610,[3]Sheet2!$M:$O,2,FALSE),0)</f>
        <v>0</v>
      </c>
      <c r="AD6610" s="11">
        <f>IFERROR(VLOOKUP(AE6610,[3]Sheet2!$M:$O,3,FALSE),0)</f>
        <v>0</v>
      </c>
      <c r="AE6610" s="10" t="str">
        <f t="shared" si="280"/>
        <v>81/82AHL</v>
      </c>
      <c r="AF6610" s="13">
        <f t="shared" si="281"/>
        <v>1.4141190953425611E-2</v>
      </c>
    </row>
    <row r="6611" spans="1:32" x14ac:dyDescent="0.45">
      <c r="A6611" t="s">
        <v>24</v>
      </c>
      <c r="B6611" t="s">
        <v>376</v>
      </c>
      <c r="C6611" t="s">
        <v>248</v>
      </c>
      <c r="D6611">
        <v>514.25</v>
      </c>
      <c r="E6611">
        <v>1129800</v>
      </c>
      <c r="F6611">
        <v>196085.92</v>
      </c>
      <c r="L6611">
        <v>63932.19</v>
      </c>
      <c r="M6611">
        <v>22.6</v>
      </c>
      <c r="N6611">
        <v>22.75</v>
      </c>
      <c r="O6611">
        <v>4.38</v>
      </c>
      <c r="P6611">
        <v>19.29</v>
      </c>
      <c r="T6611">
        <v>117.36</v>
      </c>
      <c r="Y6611" s="12" t="str">
        <f>IFERROR(VLOOKUP(C6611,[1]Index!$D:$F,3,FALSE),"Non List")</f>
        <v>Hydro Power</v>
      </c>
      <c r="Z6611">
        <f>IFERROR(VLOOKUP(C6611,[1]LP!$B:$C,2,FALSE),0)</f>
        <v>574.84</v>
      </c>
      <c r="AA6611" s="11">
        <f t="shared" si="279"/>
        <v>25.4</v>
      </c>
      <c r="AB6611" s="5">
        <f>IFERROR(VLOOKUP(C6611,[2]Sheet1!$B:$F,5,FALSE),0)</f>
        <v>11298000</v>
      </c>
      <c r="AC6611" s="11">
        <f>IFERROR(VLOOKUP(AE6611,[3]Sheet2!$M:$O,2,FALSE),0)</f>
        <v>0</v>
      </c>
      <c r="AD6611" s="11">
        <f>IFERROR(VLOOKUP(AE6611,[3]Sheet2!$M:$O,3,FALSE),0)</f>
        <v>0</v>
      </c>
      <c r="AE6611" s="10" t="str">
        <f t="shared" si="280"/>
        <v>81/82BHDC</v>
      </c>
      <c r="AF6611" s="13">
        <f t="shared" si="281"/>
        <v>3.9315287732238538E-2</v>
      </c>
    </row>
    <row r="6612" spans="1:32" x14ac:dyDescent="0.45">
      <c r="A6612" t="s">
        <v>24</v>
      </c>
      <c r="B6612" t="s">
        <v>376</v>
      </c>
      <c r="C6612" t="s">
        <v>229</v>
      </c>
      <c r="D6612">
        <v>202.58</v>
      </c>
      <c r="E6612">
        <v>2800000</v>
      </c>
      <c r="F6612">
        <v>-622184.45889999997</v>
      </c>
      <c r="L6612">
        <v>5256.8903</v>
      </c>
      <c r="M6612">
        <v>0.72</v>
      </c>
      <c r="N6612">
        <v>281.36</v>
      </c>
      <c r="O6612">
        <v>2.6</v>
      </c>
      <c r="P6612">
        <v>0.97</v>
      </c>
      <c r="T6612">
        <v>77.78</v>
      </c>
      <c r="Y6612" s="12" t="str">
        <f>IFERROR(VLOOKUP(C6612,[1]Index!$D:$F,3,FALSE),"Non List")</f>
        <v>Hydro Power</v>
      </c>
      <c r="Z6612">
        <f>IFERROR(VLOOKUP(C6612,[1]LP!$B:$C,2,FALSE),0)</f>
        <v>197.27</v>
      </c>
      <c r="AA6612" s="11">
        <f t="shared" si="279"/>
        <v>274</v>
      </c>
      <c r="AB6612" s="5">
        <f>IFERROR(VLOOKUP(C6612,[2]Sheet1!$B:$F,5,FALSE),0)</f>
        <v>28000000</v>
      </c>
      <c r="AC6612" s="11">
        <f>IFERROR(VLOOKUP(AE6612,[3]Sheet2!$M:$O,2,FALSE),0)</f>
        <v>0</v>
      </c>
      <c r="AD6612" s="11">
        <f>IFERROR(VLOOKUP(AE6612,[3]Sheet2!$M:$O,3,FALSE),0)</f>
        <v>0</v>
      </c>
      <c r="AE6612" s="10" t="str">
        <f t="shared" si="280"/>
        <v>81/82HDHPC</v>
      </c>
      <c r="AF6612" s="13">
        <f t="shared" si="281"/>
        <v>3.6498200435950722E-3</v>
      </c>
    </row>
    <row r="6613" spans="1:32" x14ac:dyDescent="0.45">
      <c r="A6613" t="s">
        <v>24</v>
      </c>
      <c r="B6613" t="s">
        <v>376</v>
      </c>
      <c r="C6613" t="s">
        <v>320</v>
      </c>
      <c r="D6613">
        <v>481.49</v>
      </c>
      <c r="E6613">
        <v>802500</v>
      </c>
      <c r="F6613">
        <v>-154255.253</v>
      </c>
      <c r="L6613">
        <v>33022.803999999996</v>
      </c>
      <c r="M6613">
        <v>16.440000000000001</v>
      </c>
      <c r="N6613">
        <v>29.29</v>
      </c>
      <c r="O6613">
        <v>5.96</v>
      </c>
      <c r="P6613">
        <v>20.38</v>
      </c>
      <c r="T6613">
        <v>80.78</v>
      </c>
      <c r="Y6613" s="12" t="str">
        <f>IFERROR(VLOOKUP(C6613,[1]Index!$D:$F,3,FALSE),"Non List")</f>
        <v>Hydro Non Converted</v>
      </c>
      <c r="Z6613">
        <f>IFERROR(VLOOKUP(C6613,[1]LP!$B:$C,2,FALSE),0)</f>
        <v>441.22</v>
      </c>
      <c r="AA6613" s="11">
        <f t="shared" si="279"/>
        <v>26.8</v>
      </c>
      <c r="AB6613" s="5">
        <f>IFERROR(VLOOKUP(C6613,[2]Sheet1!$B:$F,5,FALSE),0)</f>
        <v>2648250</v>
      </c>
      <c r="AC6613" s="11">
        <f>IFERROR(VLOOKUP(AE6613,[3]Sheet2!$M:$O,2,FALSE),0)</f>
        <v>0</v>
      </c>
      <c r="AD6613" s="11">
        <f>IFERROR(VLOOKUP(AE6613,[3]Sheet2!$M:$O,3,FALSE),0)</f>
        <v>0</v>
      </c>
      <c r="AE6613" s="10" t="str">
        <f t="shared" si="280"/>
        <v>81/82MHCL</v>
      </c>
      <c r="AF6613" s="13">
        <f t="shared" si="281"/>
        <v>3.7260323648066723E-2</v>
      </c>
    </row>
    <row r="6614" spans="1:32" x14ac:dyDescent="0.45">
      <c r="A6614" t="s">
        <v>24</v>
      </c>
      <c r="B6614" t="s">
        <v>376</v>
      </c>
      <c r="C6614" t="s">
        <v>321</v>
      </c>
      <c r="D6614">
        <v>857.12</v>
      </c>
      <c r="E6614">
        <v>535000</v>
      </c>
      <c r="F6614">
        <v>157480.22</v>
      </c>
      <c r="L6614">
        <v>35415.449999999997</v>
      </c>
      <c r="M6614">
        <v>26.44</v>
      </c>
      <c r="N6614">
        <v>32.42</v>
      </c>
      <c r="O6614">
        <v>6.62</v>
      </c>
      <c r="P6614">
        <v>20.46</v>
      </c>
      <c r="T6614">
        <v>129.44</v>
      </c>
      <c r="Y6614" s="12" t="str">
        <f>IFERROR(VLOOKUP(C6614,[1]Index!$D:$F,3,FALSE),"Non List")</f>
        <v>Hydro Non Converted</v>
      </c>
      <c r="Z6614">
        <f>IFERROR(VLOOKUP(C6614,[1]LP!$B:$C,2,FALSE),0)</f>
        <v>894.8</v>
      </c>
      <c r="AA6614" s="11">
        <f t="shared" si="279"/>
        <v>33.799999999999997</v>
      </c>
      <c r="AB6614" s="5">
        <f>IFERROR(VLOOKUP(C6614,[2]Sheet1!$B:$F,5,FALSE),0)</f>
        <v>535000</v>
      </c>
      <c r="AC6614" s="11">
        <f>IFERROR(VLOOKUP(AE6614,[3]Sheet2!$M:$O,2,FALSE),0)</f>
        <v>0</v>
      </c>
      <c r="AD6614" s="11">
        <f>IFERROR(VLOOKUP(AE6614,[3]Sheet2!$M:$O,3,FALSE),0)</f>
        <v>0</v>
      </c>
      <c r="AE6614" s="10" t="str">
        <f t="shared" si="280"/>
        <v>81/82SMH</v>
      </c>
      <c r="AF6614" s="13">
        <f t="shared" si="281"/>
        <v>2.954850245864998E-2</v>
      </c>
    </row>
    <row r="6615" spans="1:32" x14ac:dyDescent="0.45">
      <c r="A6615" t="s">
        <v>24</v>
      </c>
      <c r="B6615" t="s">
        <v>376</v>
      </c>
      <c r="C6615" t="s">
        <v>249</v>
      </c>
      <c r="D6615">
        <v>512.78</v>
      </c>
      <c r="E6615">
        <v>700000</v>
      </c>
      <c r="F6615">
        <v>34452.720000000001</v>
      </c>
      <c r="L6615">
        <v>33457.83</v>
      </c>
      <c r="M6615">
        <v>19.079999999999998</v>
      </c>
      <c r="N6615">
        <v>26.88</v>
      </c>
      <c r="O6615">
        <v>4.8899999999999997</v>
      </c>
      <c r="P6615">
        <v>18.22</v>
      </c>
      <c r="T6615">
        <v>104.92</v>
      </c>
      <c r="Y6615" s="12" t="str">
        <f>IFERROR(VLOOKUP(C6615,[1]Index!$D:$F,3,FALSE),"Non List")</f>
        <v>Hydro Power</v>
      </c>
      <c r="Z6615">
        <f>IFERROR(VLOOKUP(C6615,[1]LP!$B:$C,2,FALSE),0)</f>
        <v>379.71</v>
      </c>
      <c r="AA6615" s="11">
        <f t="shared" ref="AA6615:AA6678" si="282">ROUND(IFERROR(Z6615/M6615,0),1)</f>
        <v>19.899999999999999</v>
      </c>
      <c r="AB6615" s="5">
        <f>IFERROR(VLOOKUP(C6615,[2]Sheet1!$B:$F,5,FALSE),0)</f>
        <v>14000000</v>
      </c>
      <c r="AC6615" s="11">
        <f>IFERROR(VLOOKUP(AE6615,[3]Sheet2!$M:$O,2,FALSE),0)</f>
        <v>0</v>
      </c>
      <c r="AD6615" s="11">
        <f>IFERROR(VLOOKUP(AE6615,[3]Sheet2!$M:$O,3,FALSE),0)</f>
        <v>0</v>
      </c>
      <c r="AE6615" s="10" t="str">
        <f t="shared" ref="AE6615:AE6678" si="283">B6615&amp;C6615</f>
        <v>81/82RFPL</v>
      </c>
      <c r="AF6615" s="13">
        <f t="shared" ref="AF6615:AF6678" si="284">IFERROR(M6615/Z6615,0)</f>
        <v>5.0248874140791655E-2</v>
      </c>
    </row>
    <row r="6616" spans="1:32" x14ac:dyDescent="0.45">
      <c r="A6616" t="s">
        <v>24</v>
      </c>
      <c r="B6616" t="s">
        <v>376</v>
      </c>
      <c r="C6616" t="s">
        <v>224</v>
      </c>
      <c r="D6616">
        <v>562.79999999999995</v>
      </c>
      <c r="E6616">
        <v>2602715.7080000001</v>
      </c>
      <c r="F6616">
        <v>1330212.3500000001</v>
      </c>
      <c r="L6616">
        <v>305393.21000000002</v>
      </c>
      <c r="M6616">
        <v>46.92</v>
      </c>
      <c r="N6616">
        <v>11.99</v>
      </c>
      <c r="O6616">
        <v>3.72</v>
      </c>
      <c r="P6616">
        <v>31.06</v>
      </c>
      <c r="T6616">
        <v>151.11000000000001</v>
      </c>
      <c r="Y6616" s="12" t="str">
        <f>IFERROR(VLOOKUP(C6616,[1]Index!$D:$F,3,FALSE),"Non List")</f>
        <v>Hydro Power</v>
      </c>
      <c r="Z6616">
        <f>IFERROR(VLOOKUP(C6616,[1]LP!$B:$C,2,FALSE),0)</f>
        <v>627.65</v>
      </c>
      <c r="AA6616" s="11">
        <f t="shared" si="282"/>
        <v>13.4</v>
      </c>
      <c r="AB6616" s="5">
        <f>IFERROR(VLOOKUP(C6616,[2]Sheet1!$B:$F,5,FALSE),0)</f>
        <v>26027157</v>
      </c>
      <c r="AC6616" s="11">
        <f>IFERROR(VLOOKUP(AE6616,[3]Sheet2!$M:$O,2,FALSE),0)</f>
        <v>0</v>
      </c>
      <c r="AD6616" s="11">
        <f>IFERROR(VLOOKUP(AE6616,[3]Sheet2!$M:$O,3,FALSE),0)</f>
        <v>0</v>
      </c>
      <c r="AE6616" s="10" t="str">
        <f t="shared" si="283"/>
        <v>81/82MEN</v>
      </c>
      <c r="AF6616" s="13">
        <f t="shared" si="284"/>
        <v>7.4755038636182589E-2</v>
      </c>
    </row>
    <row r="6617" spans="1:32" x14ac:dyDescent="0.45">
      <c r="A6617" t="s">
        <v>24</v>
      </c>
      <c r="B6617" t="s">
        <v>376</v>
      </c>
      <c r="C6617" t="s">
        <v>250</v>
      </c>
      <c r="D6617">
        <v>609.75</v>
      </c>
      <c r="E6617">
        <v>500000</v>
      </c>
      <c r="F6617">
        <v>68332.351999999999</v>
      </c>
      <c r="L6617">
        <v>45143.346400000002</v>
      </c>
      <c r="M6617">
        <v>36.08</v>
      </c>
      <c r="N6617">
        <v>16.899999999999999</v>
      </c>
      <c r="O6617">
        <v>5.36</v>
      </c>
      <c r="P6617">
        <v>31.77</v>
      </c>
      <c r="T6617">
        <v>113.67</v>
      </c>
      <c r="Y6617" s="12" t="str">
        <f>IFERROR(VLOOKUP(C6617,[1]Index!$D:$F,3,FALSE),"Non List")</f>
        <v>Hydro Power</v>
      </c>
      <c r="Z6617">
        <f>IFERROR(VLOOKUP(C6617,[1]LP!$B:$C,2,FALSE),0)</f>
        <v>593.38</v>
      </c>
      <c r="AA6617" s="11">
        <f t="shared" si="282"/>
        <v>16.399999999999999</v>
      </c>
      <c r="AB6617" s="5">
        <f>IFERROR(VLOOKUP(C6617,[2]Sheet1!$B:$F,5,FALSE),0)</f>
        <v>5000000</v>
      </c>
      <c r="AC6617" s="11">
        <f>IFERROR(VLOOKUP(AE6617,[3]Sheet2!$M:$O,2,FALSE),0)</f>
        <v>0</v>
      </c>
      <c r="AD6617" s="11">
        <f>IFERROR(VLOOKUP(AE6617,[3]Sheet2!$M:$O,3,FALSE),0)</f>
        <v>0</v>
      </c>
      <c r="AE6617" s="10" t="str">
        <f t="shared" si="283"/>
        <v>81/82UHEWA</v>
      </c>
      <c r="AF6617" s="13">
        <f t="shared" si="284"/>
        <v>6.080420641073174E-2</v>
      </c>
    </row>
    <row r="6618" spans="1:32" x14ac:dyDescent="0.45">
      <c r="A6618" t="s">
        <v>24</v>
      </c>
      <c r="B6618" t="s">
        <v>376</v>
      </c>
      <c r="C6618" t="s">
        <v>251</v>
      </c>
      <c r="D6618">
        <v>442.52</v>
      </c>
      <c r="E6618">
        <v>1095000</v>
      </c>
      <c r="F6618">
        <v>-265046.18300000002</v>
      </c>
      <c r="L6618">
        <v>40492.209000000003</v>
      </c>
      <c r="M6618">
        <v>14.76</v>
      </c>
      <c r="N6618">
        <v>29.98</v>
      </c>
      <c r="O6618">
        <v>5.84</v>
      </c>
      <c r="P6618">
        <v>19.52</v>
      </c>
      <c r="T6618">
        <v>75.790000000000006</v>
      </c>
      <c r="Y6618" s="12" t="str">
        <f>IFERROR(VLOOKUP(C6618,[1]Index!$D:$F,3,FALSE),"Non List")</f>
        <v>Hydro Power</v>
      </c>
      <c r="Z6618">
        <f>IFERROR(VLOOKUP(C6618,[1]LP!$B:$C,2,FALSE),0)</f>
        <v>371.75</v>
      </c>
      <c r="AA6618" s="11">
        <f t="shared" si="282"/>
        <v>25.2</v>
      </c>
      <c r="AB6618" s="5">
        <f>IFERROR(VLOOKUP(C6618,[2]Sheet1!$B:$F,5,FALSE),0)</f>
        <v>10950000</v>
      </c>
      <c r="AC6618" s="11">
        <f>IFERROR(VLOOKUP(AE6618,[3]Sheet2!$M:$O,2,FALSE),0)</f>
        <v>0</v>
      </c>
      <c r="AD6618" s="11">
        <f>IFERROR(VLOOKUP(AE6618,[3]Sheet2!$M:$O,3,FALSE),0)</f>
        <v>0</v>
      </c>
      <c r="AE6618" s="10" t="str">
        <f t="shared" si="283"/>
        <v>81/82HHL</v>
      </c>
      <c r="AF6618" s="13">
        <f t="shared" si="284"/>
        <v>3.9704102219233352E-2</v>
      </c>
    </row>
    <row r="6619" spans="1:32" x14ac:dyDescent="0.45">
      <c r="A6619" t="s">
        <v>24</v>
      </c>
      <c r="B6619" t="s">
        <v>376</v>
      </c>
      <c r="C6619" t="s">
        <v>225</v>
      </c>
      <c r="D6619">
        <v>564.74</v>
      </c>
      <c r="E6619">
        <v>443100</v>
      </c>
      <c r="F6619">
        <v>54438.236199999999</v>
      </c>
      <c r="L6619">
        <v>35292.201099999998</v>
      </c>
      <c r="M6619">
        <v>31.84</v>
      </c>
      <c r="N6619">
        <v>17.739999999999998</v>
      </c>
      <c r="O6619">
        <v>5.03</v>
      </c>
      <c r="P6619">
        <v>28.37</v>
      </c>
      <c r="T6619">
        <v>112.29</v>
      </c>
      <c r="Y6619" s="12" t="str">
        <f>IFERROR(VLOOKUP(C6619,[1]Index!$D:$F,3,FALSE),"Non List")</f>
        <v>Hydro Power</v>
      </c>
      <c r="Z6619">
        <f>IFERROR(VLOOKUP(C6619,[1]LP!$B:$C,2,FALSE),0)</f>
        <v>606.85</v>
      </c>
      <c r="AA6619" s="11">
        <f t="shared" si="282"/>
        <v>19.100000000000001</v>
      </c>
      <c r="AB6619" s="5">
        <f>IFERROR(VLOOKUP(C6619,[2]Sheet1!$B:$F,5,FALSE),0)</f>
        <v>4608240</v>
      </c>
      <c r="AC6619" s="11">
        <f>IFERROR(VLOOKUP(AE6619,[3]Sheet2!$M:$O,2,FALSE),0)</f>
        <v>0</v>
      </c>
      <c r="AD6619" s="11">
        <f>IFERROR(VLOOKUP(AE6619,[3]Sheet2!$M:$O,3,FALSE),0)</f>
        <v>0</v>
      </c>
      <c r="AE6619" s="10" t="str">
        <f t="shared" si="283"/>
        <v>81/82UMRH</v>
      </c>
      <c r="AF6619" s="13">
        <f t="shared" si="284"/>
        <v>5.2467660871714589E-2</v>
      </c>
    </row>
    <row r="6620" spans="1:32" x14ac:dyDescent="0.45">
      <c r="A6620" t="s">
        <v>24</v>
      </c>
      <c r="B6620" t="s">
        <v>376</v>
      </c>
      <c r="C6620" t="s">
        <v>252</v>
      </c>
      <c r="D6620">
        <v>1007</v>
      </c>
      <c r="E6620">
        <v>850000</v>
      </c>
      <c r="F6620">
        <v>150296.40599999999</v>
      </c>
      <c r="L6620">
        <v>82165.827999999994</v>
      </c>
      <c r="M6620">
        <v>38.64</v>
      </c>
      <c r="N6620">
        <v>26.06</v>
      </c>
      <c r="O6620">
        <v>8.56</v>
      </c>
      <c r="P6620">
        <v>32.86</v>
      </c>
      <c r="T6620">
        <v>117.68</v>
      </c>
      <c r="Y6620" s="12" t="str">
        <f>IFERROR(VLOOKUP(C6620,[1]Index!$D:$F,3,FALSE),"Non List")</f>
        <v>Hydro Non Converted</v>
      </c>
      <c r="Z6620">
        <f>IFERROR(VLOOKUP(C6620,[1]LP!$B:$C,2,FALSE),0)</f>
        <v>898.63</v>
      </c>
      <c r="AA6620" s="11">
        <f t="shared" si="282"/>
        <v>23.3</v>
      </c>
      <c r="AB6620" s="5">
        <f>IFERROR(VLOOKUP(C6620,[2]Sheet1!$B:$F,5,FALSE),0)</f>
        <v>1105000</v>
      </c>
      <c r="AC6620" s="11">
        <f>IFERROR(VLOOKUP(AE6620,[3]Sheet2!$M:$O,2,FALSE),0)</f>
        <v>0</v>
      </c>
      <c r="AD6620" s="11">
        <f>IFERROR(VLOOKUP(AE6620,[3]Sheet2!$M:$O,3,FALSE),0)</f>
        <v>0</v>
      </c>
      <c r="AE6620" s="10" t="str">
        <f t="shared" si="283"/>
        <v>81/82SIKLES</v>
      </c>
      <c r="AF6620" s="13">
        <f t="shared" si="284"/>
        <v>4.2998787042498023E-2</v>
      </c>
    </row>
    <row r="6621" spans="1:32" x14ac:dyDescent="0.45">
      <c r="A6621" t="s">
        <v>24</v>
      </c>
      <c r="B6621" t="s">
        <v>376</v>
      </c>
      <c r="C6621" t="s">
        <v>344</v>
      </c>
      <c r="D6621">
        <v>310.10000000000002</v>
      </c>
      <c r="E6621">
        <v>2900000</v>
      </c>
      <c r="F6621">
        <v>-1048874</v>
      </c>
      <c r="L6621">
        <v>-13108</v>
      </c>
      <c r="M6621">
        <v>-1.8</v>
      </c>
      <c r="N6621">
        <v>-172.28</v>
      </c>
      <c r="O6621">
        <v>4.8600000000000003</v>
      </c>
      <c r="P6621">
        <v>-2.83</v>
      </c>
      <c r="T6621">
        <v>63.83</v>
      </c>
      <c r="Y6621" s="12" t="str">
        <f>IFERROR(VLOOKUP(C6621,[1]Index!$D:$F,3,FALSE),"Non List")</f>
        <v>Hydro Non Converted</v>
      </c>
      <c r="Z6621">
        <f>IFERROR(VLOOKUP(C6621,[1]LP!$B:$C,2,FALSE),0)</f>
        <v>297.38</v>
      </c>
      <c r="AA6621" s="11">
        <f t="shared" si="282"/>
        <v>-165.2</v>
      </c>
      <c r="AB6621" s="5">
        <f>IFERROR(VLOOKUP(C6621,[2]Sheet1!$B:$F,5,FALSE),0)</f>
        <v>6380000</v>
      </c>
      <c r="AC6621" s="11">
        <f>IFERROR(VLOOKUP(AE6621,[3]Sheet2!$M:$O,2,FALSE),0)</f>
        <v>0</v>
      </c>
      <c r="AD6621" s="11">
        <f>IFERROR(VLOOKUP(AE6621,[3]Sheet2!$M:$O,3,FALSE),0)</f>
        <v>0</v>
      </c>
      <c r="AE6621" s="10" t="str">
        <f t="shared" si="283"/>
        <v>81/82MEL</v>
      </c>
      <c r="AF6621" s="13">
        <f t="shared" si="284"/>
        <v>-6.052861658484095E-3</v>
      </c>
    </row>
    <row r="6622" spans="1:32" x14ac:dyDescent="0.45">
      <c r="A6622" t="s">
        <v>24</v>
      </c>
      <c r="B6622" t="s">
        <v>376</v>
      </c>
      <c r="C6622" t="s">
        <v>231</v>
      </c>
      <c r="D6622">
        <v>695.82</v>
      </c>
      <c r="E6622">
        <v>567322.21</v>
      </c>
      <c r="F6622">
        <v>219613.08</v>
      </c>
      <c r="L6622">
        <v>37249.279999999999</v>
      </c>
      <c r="M6622">
        <v>26.24</v>
      </c>
      <c r="N6622">
        <v>26.52</v>
      </c>
      <c r="O6622">
        <v>5.0199999999999996</v>
      </c>
      <c r="P6622">
        <v>18.93</v>
      </c>
      <c r="T6622">
        <v>138.71</v>
      </c>
      <c r="Y6622" s="12" t="str">
        <f>IFERROR(VLOOKUP(C6622,[1]Index!$D:$F,3,FALSE),"Non List")</f>
        <v>Hydro Power</v>
      </c>
      <c r="Z6622">
        <f>IFERROR(VLOOKUP(C6622,[1]LP!$B:$C,2,FALSE),0)</f>
        <v>740.32</v>
      </c>
      <c r="AA6622" s="11">
        <f t="shared" si="282"/>
        <v>28.2</v>
      </c>
      <c r="AB6622" s="5">
        <f>IFERROR(VLOOKUP(C6622,[2]Sheet1!$B:$F,5,FALSE),0)</f>
        <v>5673222</v>
      </c>
      <c r="AC6622" s="11">
        <f>IFERROR(VLOOKUP(AE6622,[3]Sheet2!$M:$O,2,FALSE),0)</f>
        <v>0</v>
      </c>
      <c r="AD6622" s="11">
        <f>IFERROR(VLOOKUP(AE6622,[3]Sheet2!$M:$O,3,FALSE),0)</f>
        <v>0</v>
      </c>
      <c r="AE6622" s="10" t="str">
        <f t="shared" si="283"/>
        <v>81/82RURU</v>
      </c>
      <c r="AF6622" s="13">
        <f t="shared" si="284"/>
        <v>3.5444132267127726E-2</v>
      </c>
    </row>
    <row r="6623" spans="1:32" x14ac:dyDescent="0.45">
      <c r="A6623" t="s">
        <v>24</v>
      </c>
      <c r="B6623" t="s">
        <v>376</v>
      </c>
      <c r="C6623" t="s">
        <v>345</v>
      </c>
      <c r="D6623">
        <v>660.67</v>
      </c>
      <c r="E6623">
        <v>760000</v>
      </c>
      <c r="F6623">
        <v>42287.281000000003</v>
      </c>
      <c r="L6623">
        <v>56124.906000000003</v>
      </c>
      <c r="M6623">
        <v>29.52</v>
      </c>
      <c r="N6623">
        <v>22.38</v>
      </c>
      <c r="O6623">
        <v>6.26</v>
      </c>
      <c r="P6623">
        <v>27.98</v>
      </c>
      <c r="T6623">
        <v>105.56</v>
      </c>
      <c r="Y6623" s="12" t="str">
        <f>IFERROR(VLOOKUP(C6623,[1]Index!$D:$F,3,FALSE),"Non List")</f>
        <v>Hydro Non Converted</v>
      </c>
      <c r="Z6623">
        <f>IFERROR(VLOOKUP(C6623,[1]LP!$B:$C,2,FALSE),0)</f>
        <v>600.17999999999995</v>
      </c>
      <c r="AA6623" s="11">
        <f t="shared" si="282"/>
        <v>20.3</v>
      </c>
      <c r="AB6623" s="5">
        <f>IFERROR(VLOOKUP(C6623,[2]Sheet1!$B:$F,5,FALSE),0)</f>
        <v>1596000</v>
      </c>
      <c r="AC6623" s="11">
        <f>IFERROR(VLOOKUP(AE6623,[3]Sheet2!$M:$O,2,FALSE),0)</f>
        <v>0</v>
      </c>
      <c r="AD6623" s="11">
        <f>IFERROR(VLOOKUP(AE6623,[3]Sheet2!$M:$O,3,FALSE),0)</f>
        <v>0</v>
      </c>
      <c r="AE6623" s="10" t="str">
        <f t="shared" si="283"/>
        <v>81/82MAKAR</v>
      </c>
      <c r="AF6623" s="13">
        <f t="shared" si="284"/>
        <v>4.9185244426671999E-2</v>
      </c>
    </row>
    <row r="6624" spans="1:32" x14ac:dyDescent="0.45">
      <c r="A6624" t="s">
        <v>24</v>
      </c>
      <c r="B6624" t="s">
        <v>376</v>
      </c>
      <c r="C6624" t="s">
        <v>322</v>
      </c>
      <c r="D6624">
        <v>505.19</v>
      </c>
      <c r="E6624">
        <v>1173200</v>
      </c>
      <c r="F6624">
        <v>155171.63</v>
      </c>
      <c r="L6624">
        <v>38685.14</v>
      </c>
      <c r="M6624">
        <v>13.16</v>
      </c>
      <c r="N6624">
        <v>38.39</v>
      </c>
      <c r="O6624">
        <v>4.46</v>
      </c>
      <c r="P6624">
        <v>11.65</v>
      </c>
      <c r="T6624">
        <v>113.23</v>
      </c>
      <c r="Y6624" s="12" t="str">
        <f>IFERROR(VLOOKUP(C6624,[1]Index!$D:$F,3,FALSE),"Non List")</f>
        <v>Hydro Non Converted</v>
      </c>
      <c r="Z6624">
        <f>IFERROR(VLOOKUP(C6624,[1]LP!$B:$C,2,FALSE),0)</f>
        <v>570.54</v>
      </c>
      <c r="AA6624" s="11">
        <f t="shared" si="282"/>
        <v>43.4</v>
      </c>
      <c r="AB6624" s="5">
        <f>IFERROR(VLOOKUP(C6624,[2]Sheet1!$B:$F,5,FALSE),0)</f>
        <v>4458160</v>
      </c>
      <c r="AC6624" s="11">
        <f>IFERROR(VLOOKUP(AE6624,[3]Sheet2!$M:$O,2,FALSE),0)</f>
        <v>0</v>
      </c>
      <c r="AD6624" s="11">
        <f>IFERROR(VLOOKUP(AE6624,[3]Sheet2!$M:$O,3,FALSE),0)</f>
        <v>0</v>
      </c>
      <c r="AE6624" s="10" t="str">
        <f t="shared" si="283"/>
        <v>81/82SMJC</v>
      </c>
      <c r="AF6624" s="13">
        <f t="shared" si="284"/>
        <v>2.3065867423844078E-2</v>
      </c>
    </row>
    <row r="6625" spans="1:32" x14ac:dyDescent="0.45">
      <c r="A6625" t="s">
        <v>24</v>
      </c>
      <c r="B6625" t="s">
        <v>376</v>
      </c>
      <c r="C6625" t="s">
        <v>329</v>
      </c>
      <c r="D6625">
        <v>731.02</v>
      </c>
      <c r="E6625">
        <v>392156.8</v>
      </c>
      <c r="F6625">
        <v>9731.9009999999998</v>
      </c>
      <c r="L6625">
        <v>7368.2529999999997</v>
      </c>
      <c r="M6625">
        <v>7.48</v>
      </c>
      <c r="N6625">
        <v>97.73</v>
      </c>
      <c r="O6625">
        <v>7.13</v>
      </c>
      <c r="P6625">
        <v>7.33</v>
      </c>
      <c r="T6625">
        <v>102.48</v>
      </c>
      <c r="Y6625" s="12" t="str">
        <f>IFERROR(VLOOKUP(C6625,[1]Index!$D:$F,3,FALSE),"Non List")</f>
        <v>Hydro Non Converted</v>
      </c>
      <c r="Z6625">
        <f>IFERROR(VLOOKUP(C6625,[1]LP!$B:$C,2,FALSE),0)</f>
        <v>794.53</v>
      </c>
      <c r="AA6625" s="11">
        <f t="shared" si="282"/>
        <v>106.2</v>
      </c>
      <c r="AB6625" s="5">
        <f>IFERROR(VLOOKUP(C6625,[2]Sheet1!$B:$F,5,FALSE),0)</f>
        <v>1490195.84</v>
      </c>
      <c r="AC6625" s="11">
        <f>IFERROR(VLOOKUP(AE6625,[3]Sheet2!$M:$O,2,FALSE),0)</f>
        <v>0</v>
      </c>
      <c r="AD6625" s="11">
        <f>IFERROR(VLOOKUP(AE6625,[3]Sheet2!$M:$O,3,FALSE),0)</f>
        <v>0</v>
      </c>
      <c r="AE6625" s="10" t="str">
        <f t="shared" si="283"/>
        <v>81/82MKHL</v>
      </c>
      <c r="AF6625" s="13">
        <f t="shared" si="284"/>
        <v>9.4143707600719932E-3</v>
      </c>
    </row>
    <row r="6626" spans="1:32" x14ac:dyDescent="0.45">
      <c r="A6626" t="s">
        <v>24</v>
      </c>
      <c r="B6626" t="s">
        <v>376</v>
      </c>
      <c r="C6626" t="s">
        <v>364</v>
      </c>
      <c r="D6626">
        <v>662.6</v>
      </c>
      <c r="E6626">
        <v>400000</v>
      </c>
      <c r="F6626">
        <v>-5204.7</v>
      </c>
      <c r="L6626">
        <v>13248.04</v>
      </c>
      <c r="M6626">
        <v>13.24</v>
      </c>
      <c r="N6626">
        <v>50.05</v>
      </c>
      <c r="O6626">
        <v>6.71</v>
      </c>
      <c r="P6626">
        <v>13.42</v>
      </c>
      <c r="T6626">
        <v>98.7</v>
      </c>
      <c r="Y6626" s="12" t="str">
        <f>IFERROR(VLOOKUP(C6626,[1]Index!$D:$F,3,FALSE),"Non List")</f>
        <v>Hydro Non Converted</v>
      </c>
      <c r="Z6626">
        <f>IFERROR(VLOOKUP(C6626,[1]LP!$B:$C,2,FALSE),0)</f>
        <v>669.4</v>
      </c>
      <c r="AA6626" s="11">
        <f t="shared" si="282"/>
        <v>50.6</v>
      </c>
      <c r="AB6626" s="5">
        <f>IFERROR(VLOOKUP(C6626,[2]Sheet1!$B:$F,5,FALSE),0)</f>
        <v>960000</v>
      </c>
      <c r="AC6626" s="11">
        <f>IFERROR(VLOOKUP(AE6626,[3]Sheet2!$M:$O,2,FALSE),0)</f>
        <v>0</v>
      </c>
      <c r="AD6626" s="11">
        <f>IFERROR(VLOOKUP(AE6626,[3]Sheet2!$M:$O,3,FALSE),0)</f>
        <v>0</v>
      </c>
      <c r="AE6626" s="10" t="str">
        <f t="shared" si="283"/>
        <v>81/82CKHL</v>
      </c>
      <c r="AF6626" s="13">
        <f t="shared" si="284"/>
        <v>1.9778906483417989E-2</v>
      </c>
    </row>
    <row r="6627" spans="1:32" x14ac:dyDescent="0.45">
      <c r="A6627" t="s">
        <v>24</v>
      </c>
      <c r="B6627" t="s">
        <v>376</v>
      </c>
      <c r="C6627" t="s">
        <v>346</v>
      </c>
      <c r="D6627">
        <v>624.54999999999995</v>
      </c>
      <c r="E6627">
        <v>1000000</v>
      </c>
      <c r="F6627">
        <v>-55324.313999999998</v>
      </c>
      <c r="L6627">
        <v>43909.438000000002</v>
      </c>
      <c r="M6627">
        <v>17.559999999999999</v>
      </c>
      <c r="N6627">
        <v>35.57</v>
      </c>
      <c r="O6627">
        <v>6.61</v>
      </c>
      <c r="P6627">
        <v>18.59</v>
      </c>
      <c r="T6627">
        <v>94.47</v>
      </c>
      <c r="Y6627" s="12" t="str">
        <f>IFERROR(VLOOKUP(C6627,[1]Index!$D:$F,3,FALSE),"Non List")</f>
        <v>Hydro Non Converted</v>
      </c>
      <c r="Z6627">
        <f>IFERROR(VLOOKUP(C6627,[1]LP!$B:$C,2,FALSE),0)</f>
        <v>577.38</v>
      </c>
      <c r="AA6627" s="11">
        <f t="shared" si="282"/>
        <v>32.9</v>
      </c>
      <c r="AB6627" s="5">
        <f>IFERROR(VLOOKUP(C6627,[2]Sheet1!$B:$F,5,FALSE),0)</f>
        <v>1500000</v>
      </c>
      <c r="AC6627" s="11">
        <f>IFERROR(VLOOKUP(AE6627,[3]Sheet2!$M:$O,2,FALSE),0)</f>
        <v>0</v>
      </c>
      <c r="AD6627" s="11">
        <f>IFERROR(VLOOKUP(AE6627,[3]Sheet2!$M:$O,3,FALSE),0)</f>
        <v>0</v>
      </c>
      <c r="AE6627" s="10" t="str">
        <f t="shared" si="283"/>
        <v>81/82MMKJL</v>
      </c>
      <c r="AF6627" s="13">
        <f t="shared" si="284"/>
        <v>3.0413246042467697E-2</v>
      </c>
    </row>
    <row r="6628" spans="1:32" x14ac:dyDescent="0.45">
      <c r="A6628" t="s">
        <v>24</v>
      </c>
      <c r="B6628" t="s">
        <v>376</v>
      </c>
      <c r="C6628" t="s">
        <v>330</v>
      </c>
      <c r="D6628">
        <v>576.52</v>
      </c>
      <c r="E6628">
        <v>536486</v>
      </c>
      <c r="F6628">
        <v>-183886.71299999999</v>
      </c>
      <c r="L6628">
        <v>12289.727000000001</v>
      </c>
      <c r="M6628">
        <v>9.16</v>
      </c>
      <c r="N6628">
        <v>62.94</v>
      </c>
      <c r="O6628">
        <v>8.77</v>
      </c>
      <c r="P6628">
        <v>13.94</v>
      </c>
      <c r="T6628">
        <v>65.72</v>
      </c>
      <c r="Y6628" s="12" t="str">
        <f>IFERROR(VLOOKUP(C6628,[1]Index!$D:$F,3,FALSE),"Non List")</f>
        <v>Hydro Non Converted</v>
      </c>
      <c r="Z6628">
        <f>IFERROR(VLOOKUP(C6628,[1]LP!$B:$C,2,FALSE),0)</f>
        <v>580.20000000000005</v>
      </c>
      <c r="AA6628" s="11">
        <f t="shared" si="282"/>
        <v>63.3</v>
      </c>
      <c r="AB6628" s="5">
        <f>IFERROR(VLOOKUP(C6628,[2]Sheet1!$B:$F,5,FALSE),0)</f>
        <v>1609458</v>
      </c>
      <c r="AC6628" s="11">
        <f>IFERROR(VLOOKUP(AE6628,[3]Sheet2!$M:$O,2,FALSE),0)</f>
        <v>0</v>
      </c>
      <c r="AD6628" s="11">
        <f>IFERROR(VLOOKUP(AE6628,[3]Sheet2!$M:$O,3,FALSE),0)</f>
        <v>0</v>
      </c>
      <c r="AE6628" s="10" t="str">
        <f t="shared" si="283"/>
        <v>81/82DOLTI</v>
      </c>
      <c r="AF6628" s="13">
        <f t="shared" si="284"/>
        <v>1.5787659427783523E-2</v>
      </c>
    </row>
    <row r="6629" spans="1:32" x14ac:dyDescent="0.45">
      <c r="A6629" t="s">
        <v>24</v>
      </c>
      <c r="B6629" t="s">
        <v>376</v>
      </c>
      <c r="C6629" t="s">
        <v>253</v>
      </c>
      <c r="D6629">
        <v>218.2</v>
      </c>
      <c r="E6629">
        <v>3655940</v>
      </c>
      <c r="F6629">
        <v>-912261.08</v>
      </c>
      <c r="L6629">
        <v>-56834.720000000001</v>
      </c>
      <c r="M6629">
        <v>-6.2</v>
      </c>
      <c r="N6629">
        <v>-35.19</v>
      </c>
      <c r="O6629">
        <v>2.91</v>
      </c>
      <c r="P6629">
        <v>-8.2899999999999991</v>
      </c>
      <c r="T6629">
        <v>75.05</v>
      </c>
      <c r="Y6629" s="12" t="str">
        <f>IFERROR(VLOOKUP(C6629,[1]Index!$D:$F,3,FALSE),"Non List")</f>
        <v>Hydro Power</v>
      </c>
      <c r="Z6629">
        <f>IFERROR(VLOOKUP(C6629,[1]LP!$B:$C,2,FALSE),0)</f>
        <v>197.31</v>
      </c>
      <c r="AA6629" s="11">
        <f t="shared" si="282"/>
        <v>-31.8</v>
      </c>
      <c r="AB6629" s="5">
        <f>IFERROR(VLOOKUP(C6629,[2]Sheet1!$B:$F,5,FALSE),0)</f>
        <v>36559400</v>
      </c>
      <c r="AC6629" s="11">
        <f>IFERROR(VLOOKUP(AE6629,[3]Sheet2!$M:$O,2,FALSE),0)</f>
        <v>0</v>
      </c>
      <c r="AD6629" s="11">
        <f>IFERROR(VLOOKUP(AE6629,[3]Sheet2!$M:$O,3,FALSE),0)</f>
        <v>0</v>
      </c>
      <c r="AE6629" s="10" t="str">
        <f t="shared" si="283"/>
        <v>81/82BHL</v>
      </c>
      <c r="AF6629" s="13">
        <f t="shared" si="284"/>
        <v>-3.142263443312554E-2</v>
      </c>
    </row>
    <row r="6630" spans="1:32" x14ac:dyDescent="0.45">
      <c r="A6630" t="s">
        <v>24</v>
      </c>
      <c r="B6630" t="s">
        <v>376</v>
      </c>
      <c r="C6630" t="s">
        <v>255</v>
      </c>
      <c r="D6630">
        <v>444.4</v>
      </c>
      <c r="E6630">
        <v>3437500</v>
      </c>
      <c r="F6630">
        <v>593788.47</v>
      </c>
      <c r="L6630">
        <v>239302.23</v>
      </c>
      <c r="M6630">
        <v>27.84</v>
      </c>
      <c r="N6630">
        <v>15.96</v>
      </c>
      <c r="O6630">
        <v>3.79</v>
      </c>
      <c r="P6630">
        <v>23.74</v>
      </c>
      <c r="T6630">
        <v>117.27</v>
      </c>
      <c r="Y6630" s="12" t="str">
        <f>IFERROR(VLOOKUP(C6630,[1]Index!$D:$F,3,FALSE),"Non List")</f>
        <v>Hydro Power</v>
      </c>
      <c r="Z6630">
        <f>IFERROR(VLOOKUP(C6630,[1]LP!$B:$C,2,FALSE),0)</f>
        <v>540.80999999999995</v>
      </c>
      <c r="AA6630" s="11">
        <f t="shared" si="282"/>
        <v>19.399999999999999</v>
      </c>
      <c r="AB6630" s="5">
        <f>IFERROR(VLOOKUP(C6630,[2]Sheet1!$B:$F,5,FALSE),0)</f>
        <v>34375000</v>
      </c>
      <c r="AC6630" s="11">
        <f>IFERROR(VLOOKUP(AE6630,[3]Sheet2!$M:$O,2,FALSE),0)</f>
        <v>0</v>
      </c>
      <c r="AD6630" s="11">
        <f>IFERROR(VLOOKUP(AE6630,[3]Sheet2!$M:$O,3,FALSE),0)</f>
        <v>0</v>
      </c>
      <c r="AE6630" s="10" t="str">
        <f t="shared" si="283"/>
        <v>81/82GVL</v>
      </c>
      <c r="AF6630" s="13">
        <f t="shared" si="284"/>
        <v>5.1478338048482834E-2</v>
      </c>
    </row>
    <row r="6631" spans="1:32" x14ac:dyDescent="0.45">
      <c r="A6631" t="s">
        <v>24</v>
      </c>
      <c r="B6631" t="s">
        <v>376</v>
      </c>
      <c r="C6631" t="s">
        <v>347</v>
      </c>
      <c r="D6631">
        <v>864.07</v>
      </c>
      <c r="E6631">
        <v>748400</v>
      </c>
      <c r="F6631">
        <v>56420.281999999999</v>
      </c>
      <c r="L6631">
        <v>34321.786999999997</v>
      </c>
      <c r="M6631">
        <v>18.32</v>
      </c>
      <c r="N6631">
        <v>47.17</v>
      </c>
      <c r="O6631">
        <v>8.0299999999999994</v>
      </c>
      <c r="P6631">
        <v>17.059999999999999</v>
      </c>
      <c r="T6631">
        <v>107.54</v>
      </c>
      <c r="Y6631" s="12" t="str">
        <f>IFERROR(VLOOKUP(C6631,[1]Index!$D:$F,3,FALSE),"Non List")</f>
        <v>Hydro Non Converted</v>
      </c>
      <c r="Z6631">
        <f>IFERROR(VLOOKUP(C6631,[1]LP!$B:$C,2,FALSE),0)</f>
        <v>908.05</v>
      </c>
      <c r="AA6631" s="11">
        <f t="shared" si="282"/>
        <v>49.6</v>
      </c>
      <c r="AB6631" s="5">
        <f>IFERROR(VLOOKUP(C6631,[2]Sheet1!$B:$F,5,FALSE),0)</f>
        <v>748400</v>
      </c>
      <c r="AC6631" s="11">
        <f>IFERROR(VLOOKUP(AE6631,[3]Sheet2!$M:$O,2,FALSE),0)</f>
        <v>0</v>
      </c>
      <c r="AD6631" s="11">
        <f>IFERROR(VLOOKUP(AE6631,[3]Sheet2!$M:$O,3,FALSE),0)</f>
        <v>0</v>
      </c>
      <c r="AE6631" s="10" t="str">
        <f t="shared" si="283"/>
        <v>81/82MSHL</v>
      </c>
      <c r="AF6631" s="13">
        <f t="shared" si="284"/>
        <v>2.0175100490061122E-2</v>
      </c>
    </row>
    <row r="6632" spans="1:32" x14ac:dyDescent="0.45">
      <c r="A6632" t="s">
        <v>24</v>
      </c>
      <c r="B6632" t="s">
        <v>376</v>
      </c>
      <c r="C6632" t="s">
        <v>254</v>
      </c>
      <c r="D6632">
        <v>272.81</v>
      </c>
      <c r="E6632">
        <v>2323351.7999999998</v>
      </c>
      <c r="F6632">
        <v>-88678.35</v>
      </c>
      <c r="L6632">
        <v>50039.02</v>
      </c>
      <c r="M6632">
        <v>8.6</v>
      </c>
      <c r="N6632">
        <v>31.72</v>
      </c>
      <c r="O6632">
        <v>2.84</v>
      </c>
      <c r="P6632">
        <v>8.9600000000000009</v>
      </c>
      <c r="T6632">
        <v>96.18</v>
      </c>
      <c r="Y6632" s="12" t="str">
        <f>IFERROR(VLOOKUP(C6632,[1]Index!$D:$F,3,FALSE),"Non List")</f>
        <v>Hydro Power</v>
      </c>
      <c r="Z6632">
        <f>IFERROR(VLOOKUP(C6632,[1]LP!$B:$C,2,FALSE),0)</f>
        <v>250.4</v>
      </c>
      <c r="AA6632" s="11">
        <f t="shared" si="282"/>
        <v>29.1</v>
      </c>
      <c r="AB6632" s="5">
        <f>IFERROR(VLOOKUP(C6632,[2]Sheet1!$B:$F,5,FALSE),0)</f>
        <v>23233518</v>
      </c>
      <c r="AC6632" s="11">
        <f>IFERROR(VLOOKUP(AE6632,[3]Sheet2!$M:$O,2,FALSE),0)</f>
        <v>0</v>
      </c>
      <c r="AD6632" s="11">
        <f>IFERROR(VLOOKUP(AE6632,[3]Sheet2!$M:$O,3,FALSE),0)</f>
        <v>0</v>
      </c>
      <c r="AE6632" s="10" t="str">
        <f t="shared" si="283"/>
        <v>81/82RIDI</v>
      </c>
      <c r="AF6632" s="13">
        <f t="shared" si="284"/>
        <v>3.4345047923322679E-2</v>
      </c>
    </row>
    <row r="6633" spans="1:32" x14ac:dyDescent="0.45">
      <c r="A6633" t="s">
        <v>24</v>
      </c>
      <c r="B6633" t="s">
        <v>376</v>
      </c>
      <c r="C6633" t="s">
        <v>348</v>
      </c>
      <c r="D6633">
        <v>444.05</v>
      </c>
      <c r="E6633">
        <v>800000</v>
      </c>
      <c r="F6633">
        <v>-251279.38800000001</v>
      </c>
      <c r="L6633">
        <v>4434.8770000000004</v>
      </c>
      <c r="M6633">
        <v>2.2000000000000002</v>
      </c>
      <c r="N6633">
        <v>201.84</v>
      </c>
      <c r="O6633">
        <v>6.47</v>
      </c>
      <c r="P6633">
        <v>3.23</v>
      </c>
      <c r="T6633">
        <v>68.59</v>
      </c>
      <c r="Y6633" s="12" t="str">
        <f>IFERROR(VLOOKUP(C6633,[1]Index!$D:$F,3,FALSE),"Non List")</f>
        <v>Hydro Non Converted</v>
      </c>
      <c r="Z6633">
        <f>IFERROR(VLOOKUP(C6633,[1]LP!$B:$C,2,FALSE),0)</f>
        <v>439.23</v>
      </c>
      <c r="AA6633" s="11">
        <f t="shared" si="282"/>
        <v>199.7</v>
      </c>
      <c r="AB6633" s="5">
        <f>IFERROR(VLOOKUP(C6633,[2]Sheet1!$B:$F,5,FALSE),0)</f>
        <v>2560000</v>
      </c>
      <c r="AC6633" s="11">
        <f>IFERROR(VLOOKUP(AE6633,[3]Sheet2!$M:$O,2,FALSE),0)</f>
        <v>0</v>
      </c>
      <c r="AD6633" s="11">
        <f>IFERROR(VLOOKUP(AE6633,[3]Sheet2!$M:$O,3,FALSE),0)</f>
        <v>0</v>
      </c>
      <c r="AE6633" s="10" t="str">
        <f t="shared" si="283"/>
        <v>81/82MEHL</v>
      </c>
      <c r="AF6633" s="13">
        <f t="shared" si="284"/>
        <v>5.0087653393438517E-3</v>
      </c>
    </row>
    <row r="6634" spans="1:32" x14ac:dyDescent="0.45">
      <c r="A6634" t="s">
        <v>24</v>
      </c>
      <c r="B6634" t="s">
        <v>376</v>
      </c>
      <c r="C6634" t="s">
        <v>349</v>
      </c>
      <c r="D6634">
        <v>567.94000000000005</v>
      </c>
      <c r="E6634">
        <v>600000</v>
      </c>
      <c r="F6634">
        <v>-30857.615000000002</v>
      </c>
      <c r="L6634">
        <v>104.185</v>
      </c>
      <c r="M6634">
        <v>0.04</v>
      </c>
      <c r="N6634">
        <v>14198.5</v>
      </c>
      <c r="O6634">
        <v>5.99</v>
      </c>
      <c r="P6634">
        <v>7.0000000000000007E-2</v>
      </c>
      <c r="T6634">
        <v>94.86</v>
      </c>
      <c r="Y6634" s="12" t="str">
        <f>IFERROR(VLOOKUP(C6634,[1]Index!$D:$F,3,FALSE),"Non List")</f>
        <v>Hydro Non Converted</v>
      </c>
      <c r="Z6634">
        <f>IFERROR(VLOOKUP(C6634,[1]LP!$B:$C,2,FALSE),0)</f>
        <v>569.29999999999995</v>
      </c>
      <c r="AA6634" s="11">
        <f t="shared" si="282"/>
        <v>14232.5</v>
      </c>
      <c r="AB6634" s="5">
        <f>IFERROR(VLOOKUP(C6634,[2]Sheet1!$B:$F,5,FALSE),0)</f>
        <v>1440000</v>
      </c>
      <c r="AC6634" s="11">
        <f>IFERROR(VLOOKUP(AE6634,[3]Sheet2!$M:$O,2,FALSE),0)</f>
        <v>0</v>
      </c>
      <c r="AD6634" s="11">
        <f>IFERROR(VLOOKUP(AE6634,[3]Sheet2!$M:$O,3,FALSE),0)</f>
        <v>0</v>
      </c>
      <c r="AE6634" s="10" t="str">
        <f t="shared" si="283"/>
        <v>81/82IHL</v>
      </c>
      <c r="AF6634" s="13">
        <f t="shared" si="284"/>
        <v>7.0261724925346921E-5</v>
      </c>
    </row>
    <row r="6635" spans="1:32" x14ac:dyDescent="0.45">
      <c r="A6635" t="s">
        <v>24</v>
      </c>
      <c r="B6635" t="s">
        <v>376</v>
      </c>
      <c r="C6635" t="s">
        <v>323</v>
      </c>
      <c r="D6635">
        <v>927.98</v>
      </c>
      <c r="E6635">
        <v>2205000</v>
      </c>
      <c r="F6635">
        <v>300526.49</v>
      </c>
      <c r="L6635">
        <v>161301.91</v>
      </c>
      <c r="M6635">
        <v>29.24</v>
      </c>
      <c r="N6635">
        <v>31.74</v>
      </c>
      <c r="O6635">
        <v>8.17</v>
      </c>
      <c r="P6635">
        <v>25.75</v>
      </c>
      <c r="T6635">
        <v>113.63</v>
      </c>
      <c r="Y6635" s="12" t="str">
        <f>IFERROR(VLOOKUP(C6635,[1]Index!$D:$F,3,FALSE),"Non List")</f>
        <v>Hydro Non Converted</v>
      </c>
      <c r="Z6635">
        <f>IFERROR(VLOOKUP(C6635,[1]LP!$B:$C,2,FALSE),0)</f>
        <v>914.79</v>
      </c>
      <c r="AA6635" s="11">
        <f t="shared" si="282"/>
        <v>31.3</v>
      </c>
      <c r="AB6635" s="5">
        <f>IFERROR(VLOOKUP(C6635,[2]Sheet1!$B:$F,5,FALSE),0)</f>
        <v>2205000</v>
      </c>
      <c r="AC6635" s="11">
        <f>IFERROR(VLOOKUP(AE6635,[3]Sheet2!$M:$O,2,FALSE),0)</f>
        <v>0</v>
      </c>
      <c r="AD6635" s="11">
        <f>IFERROR(VLOOKUP(AE6635,[3]Sheet2!$M:$O,3,FALSE),0)</f>
        <v>0</v>
      </c>
      <c r="AE6635" s="10" t="str">
        <f t="shared" si="283"/>
        <v>81/82SMHL</v>
      </c>
      <c r="AF6635" s="13">
        <f t="shared" si="284"/>
        <v>3.1963620065807455E-2</v>
      </c>
    </row>
    <row r="6636" spans="1:32" x14ac:dyDescent="0.45">
      <c r="A6636" t="s">
        <v>24</v>
      </c>
      <c r="B6636" t="s">
        <v>376</v>
      </c>
      <c r="C6636" t="s">
        <v>350</v>
      </c>
      <c r="D6636">
        <v>574.80999999999995</v>
      </c>
      <c r="E6636">
        <v>542583.30000000005</v>
      </c>
      <c r="F6636">
        <v>-331148.16899999999</v>
      </c>
      <c r="L6636">
        <v>-29255.466</v>
      </c>
      <c r="M6636">
        <v>-21.56</v>
      </c>
      <c r="N6636">
        <v>-26.66</v>
      </c>
      <c r="O6636">
        <v>14.75</v>
      </c>
      <c r="P6636">
        <v>-55.35</v>
      </c>
      <c r="T6636">
        <v>38.97</v>
      </c>
      <c r="Y6636" s="12" t="str">
        <f>IFERROR(VLOOKUP(C6636,[1]Index!$D:$F,3,FALSE),"Non List")</f>
        <v>Hydro Non Converted</v>
      </c>
      <c r="Z6636">
        <f>IFERROR(VLOOKUP(C6636,[1]LP!$B:$C,2,FALSE),0)</f>
        <v>523.05999999999995</v>
      </c>
      <c r="AA6636" s="11">
        <f t="shared" si="282"/>
        <v>-24.3</v>
      </c>
      <c r="AB6636" s="5">
        <f>IFERROR(VLOOKUP(C6636,[2]Sheet1!$B:$F,5,FALSE),0)</f>
        <v>1085166.6000000001</v>
      </c>
      <c r="AC6636" s="11">
        <f>IFERROR(VLOOKUP(AE6636,[3]Sheet2!$M:$O,2,FALSE),0)</f>
        <v>0</v>
      </c>
      <c r="AD6636" s="11">
        <f>IFERROR(VLOOKUP(AE6636,[3]Sheet2!$M:$O,3,FALSE),0)</f>
        <v>0</v>
      </c>
      <c r="AE6636" s="10" t="str">
        <f t="shared" si="283"/>
        <v>81/82MCHL</v>
      </c>
      <c r="AF6636" s="13">
        <f t="shared" si="284"/>
        <v>-4.1218980614078693E-2</v>
      </c>
    </row>
    <row r="6637" spans="1:32" x14ac:dyDescent="0.45">
      <c r="A6637" t="s">
        <v>24</v>
      </c>
      <c r="B6637" t="s">
        <v>376</v>
      </c>
      <c r="C6637" t="s">
        <v>351</v>
      </c>
      <c r="D6637">
        <v>818.53</v>
      </c>
      <c r="E6637">
        <v>280000</v>
      </c>
      <c r="F6637">
        <v>-79568.97</v>
      </c>
      <c r="L6637">
        <v>4007.18</v>
      </c>
      <c r="M6637">
        <v>5.72</v>
      </c>
      <c r="N6637">
        <v>143.1</v>
      </c>
      <c r="O6637">
        <v>11.43</v>
      </c>
      <c r="P6637">
        <v>8</v>
      </c>
      <c r="T6637">
        <v>71.58</v>
      </c>
      <c r="Y6637" s="12" t="str">
        <f>IFERROR(VLOOKUP(C6637,[1]Index!$D:$F,3,FALSE),"Non List")</f>
        <v>Hydro Non Converted</v>
      </c>
      <c r="Z6637">
        <f>IFERROR(VLOOKUP(C6637,[1]LP!$B:$C,2,FALSE),0)</f>
        <v>745.96</v>
      </c>
      <c r="AA6637" s="11">
        <f t="shared" si="282"/>
        <v>130.4</v>
      </c>
      <c r="AB6637" s="5">
        <f>IFERROR(VLOOKUP(C6637,[2]Sheet1!$B:$F,5,FALSE),0)</f>
        <v>728000</v>
      </c>
      <c r="AC6637" s="11">
        <f>IFERROR(VLOOKUP(AE6637,[3]Sheet2!$M:$O,2,FALSE),0)</f>
        <v>0</v>
      </c>
      <c r="AD6637" s="11">
        <f>IFERROR(VLOOKUP(AE6637,[3]Sheet2!$M:$O,3,FALSE),0)</f>
        <v>0</v>
      </c>
      <c r="AE6637" s="10" t="str">
        <f t="shared" si="283"/>
        <v>81/82RAWA</v>
      </c>
      <c r="AF6637" s="13">
        <f t="shared" si="284"/>
        <v>7.6679714730012328E-3</v>
      </c>
    </row>
    <row r="6638" spans="1:32" x14ac:dyDescent="0.45">
      <c r="A6638" t="s">
        <v>24</v>
      </c>
      <c r="B6638" t="s">
        <v>376</v>
      </c>
      <c r="C6638" t="s">
        <v>362</v>
      </c>
      <c r="D6638">
        <v>489.93</v>
      </c>
      <c r="E6638">
        <v>509804</v>
      </c>
      <c r="F6638">
        <v>-8029.2420000000002</v>
      </c>
      <c r="L6638">
        <v>-504.01299999999998</v>
      </c>
      <c r="M6638">
        <v>-0.36</v>
      </c>
      <c r="N6638">
        <v>-1360.92</v>
      </c>
      <c r="O6638">
        <v>4.9800000000000004</v>
      </c>
      <c r="P6638">
        <v>-0.4</v>
      </c>
      <c r="T6638">
        <v>98.43</v>
      </c>
      <c r="Y6638" s="12" t="str">
        <f>IFERROR(VLOOKUP(C6638,[1]Index!$D:$F,3,FALSE),"Non List")</f>
        <v>Hydro Non Converted</v>
      </c>
      <c r="Z6638">
        <f>IFERROR(VLOOKUP(C6638,[1]LP!$B:$C,2,FALSE),0)</f>
        <v>484.25</v>
      </c>
      <c r="AA6638" s="11">
        <f t="shared" si="282"/>
        <v>-1345.1</v>
      </c>
      <c r="AB6638" s="5">
        <f>IFERROR(VLOOKUP(C6638,[2]Sheet1!$B:$F,5,FALSE),0)</f>
        <v>2243137.6</v>
      </c>
      <c r="AC6638" s="11">
        <f>IFERROR(VLOOKUP(AE6638,[3]Sheet2!$M:$O,2,FALSE),0)</f>
        <v>0</v>
      </c>
      <c r="AD6638" s="11">
        <f>IFERROR(VLOOKUP(AE6638,[3]Sheet2!$M:$O,3,FALSE),0)</f>
        <v>0</v>
      </c>
      <c r="AE6638" s="10" t="str">
        <f t="shared" si="283"/>
        <v>81/82ULHC</v>
      </c>
      <c r="AF6638" s="13">
        <f t="shared" si="284"/>
        <v>-7.4341765616933394E-4</v>
      </c>
    </row>
    <row r="6639" spans="1:32" x14ac:dyDescent="0.45">
      <c r="A6639" t="s">
        <v>24</v>
      </c>
      <c r="B6639" t="s">
        <v>376</v>
      </c>
      <c r="C6639" t="s">
        <v>352</v>
      </c>
      <c r="D6639">
        <v>953.14</v>
      </c>
      <c r="E6639">
        <v>594947.30000000005</v>
      </c>
      <c r="F6639">
        <v>63516.902000000002</v>
      </c>
      <c r="L6639">
        <v>8493.8520000000008</v>
      </c>
      <c r="M6639">
        <v>5.68</v>
      </c>
      <c r="N6639">
        <v>167.81</v>
      </c>
      <c r="O6639">
        <v>8.61</v>
      </c>
      <c r="P6639">
        <v>5.16</v>
      </c>
      <c r="T6639">
        <v>110.68</v>
      </c>
      <c r="Y6639" s="12" t="str">
        <f>IFERROR(VLOOKUP(C6639,[1]Index!$D:$F,3,FALSE),"Non List")</f>
        <v>Hydro Non Converted</v>
      </c>
      <c r="Z6639">
        <f>IFERROR(VLOOKUP(C6639,[1]LP!$B:$C,2,FALSE),0)</f>
        <v>900.22</v>
      </c>
      <c r="AA6639" s="11">
        <f t="shared" si="282"/>
        <v>158.5</v>
      </c>
      <c r="AB6639" s="5">
        <f>IFERROR(VLOOKUP(C6639,[2]Sheet1!$B:$F,5,FALSE),0)</f>
        <v>892420.95</v>
      </c>
      <c r="AC6639" s="11">
        <f>IFERROR(VLOOKUP(AE6639,[3]Sheet2!$M:$O,2,FALSE),0)</f>
        <v>0</v>
      </c>
      <c r="AD6639" s="11">
        <f>IFERROR(VLOOKUP(AE6639,[3]Sheet2!$M:$O,3,FALSE),0)</f>
        <v>0</v>
      </c>
      <c r="AE6639" s="10" t="str">
        <f t="shared" si="283"/>
        <v>81/82BGWT</v>
      </c>
      <c r="AF6639" s="13">
        <f t="shared" si="284"/>
        <v>6.3095687720779361E-3</v>
      </c>
    </row>
    <row r="6640" spans="1:32" x14ac:dyDescent="0.45">
      <c r="A6640" t="s">
        <v>24</v>
      </c>
      <c r="B6640" t="s">
        <v>376</v>
      </c>
      <c r="C6640" t="s">
        <v>353</v>
      </c>
      <c r="D6640">
        <v>869.24</v>
      </c>
      <c r="E6640">
        <v>1363637</v>
      </c>
      <c r="F6640">
        <v>581250.25199999998</v>
      </c>
      <c r="L6640">
        <v>104361.007</v>
      </c>
      <c r="M6640">
        <v>30.6</v>
      </c>
      <c r="N6640">
        <v>28.41</v>
      </c>
      <c r="O6640">
        <v>6.09</v>
      </c>
      <c r="P6640">
        <v>21.46</v>
      </c>
      <c r="T6640">
        <v>142.62</v>
      </c>
      <c r="Y6640" s="12" t="str">
        <f>IFERROR(VLOOKUP(C6640,[1]Index!$D:$F,3,FALSE),"Non List")</f>
        <v>Hydro Non Converted</v>
      </c>
      <c r="Z6640">
        <f>IFERROR(VLOOKUP(C6640,[1]LP!$B:$C,2,FALSE),0)</f>
        <v>849.66</v>
      </c>
      <c r="AA6640" s="11">
        <f t="shared" si="282"/>
        <v>27.8</v>
      </c>
      <c r="AB6640" s="5">
        <f>IFERROR(VLOOKUP(C6640,[2]Sheet1!$B:$F,5,FALSE),0)</f>
        <v>1363637</v>
      </c>
      <c r="AC6640" s="11">
        <f>IFERROR(VLOOKUP(AE6640,[3]Sheet2!$M:$O,2,FALSE),0)</f>
        <v>0</v>
      </c>
      <c r="AD6640" s="11">
        <f>IFERROR(VLOOKUP(AE6640,[3]Sheet2!$M:$O,3,FALSE),0)</f>
        <v>0</v>
      </c>
      <c r="AE6640" s="10" t="str">
        <f t="shared" si="283"/>
        <v>81/82MANDU</v>
      </c>
      <c r="AF6640" s="13">
        <f t="shared" si="284"/>
        <v>3.6014405762304927E-2</v>
      </c>
    </row>
    <row r="6641" spans="1:32" x14ac:dyDescent="0.45">
      <c r="A6641" t="s">
        <v>24</v>
      </c>
      <c r="B6641" t="s">
        <v>376</v>
      </c>
      <c r="C6641" t="s">
        <v>360</v>
      </c>
      <c r="D6641">
        <v>639.54</v>
      </c>
      <c r="E6641">
        <v>1912500</v>
      </c>
      <c r="F6641">
        <v>684531.60199999996</v>
      </c>
      <c r="L6641">
        <v>11290.061</v>
      </c>
      <c r="M6641">
        <v>2.36</v>
      </c>
      <c r="N6641">
        <v>270.99</v>
      </c>
      <c r="O6641">
        <v>4.71</v>
      </c>
      <c r="P6641">
        <v>1.74</v>
      </c>
      <c r="T6641">
        <v>135.79</v>
      </c>
      <c r="Y6641" s="12" t="str">
        <f>IFERROR(VLOOKUP(C6641,[1]Index!$D:$F,3,FALSE),"Non List")</f>
        <v>Hydro Non Converted</v>
      </c>
      <c r="Z6641">
        <f>IFERROR(VLOOKUP(C6641,[1]LP!$B:$C,2,FALSE),0)</f>
        <v>597.24</v>
      </c>
      <c r="AA6641" s="11">
        <f t="shared" si="282"/>
        <v>253.1</v>
      </c>
      <c r="AB6641" s="5">
        <f>IFERROR(VLOOKUP(C6641,[2]Sheet1!$B:$F,5,FALSE),0)</f>
        <v>1912500</v>
      </c>
      <c r="AC6641" s="11">
        <f>IFERROR(VLOOKUP(AE6641,[3]Sheet2!$M:$O,2,FALSE),0)</f>
        <v>0</v>
      </c>
      <c r="AD6641" s="11">
        <f>IFERROR(VLOOKUP(AE6641,[3]Sheet2!$M:$O,3,FALSE),0)</f>
        <v>0</v>
      </c>
      <c r="AE6641" s="10" t="str">
        <f t="shared" si="283"/>
        <v>81/82VLUCL</v>
      </c>
      <c r="AF6641" s="13">
        <f t="shared" si="284"/>
        <v>3.9515102806242045E-3</v>
      </c>
    </row>
    <row r="6642" spans="1:32" x14ac:dyDescent="0.45">
      <c r="A6642" t="s">
        <v>53</v>
      </c>
      <c r="B6642" t="s">
        <v>376</v>
      </c>
      <c r="C6642" t="s">
        <v>192</v>
      </c>
      <c r="D6642">
        <v>284.73</v>
      </c>
      <c r="E6642">
        <v>3848003</v>
      </c>
      <c r="F6642">
        <v>220207.155</v>
      </c>
      <c r="L6642">
        <v>194224.511</v>
      </c>
      <c r="M6642">
        <v>10.08</v>
      </c>
      <c r="N6642">
        <v>28.25</v>
      </c>
      <c r="O6642">
        <v>2.69</v>
      </c>
      <c r="P6642">
        <v>9.5500000000000007</v>
      </c>
      <c r="T6642">
        <v>105.72</v>
      </c>
      <c r="Y6642" s="12" t="str">
        <f>IFERROR(VLOOKUP(C6642,[1]Index!$D:$F,3,FALSE),"Non List")</f>
        <v>Hydro Power</v>
      </c>
      <c r="Z6642">
        <f>IFERROR(VLOOKUP(C6642,[1]LP!$B:$C,2,FALSE),0)</f>
        <v>290.89</v>
      </c>
      <c r="AA6642" s="11">
        <f t="shared" si="282"/>
        <v>28.9</v>
      </c>
      <c r="AB6642" s="5">
        <f>IFERROR(VLOOKUP(C6642,[2]Sheet1!$B:$F,5,FALSE),0)</f>
        <v>38480027</v>
      </c>
      <c r="AC6642" s="11">
        <f>IFERROR(VLOOKUP(AE6642,[3]Sheet2!$M:$O,2,FALSE),0)</f>
        <v>0</v>
      </c>
      <c r="AD6642" s="11">
        <f>IFERROR(VLOOKUP(AE6642,[3]Sheet2!$M:$O,3,FALSE),0)</f>
        <v>0</v>
      </c>
      <c r="AE6642" s="10" t="str">
        <f t="shared" si="283"/>
        <v>81/82AHPC</v>
      </c>
      <c r="AF6642" s="13">
        <f t="shared" si="284"/>
        <v>3.4652274055484891E-2</v>
      </c>
    </row>
    <row r="6643" spans="1:32" x14ac:dyDescent="0.45">
      <c r="A6643" t="s">
        <v>53</v>
      </c>
      <c r="B6643" t="s">
        <v>376</v>
      </c>
      <c r="C6643" t="s">
        <v>193</v>
      </c>
      <c r="D6643">
        <v>474.98</v>
      </c>
      <c r="E6643">
        <v>3409065</v>
      </c>
      <c r="F6643">
        <v>3651368</v>
      </c>
      <c r="L6643">
        <v>193871</v>
      </c>
      <c r="M6643">
        <v>11.36</v>
      </c>
      <c r="N6643">
        <v>41.81</v>
      </c>
      <c r="O6643">
        <v>2.29</v>
      </c>
      <c r="P6643">
        <v>5.49</v>
      </c>
      <c r="T6643">
        <v>207.11</v>
      </c>
      <c r="Y6643" s="12" t="str">
        <f>IFERROR(VLOOKUP(C6643,[1]Index!$D:$F,3,FALSE),"Non List")</f>
        <v>Hydro Power</v>
      </c>
      <c r="Z6643">
        <f>IFERROR(VLOOKUP(C6643,[1]LP!$B:$C,2,FALSE),0)</f>
        <v>804.94</v>
      </c>
      <c r="AA6643" s="11">
        <f t="shared" si="282"/>
        <v>70.900000000000006</v>
      </c>
      <c r="AB6643" s="5">
        <f>IFERROR(VLOOKUP(C6643,[2]Sheet1!$B:$F,5,FALSE),0)</f>
        <v>34090650</v>
      </c>
      <c r="AC6643" s="11">
        <f>IFERROR(VLOOKUP(AE6643,[3]Sheet2!$M:$O,2,FALSE),0)</f>
        <v>0</v>
      </c>
      <c r="AD6643" s="11">
        <f>IFERROR(VLOOKUP(AE6643,[3]Sheet2!$M:$O,3,FALSE),0)</f>
        <v>0</v>
      </c>
      <c r="AE6643" s="10" t="str">
        <f t="shared" si="283"/>
        <v>81/82BPCL</v>
      </c>
      <c r="AF6643" s="13">
        <f t="shared" si="284"/>
        <v>1.4112853131910451E-2</v>
      </c>
    </row>
    <row r="6644" spans="1:32" x14ac:dyDescent="0.45">
      <c r="A6644" t="s">
        <v>53</v>
      </c>
      <c r="B6644" t="s">
        <v>376</v>
      </c>
      <c r="C6644" t="s">
        <v>194</v>
      </c>
      <c r="D6644">
        <v>482.02</v>
      </c>
      <c r="E6644">
        <v>8782396.9199999999</v>
      </c>
      <c r="F6644">
        <v>2389508.64</v>
      </c>
      <c r="L6644">
        <v>382885.19</v>
      </c>
      <c r="M6644">
        <v>8.6999999999999993</v>
      </c>
      <c r="N6644">
        <v>55.4</v>
      </c>
      <c r="O6644">
        <v>3.79</v>
      </c>
      <c r="P6644">
        <v>6.85</v>
      </c>
      <c r="T6644">
        <v>127.21</v>
      </c>
      <c r="Y6644" s="12" t="str">
        <f>IFERROR(VLOOKUP(C6644,[1]Index!$D:$F,3,FALSE),"Non List")</f>
        <v>Hydro Power</v>
      </c>
      <c r="Z6644">
        <f>IFERROR(VLOOKUP(C6644,[1]LP!$B:$C,2,FALSE),0)</f>
        <v>505.9</v>
      </c>
      <c r="AA6644" s="11">
        <f t="shared" si="282"/>
        <v>58.1</v>
      </c>
      <c r="AB6644" s="5">
        <f>IFERROR(VLOOKUP(C6644,[2]Sheet1!$B:$F,5,FALSE),0)</f>
        <v>87823969</v>
      </c>
      <c r="AC6644" s="11">
        <f>IFERROR(VLOOKUP(AE6644,[3]Sheet2!$M:$O,2,FALSE),0)</f>
        <v>0</v>
      </c>
      <c r="AD6644" s="11">
        <f>IFERROR(VLOOKUP(AE6644,[3]Sheet2!$M:$O,3,FALSE),0)</f>
        <v>0</v>
      </c>
      <c r="AE6644" s="10" t="str">
        <f t="shared" si="283"/>
        <v>81/82CHCL</v>
      </c>
      <c r="AF6644" s="13">
        <f t="shared" si="284"/>
        <v>1.7197074520656254E-2</v>
      </c>
    </row>
    <row r="6645" spans="1:32" x14ac:dyDescent="0.45">
      <c r="A6645" t="s">
        <v>53</v>
      </c>
      <c r="B6645" t="s">
        <v>376</v>
      </c>
      <c r="C6645" t="s">
        <v>195</v>
      </c>
      <c r="D6645">
        <v>220.76</v>
      </c>
      <c r="E6645">
        <v>2467162.915</v>
      </c>
      <c r="F6645">
        <v>-78627.990999999995</v>
      </c>
      <c r="L6645">
        <v>6735.5839999999998</v>
      </c>
      <c r="M6645">
        <v>0.54</v>
      </c>
      <c r="N6645">
        <v>408.81</v>
      </c>
      <c r="O6645">
        <v>2.2799999999999998</v>
      </c>
      <c r="P6645">
        <v>0.56000000000000005</v>
      </c>
      <c r="T6645">
        <v>96.81</v>
      </c>
      <c r="Y6645" s="12" t="str">
        <f>IFERROR(VLOOKUP(C6645,[1]Index!$D:$F,3,FALSE),"Non List")</f>
        <v>Hydro Power</v>
      </c>
      <c r="Z6645">
        <f>IFERROR(VLOOKUP(C6645,[1]LP!$B:$C,2,FALSE),0)</f>
        <v>207.95</v>
      </c>
      <c r="AA6645" s="11">
        <f t="shared" si="282"/>
        <v>385.1</v>
      </c>
      <c r="AB6645" s="5">
        <f>IFERROR(VLOOKUP(C6645,[2]Sheet1!$B:$F,5,FALSE),0)</f>
        <v>24671629</v>
      </c>
      <c r="AC6645" s="11">
        <f>IFERROR(VLOOKUP(AE6645,[3]Sheet2!$M:$O,2,FALSE),0)</f>
        <v>0</v>
      </c>
      <c r="AD6645" s="11">
        <f>IFERROR(VLOOKUP(AE6645,[3]Sheet2!$M:$O,3,FALSE),0)</f>
        <v>0</v>
      </c>
      <c r="AE6645" s="10" t="str">
        <f t="shared" si="283"/>
        <v>81/82NHPC</v>
      </c>
      <c r="AF6645" s="13">
        <f t="shared" si="284"/>
        <v>2.5967780716518395E-3</v>
      </c>
    </row>
    <row r="6646" spans="1:32" x14ac:dyDescent="0.45">
      <c r="A6646" t="s">
        <v>53</v>
      </c>
      <c r="B6646" t="s">
        <v>376</v>
      </c>
      <c r="C6646" t="s">
        <v>196</v>
      </c>
      <c r="D6646">
        <v>571.16</v>
      </c>
      <c r="E6646">
        <v>3737993.71</v>
      </c>
      <c r="F6646">
        <v>3127193.61</v>
      </c>
      <c r="L6646">
        <v>269180.57</v>
      </c>
      <c r="M6646">
        <v>14.4</v>
      </c>
      <c r="N6646">
        <v>39.659999999999997</v>
      </c>
      <c r="O6646">
        <v>3.11</v>
      </c>
      <c r="P6646">
        <v>7.84</v>
      </c>
      <c r="T6646">
        <v>183.66</v>
      </c>
      <c r="Y6646" s="12" t="str">
        <f>IFERROR(VLOOKUP(C6646,[1]Index!$D:$F,3,FALSE),"Non List")</f>
        <v>Hydro Power</v>
      </c>
      <c r="Z6646">
        <f>IFERROR(VLOOKUP(C6646,[1]LP!$B:$C,2,FALSE),0)</f>
        <v>553.44000000000005</v>
      </c>
      <c r="AA6646" s="11">
        <f t="shared" si="282"/>
        <v>38.4</v>
      </c>
      <c r="AB6646" s="5">
        <f>IFERROR(VLOOKUP(C6646,[2]Sheet1!$B:$F,5,FALSE),0)</f>
        <v>37379937</v>
      </c>
      <c r="AC6646" s="11">
        <f>IFERROR(VLOOKUP(AE6646,[3]Sheet2!$M:$O,2,FALSE),0)</f>
        <v>0</v>
      </c>
      <c r="AD6646" s="11">
        <f>IFERROR(VLOOKUP(AE6646,[3]Sheet2!$M:$O,3,FALSE),0)</f>
        <v>0</v>
      </c>
      <c r="AE6646" s="10" t="str">
        <f t="shared" si="283"/>
        <v>81/82SHPC</v>
      </c>
      <c r="AF6646" s="13">
        <f t="shared" si="284"/>
        <v>2.601908065915004E-2</v>
      </c>
    </row>
    <row r="6647" spans="1:32" x14ac:dyDescent="0.45">
      <c r="A6647" t="s">
        <v>53</v>
      </c>
      <c r="B6647" t="s">
        <v>376</v>
      </c>
      <c r="C6647" t="s">
        <v>215</v>
      </c>
      <c r="D6647">
        <v>257.72000000000003</v>
      </c>
      <c r="E6647">
        <v>1980000</v>
      </c>
      <c r="F6647">
        <v>-155325.212</v>
      </c>
      <c r="L6647">
        <v>68700.468999999997</v>
      </c>
      <c r="M6647">
        <v>6.92</v>
      </c>
      <c r="N6647">
        <v>37.24</v>
      </c>
      <c r="O6647">
        <v>2.8</v>
      </c>
      <c r="P6647">
        <v>7.53</v>
      </c>
      <c r="T6647">
        <v>92.16</v>
      </c>
      <c r="Y6647" s="12" t="str">
        <f>IFERROR(VLOOKUP(C6647,[1]Index!$D:$F,3,FALSE),"Non List")</f>
        <v>Hydro Power</v>
      </c>
      <c r="Z6647">
        <f>IFERROR(VLOOKUP(C6647,[1]LP!$B:$C,2,FALSE),0)</f>
        <v>234.34</v>
      </c>
      <c r="AA6647" s="11">
        <f t="shared" si="282"/>
        <v>33.9</v>
      </c>
      <c r="AB6647" s="5">
        <f>IFERROR(VLOOKUP(C6647,[2]Sheet1!$B:$F,5,FALSE),0)</f>
        <v>19800000</v>
      </c>
      <c r="AC6647" s="11">
        <f>IFERROR(VLOOKUP(AE6647,[3]Sheet2!$M:$O,2,FALSE),0)</f>
        <v>0</v>
      </c>
      <c r="AD6647" s="11">
        <f>IFERROR(VLOOKUP(AE6647,[3]Sheet2!$M:$O,3,FALSE),0)</f>
        <v>0</v>
      </c>
      <c r="AE6647" s="10" t="str">
        <f t="shared" si="283"/>
        <v>81/82HURJA</v>
      </c>
      <c r="AF6647" s="13">
        <f t="shared" si="284"/>
        <v>2.9529743108304172E-2</v>
      </c>
    </row>
    <row r="6648" spans="1:32" x14ac:dyDescent="0.45">
      <c r="A6648" t="s">
        <v>53</v>
      </c>
      <c r="B6648" t="s">
        <v>376</v>
      </c>
      <c r="C6648" t="s">
        <v>202</v>
      </c>
      <c r="D6648">
        <v>242.4</v>
      </c>
      <c r="E6648">
        <v>3895942.1</v>
      </c>
      <c r="F6648">
        <v>-120862.996</v>
      </c>
      <c r="L6648">
        <v>58938.650999999998</v>
      </c>
      <c r="M6648">
        <v>3.02</v>
      </c>
      <c r="N6648">
        <v>80.260000000000005</v>
      </c>
      <c r="O6648">
        <v>2.5</v>
      </c>
      <c r="P6648">
        <v>3.12</v>
      </c>
      <c r="T6648">
        <v>96.9</v>
      </c>
      <c r="Y6648" s="12" t="str">
        <f>IFERROR(VLOOKUP(C6648,[1]Index!$D:$F,3,FALSE),"Non List")</f>
        <v>Hydro Power</v>
      </c>
      <c r="Z6648">
        <f>IFERROR(VLOOKUP(C6648,[1]LP!$B:$C,2,FALSE),0)</f>
        <v>255.89</v>
      </c>
      <c r="AA6648" s="11">
        <f t="shared" si="282"/>
        <v>84.7</v>
      </c>
      <c r="AB6648" s="5">
        <f>IFERROR(VLOOKUP(C6648,[2]Sheet1!$B:$F,5,FALSE),0)</f>
        <v>38959421</v>
      </c>
      <c r="AC6648" s="11">
        <f>IFERROR(VLOOKUP(AE6648,[3]Sheet2!$M:$O,2,FALSE),0)</f>
        <v>0</v>
      </c>
      <c r="AD6648" s="11">
        <f>IFERROR(VLOOKUP(AE6648,[3]Sheet2!$M:$O,3,FALSE),0)</f>
        <v>0</v>
      </c>
      <c r="AE6648" s="10" t="str">
        <f t="shared" si="283"/>
        <v>81/82AKPL</v>
      </c>
      <c r="AF6648" s="13">
        <f t="shared" si="284"/>
        <v>1.1801946148735785E-2</v>
      </c>
    </row>
    <row r="6649" spans="1:32" x14ac:dyDescent="0.45">
      <c r="A6649" t="s">
        <v>53</v>
      </c>
      <c r="B6649" t="s">
        <v>376</v>
      </c>
      <c r="C6649" t="s">
        <v>198</v>
      </c>
      <c r="D6649">
        <v>525.20000000000005</v>
      </c>
      <c r="E6649">
        <v>535815</v>
      </c>
      <c r="F6649">
        <v>88402.337</v>
      </c>
      <c r="L6649">
        <v>26975.018</v>
      </c>
      <c r="M6649">
        <v>10.06</v>
      </c>
      <c r="N6649">
        <v>52.21</v>
      </c>
      <c r="O6649">
        <v>4.51</v>
      </c>
      <c r="P6649">
        <v>8.64</v>
      </c>
      <c r="T6649">
        <v>116.5</v>
      </c>
      <c r="Y6649" s="12" t="str">
        <f>IFERROR(VLOOKUP(C6649,[1]Index!$D:$F,3,FALSE),"Non List")</f>
        <v>Hydro Power</v>
      </c>
      <c r="Z6649">
        <f>IFERROR(VLOOKUP(C6649,[1]LP!$B:$C,2,FALSE),0)</f>
        <v>355.57</v>
      </c>
      <c r="AA6649" s="11">
        <f t="shared" si="282"/>
        <v>35.299999999999997</v>
      </c>
      <c r="AB6649" s="5">
        <f>IFERROR(VLOOKUP(C6649,[2]Sheet1!$B:$F,5,FALSE),0)</f>
        <v>10716300</v>
      </c>
      <c r="AC6649" s="11">
        <f>IFERROR(VLOOKUP(AE6649,[3]Sheet2!$M:$O,2,FALSE),0)</f>
        <v>0</v>
      </c>
      <c r="AD6649" s="11">
        <f>IFERROR(VLOOKUP(AE6649,[3]Sheet2!$M:$O,3,FALSE),0)</f>
        <v>0</v>
      </c>
      <c r="AE6649" s="10" t="str">
        <f t="shared" si="283"/>
        <v>81/82BARUN</v>
      </c>
      <c r="AF6649" s="13">
        <f t="shared" si="284"/>
        <v>2.8292600613100096E-2</v>
      </c>
    </row>
    <row r="6650" spans="1:32" x14ac:dyDescent="0.45">
      <c r="A6650" t="s">
        <v>53</v>
      </c>
      <c r="B6650" t="s">
        <v>376</v>
      </c>
      <c r="C6650" t="s">
        <v>199</v>
      </c>
      <c r="D6650">
        <v>295.76</v>
      </c>
      <c r="E6650">
        <v>6075927.807</v>
      </c>
      <c r="F6650">
        <v>557640.46499999997</v>
      </c>
      <c r="L6650">
        <v>311688.34899999999</v>
      </c>
      <c r="M6650">
        <v>10.24</v>
      </c>
      <c r="N6650">
        <v>28.88</v>
      </c>
      <c r="O6650">
        <v>2.71</v>
      </c>
      <c r="P6650">
        <v>9.4</v>
      </c>
      <c r="T6650">
        <v>109.18</v>
      </c>
      <c r="Y6650" s="12" t="str">
        <f>IFERROR(VLOOKUP(C6650,[1]Index!$D:$F,3,FALSE),"Non List")</f>
        <v>Hydro Power</v>
      </c>
      <c r="Z6650">
        <f>IFERROR(VLOOKUP(C6650,[1]LP!$B:$C,2,FALSE),0)</f>
        <v>291.02999999999997</v>
      </c>
      <c r="AA6650" s="11">
        <f t="shared" si="282"/>
        <v>28.4</v>
      </c>
      <c r="AB6650" s="5">
        <f>IFERROR(VLOOKUP(C6650,[2]Sheet1!$B:$F,5,FALSE),0)</f>
        <v>60759278</v>
      </c>
      <c r="AC6650" s="11">
        <f>IFERROR(VLOOKUP(AE6650,[3]Sheet2!$M:$O,2,FALSE),0)</f>
        <v>0</v>
      </c>
      <c r="AD6650" s="11">
        <f>IFERROR(VLOOKUP(AE6650,[3]Sheet2!$M:$O,3,FALSE),0)</f>
        <v>0</v>
      </c>
      <c r="AE6650" s="10" t="str">
        <f t="shared" si="283"/>
        <v>81/82API</v>
      </c>
      <c r="AF6650" s="13">
        <f t="shared" si="284"/>
        <v>3.5185376078067557E-2</v>
      </c>
    </row>
    <row r="6651" spans="1:32" x14ac:dyDescent="0.45">
      <c r="A6651" t="s">
        <v>53</v>
      </c>
      <c r="B6651" t="s">
        <v>376</v>
      </c>
      <c r="C6651" t="s">
        <v>200</v>
      </c>
      <c r="D6651">
        <v>368.62</v>
      </c>
      <c r="E6651">
        <v>3702558.44</v>
      </c>
      <c r="F6651">
        <v>2128713.64</v>
      </c>
      <c r="L6651">
        <v>23235.17</v>
      </c>
      <c r="M6651">
        <v>1.24</v>
      </c>
      <c r="N6651">
        <v>297.27</v>
      </c>
      <c r="O6651">
        <v>2.34</v>
      </c>
      <c r="P6651">
        <v>0.8</v>
      </c>
      <c r="T6651">
        <v>157.49</v>
      </c>
      <c r="Y6651" s="12" t="str">
        <f>IFERROR(VLOOKUP(C6651,[1]Index!$D:$F,3,FALSE),"Non List")</f>
        <v>Hydro Power</v>
      </c>
      <c r="Z6651">
        <f>IFERROR(VLOOKUP(C6651,[1]LP!$B:$C,2,FALSE),0)</f>
        <v>395.61</v>
      </c>
      <c r="AA6651" s="11">
        <f t="shared" si="282"/>
        <v>319</v>
      </c>
      <c r="AB6651" s="5">
        <f>IFERROR(VLOOKUP(C6651,[2]Sheet1!$B:$F,5,FALSE),0)</f>
        <v>37025584</v>
      </c>
      <c r="AC6651" s="11">
        <f>IFERROR(VLOOKUP(AE6651,[3]Sheet2!$M:$O,2,FALSE),0)</f>
        <v>0</v>
      </c>
      <c r="AD6651" s="11">
        <f>IFERROR(VLOOKUP(AE6651,[3]Sheet2!$M:$O,3,FALSE),0)</f>
        <v>0</v>
      </c>
      <c r="AE6651" s="10" t="str">
        <f t="shared" si="283"/>
        <v>81/82NGPL</v>
      </c>
      <c r="AF6651" s="13">
        <f t="shared" si="284"/>
        <v>3.1344000404438712E-3</v>
      </c>
    </row>
    <row r="6652" spans="1:32" x14ac:dyDescent="0.45">
      <c r="A6652" t="s">
        <v>53</v>
      </c>
      <c r="B6652" t="s">
        <v>376</v>
      </c>
      <c r="C6652" t="s">
        <v>238</v>
      </c>
      <c r="D6652">
        <v>603.17999999999995</v>
      </c>
      <c r="E6652">
        <v>646767.07999999996</v>
      </c>
      <c r="F6652">
        <v>72753.73</v>
      </c>
      <c r="L6652">
        <v>35718.379999999997</v>
      </c>
      <c r="M6652">
        <v>11.04</v>
      </c>
      <c r="N6652">
        <v>54.64</v>
      </c>
      <c r="O6652">
        <v>5.42</v>
      </c>
      <c r="P6652">
        <v>9.93</v>
      </c>
      <c r="T6652">
        <v>111.25</v>
      </c>
      <c r="Y6652" s="12" t="str">
        <f>IFERROR(VLOOKUP(C6652,[1]Index!$D:$F,3,FALSE),"Non List")</f>
        <v>Hydro Power</v>
      </c>
      <c r="Z6652">
        <f>IFERROR(VLOOKUP(C6652,[1]LP!$B:$C,2,FALSE),0)</f>
        <v>530.9</v>
      </c>
      <c r="AA6652" s="11">
        <f t="shared" si="282"/>
        <v>48.1</v>
      </c>
      <c r="AB6652" s="5">
        <f>IFERROR(VLOOKUP(C6652,[2]Sheet1!$B:$F,5,FALSE),0)</f>
        <v>6467671</v>
      </c>
      <c r="AC6652" s="11">
        <f>IFERROR(VLOOKUP(AE6652,[3]Sheet2!$M:$O,2,FALSE),0)</f>
        <v>0</v>
      </c>
      <c r="AD6652" s="11">
        <f>IFERROR(VLOOKUP(AE6652,[3]Sheet2!$M:$O,3,FALSE),0)</f>
        <v>0</v>
      </c>
      <c r="AE6652" s="10" t="str">
        <f t="shared" si="283"/>
        <v>81/82MHL</v>
      </c>
      <c r="AF6652" s="13">
        <f t="shared" si="284"/>
        <v>2.0794876624599737E-2</v>
      </c>
    </row>
    <row r="6653" spans="1:32" x14ac:dyDescent="0.45">
      <c r="A6653" t="s">
        <v>53</v>
      </c>
      <c r="B6653" t="s">
        <v>376</v>
      </c>
      <c r="C6653" t="s">
        <v>203</v>
      </c>
      <c r="D6653">
        <v>469.06</v>
      </c>
      <c r="E6653">
        <v>1500000</v>
      </c>
      <c r="F6653">
        <v>-394451</v>
      </c>
      <c r="L6653">
        <v>-8655</v>
      </c>
      <c r="M6653">
        <v>-1.1399999999999999</v>
      </c>
      <c r="N6653">
        <v>-411.46</v>
      </c>
      <c r="O6653">
        <v>6.36</v>
      </c>
      <c r="P6653">
        <v>-1.57</v>
      </c>
      <c r="T6653">
        <v>73.7</v>
      </c>
      <c r="Y6653" s="12" t="str">
        <f>IFERROR(VLOOKUP(C6653,[1]Index!$D:$F,3,FALSE),"Non List")</f>
        <v>Hydro Power</v>
      </c>
      <c r="Z6653">
        <f>IFERROR(VLOOKUP(C6653,[1]LP!$B:$C,2,FALSE),0)</f>
        <v>426.82</v>
      </c>
      <c r="AA6653" s="11">
        <f t="shared" si="282"/>
        <v>-374.4</v>
      </c>
      <c r="AB6653" s="5">
        <f>IFERROR(VLOOKUP(C6653,[2]Sheet1!$B:$F,5,FALSE),0)</f>
        <v>15000000</v>
      </c>
      <c r="AC6653" s="11">
        <f>IFERROR(VLOOKUP(AE6653,[3]Sheet2!$M:$O,2,FALSE),0)</f>
        <v>0</v>
      </c>
      <c r="AD6653" s="11">
        <f>IFERROR(VLOOKUP(AE6653,[3]Sheet2!$M:$O,3,FALSE),0)</f>
        <v>0</v>
      </c>
      <c r="AE6653" s="10" t="str">
        <f t="shared" si="283"/>
        <v>81/82NYADI</v>
      </c>
      <c r="AF6653" s="13">
        <f t="shared" si="284"/>
        <v>-2.6709151398716085E-3</v>
      </c>
    </row>
    <row r="6654" spans="1:32" x14ac:dyDescent="0.45">
      <c r="A6654" t="s">
        <v>53</v>
      </c>
      <c r="B6654" t="s">
        <v>376</v>
      </c>
      <c r="C6654" t="s">
        <v>219</v>
      </c>
      <c r="D6654">
        <v>320.23</v>
      </c>
      <c r="E6654">
        <v>3650000</v>
      </c>
      <c r="F6654">
        <v>-531879.52</v>
      </c>
      <c r="L6654">
        <v>-135657.35</v>
      </c>
      <c r="M6654">
        <v>-7.42</v>
      </c>
      <c r="N6654">
        <v>-43.16</v>
      </c>
      <c r="O6654">
        <v>3.75</v>
      </c>
      <c r="P6654">
        <v>-8.6999999999999993</v>
      </c>
      <c r="T6654">
        <v>85.43</v>
      </c>
      <c r="Y6654" s="12" t="str">
        <f>IFERROR(VLOOKUP(C6654,[1]Index!$D:$F,3,FALSE),"Non List")</f>
        <v>Hydro Power</v>
      </c>
      <c r="Z6654">
        <f>IFERROR(VLOOKUP(C6654,[1]LP!$B:$C,2,FALSE),0)</f>
        <v>301.8</v>
      </c>
      <c r="AA6654" s="11">
        <f t="shared" si="282"/>
        <v>-40.700000000000003</v>
      </c>
      <c r="AB6654" s="5">
        <f>IFERROR(VLOOKUP(C6654,[2]Sheet1!$B:$F,5,FALSE),0)</f>
        <v>36500000</v>
      </c>
      <c r="AC6654" s="11">
        <f>IFERROR(VLOOKUP(AE6654,[3]Sheet2!$M:$O,2,FALSE),0)</f>
        <v>0</v>
      </c>
      <c r="AD6654" s="11">
        <f>IFERROR(VLOOKUP(AE6654,[3]Sheet2!$M:$O,3,FALSE),0)</f>
        <v>0</v>
      </c>
      <c r="AE6654" s="10" t="str">
        <f t="shared" si="283"/>
        <v>81/82SJCL</v>
      </c>
      <c r="AF6654" s="13">
        <f t="shared" si="284"/>
        <v>-2.4585818422796554E-2</v>
      </c>
    </row>
    <row r="6655" spans="1:32" x14ac:dyDescent="0.45">
      <c r="A6655" t="s">
        <v>53</v>
      </c>
      <c r="B6655" t="s">
        <v>376</v>
      </c>
      <c r="C6655" t="s">
        <v>221</v>
      </c>
      <c r="D6655">
        <v>384.48</v>
      </c>
      <c r="E6655">
        <v>6842100</v>
      </c>
      <c r="F6655">
        <v>-411873</v>
      </c>
      <c r="L6655">
        <v>-30183</v>
      </c>
      <c r="M6655">
        <v>-0.88</v>
      </c>
      <c r="N6655">
        <v>-436.91</v>
      </c>
      <c r="O6655">
        <v>4.09</v>
      </c>
      <c r="P6655">
        <v>-0.94</v>
      </c>
      <c r="T6655">
        <v>93.98</v>
      </c>
      <c r="Y6655" s="12" t="str">
        <f>IFERROR(VLOOKUP(C6655,[1]Index!$D:$F,3,FALSE),"Non List")</f>
        <v>Hydro Power</v>
      </c>
      <c r="Z6655">
        <f>IFERROR(VLOOKUP(C6655,[1]LP!$B:$C,2,FALSE),0)</f>
        <v>309.22000000000003</v>
      </c>
      <c r="AA6655" s="11">
        <f t="shared" si="282"/>
        <v>-351.4</v>
      </c>
      <c r="AB6655" s="5">
        <f>IFERROR(VLOOKUP(C6655,[2]Sheet1!$B:$F,5,FALSE),0)</f>
        <v>68421000</v>
      </c>
      <c r="AC6655" s="11">
        <f>IFERROR(VLOOKUP(AE6655,[3]Sheet2!$M:$O,2,FALSE),0)</f>
        <v>0</v>
      </c>
      <c r="AD6655" s="11">
        <f>IFERROR(VLOOKUP(AE6655,[3]Sheet2!$M:$O,3,FALSE),0)</f>
        <v>0</v>
      </c>
      <c r="AE6655" s="10" t="str">
        <f t="shared" si="283"/>
        <v>81/82RHPL</v>
      </c>
      <c r="AF6655" s="13">
        <f t="shared" si="284"/>
        <v>-2.8458702541879566E-3</v>
      </c>
    </row>
    <row r="6656" spans="1:32" x14ac:dyDescent="0.45">
      <c r="A6656" t="s">
        <v>53</v>
      </c>
      <c r="B6656" t="s">
        <v>376</v>
      </c>
      <c r="C6656" t="s">
        <v>204</v>
      </c>
      <c r="D6656">
        <v>501.74</v>
      </c>
      <c r="E6656">
        <v>1230500</v>
      </c>
      <c r="F6656">
        <v>106637</v>
      </c>
      <c r="L6656">
        <v>35770</v>
      </c>
      <c r="M6656">
        <v>5.8</v>
      </c>
      <c r="N6656">
        <v>86.51</v>
      </c>
      <c r="O6656">
        <v>4.62</v>
      </c>
      <c r="P6656">
        <v>5.35</v>
      </c>
      <c r="T6656">
        <v>108.67</v>
      </c>
      <c r="Y6656" s="12" t="str">
        <f>IFERROR(VLOOKUP(C6656,[1]Index!$D:$F,3,FALSE),"Non List")</f>
        <v>Hydro Power</v>
      </c>
      <c r="Z6656">
        <f>IFERROR(VLOOKUP(C6656,[1]LP!$B:$C,2,FALSE),0)</f>
        <v>573.4</v>
      </c>
      <c r="AA6656" s="11">
        <f t="shared" si="282"/>
        <v>98.9</v>
      </c>
      <c r="AB6656" s="5">
        <f>IFERROR(VLOOKUP(C6656,[2]Sheet1!$B:$F,5,FALSE),0)</f>
        <v>12305000</v>
      </c>
      <c r="AC6656" s="11">
        <f>IFERROR(VLOOKUP(AE6656,[3]Sheet2!$M:$O,2,FALSE),0)</f>
        <v>0</v>
      </c>
      <c r="AD6656" s="11">
        <f>IFERROR(VLOOKUP(AE6656,[3]Sheet2!$M:$O,3,FALSE),0)</f>
        <v>0</v>
      </c>
      <c r="AE6656" s="10" t="str">
        <f t="shared" si="283"/>
        <v>81/82UMHL</v>
      </c>
      <c r="AF6656" s="13">
        <f t="shared" si="284"/>
        <v>1.0115102895012208E-2</v>
      </c>
    </row>
    <row r="6657" spans="1:32" x14ac:dyDescent="0.45">
      <c r="A6657" t="s">
        <v>53</v>
      </c>
      <c r="B6657" t="s">
        <v>376</v>
      </c>
      <c r="C6657" t="s">
        <v>239</v>
      </c>
      <c r="D6657">
        <v>410.89</v>
      </c>
      <c r="E6657">
        <v>2108520.7999999998</v>
      </c>
      <c r="F6657">
        <v>-152557.70000000001</v>
      </c>
      <c r="L6657">
        <v>-8070.55</v>
      </c>
      <c r="M6657">
        <v>-0.76</v>
      </c>
      <c r="N6657">
        <v>-540.64</v>
      </c>
      <c r="O6657">
        <v>4.43</v>
      </c>
      <c r="P6657">
        <v>-0.83</v>
      </c>
      <c r="T6657">
        <v>92.76</v>
      </c>
      <c r="Y6657" s="12" t="str">
        <f>IFERROR(VLOOKUP(C6657,[1]Index!$D:$F,3,FALSE),"Non List")</f>
        <v>Hydro Non Converted</v>
      </c>
      <c r="Z6657">
        <f>IFERROR(VLOOKUP(C6657,[1]LP!$B:$C,2,FALSE),0)</f>
        <v>282.2</v>
      </c>
      <c r="AA6657" s="11">
        <f t="shared" si="282"/>
        <v>-371.3</v>
      </c>
      <c r="AB6657" s="5">
        <f>IFERROR(VLOOKUP(C6657,[2]Sheet1!$B:$F,5,FALSE),0)</f>
        <v>20991579</v>
      </c>
      <c r="AC6657" s="11">
        <f>IFERROR(VLOOKUP(AE6657,[3]Sheet2!$M:$O,2,FALSE),0)</f>
        <v>0</v>
      </c>
      <c r="AD6657" s="11">
        <f>IFERROR(VLOOKUP(AE6657,[3]Sheet2!$M:$O,3,FALSE),0)</f>
        <v>0</v>
      </c>
      <c r="AE6657" s="10" t="str">
        <f t="shared" si="283"/>
        <v>81/82DORDI</v>
      </c>
      <c r="AF6657" s="13">
        <f t="shared" si="284"/>
        <v>-2.6931254429482638E-3</v>
      </c>
    </row>
    <row r="6658" spans="1:32" x14ac:dyDescent="0.45">
      <c r="A6658" t="s">
        <v>53</v>
      </c>
      <c r="B6658" t="s">
        <v>376</v>
      </c>
      <c r="C6658" t="s">
        <v>240</v>
      </c>
      <c r="D6658">
        <v>615.01</v>
      </c>
      <c r="E6658">
        <v>3200000</v>
      </c>
      <c r="F6658">
        <v>-151912.04199999999</v>
      </c>
      <c r="L6658">
        <v>-56108.834999999999</v>
      </c>
      <c r="M6658">
        <v>-3.5</v>
      </c>
      <c r="N6658">
        <v>-175.72</v>
      </c>
      <c r="O6658">
        <v>6.46</v>
      </c>
      <c r="P6658">
        <v>-3.68</v>
      </c>
      <c r="T6658">
        <v>95.25</v>
      </c>
      <c r="Y6658" s="12" t="str">
        <f>IFERROR(VLOOKUP(C6658,[1]Index!$D:$F,3,FALSE),"Non List")</f>
        <v>Hydro Non Converted</v>
      </c>
      <c r="Z6658">
        <f>IFERROR(VLOOKUP(C6658,[1]LP!$B:$C,2,FALSE),0)</f>
        <v>471.44</v>
      </c>
      <c r="AA6658" s="11">
        <f t="shared" si="282"/>
        <v>-134.69999999999999</v>
      </c>
      <c r="AB6658" s="5">
        <f>IFERROR(VLOOKUP(C6658,[2]Sheet1!$B:$F,5,FALSE),0)</f>
        <v>5440000</v>
      </c>
      <c r="AC6658" s="11">
        <f>IFERROR(VLOOKUP(AE6658,[3]Sheet2!$M:$O,2,FALSE),0)</f>
        <v>0</v>
      </c>
      <c r="AD6658" s="11">
        <f>IFERROR(VLOOKUP(AE6658,[3]Sheet2!$M:$O,3,FALSE),0)</f>
        <v>0</v>
      </c>
      <c r="AE6658" s="10" t="str">
        <f t="shared" si="283"/>
        <v>81/82PHCL</v>
      </c>
      <c r="AF6658" s="13">
        <f t="shared" si="284"/>
        <v>-7.4240624469709823E-3</v>
      </c>
    </row>
    <row r="6659" spans="1:32" x14ac:dyDescent="0.45">
      <c r="A6659" t="s">
        <v>53</v>
      </c>
      <c r="B6659" t="s">
        <v>376</v>
      </c>
      <c r="C6659" t="s">
        <v>241</v>
      </c>
      <c r="D6659">
        <v>514.4</v>
      </c>
      <c r="E6659">
        <v>632600</v>
      </c>
      <c r="F6659">
        <v>21741</v>
      </c>
      <c r="L6659">
        <v>8319</v>
      </c>
      <c r="M6659">
        <v>2.62</v>
      </c>
      <c r="N6659">
        <v>196.34</v>
      </c>
      <c r="O6659">
        <v>4.97</v>
      </c>
      <c r="P6659">
        <v>2.54</v>
      </c>
      <c r="T6659">
        <v>103.44</v>
      </c>
      <c r="Y6659" s="12" t="str">
        <f>IFERROR(VLOOKUP(C6659,[1]Index!$D:$F,3,FALSE),"Non List")</f>
        <v>Hydro Non Converted</v>
      </c>
      <c r="Z6659">
        <f>IFERROR(VLOOKUP(C6659,[1]LP!$B:$C,2,FALSE),0)</f>
        <v>357.83</v>
      </c>
      <c r="AA6659" s="11">
        <f t="shared" si="282"/>
        <v>136.6</v>
      </c>
      <c r="AB6659" s="5">
        <f>IFERROR(VLOOKUP(C6659,[2]Sheet1!$B:$F,5,FALSE),0)</f>
        <v>3605820</v>
      </c>
      <c r="AC6659" s="11">
        <f>IFERROR(VLOOKUP(AE6659,[3]Sheet2!$M:$O,2,FALSE),0)</f>
        <v>0</v>
      </c>
      <c r="AD6659" s="11">
        <f>IFERROR(VLOOKUP(AE6659,[3]Sheet2!$M:$O,3,FALSE),0)</f>
        <v>0</v>
      </c>
      <c r="AE6659" s="10" t="str">
        <f t="shared" si="283"/>
        <v>81/82PPL</v>
      </c>
      <c r="AF6659" s="13">
        <f t="shared" si="284"/>
        <v>7.3219126400804859E-3</v>
      </c>
    </row>
    <row r="6660" spans="1:32" x14ac:dyDescent="0.45">
      <c r="A6660" t="s">
        <v>53</v>
      </c>
      <c r="B6660" t="s">
        <v>376</v>
      </c>
      <c r="C6660" t="s">
        <v>222</v>
      </c>
      <c r="D6660">
        <v>413.96</v>
      </c>
      <c r="E6660">
        <v>2279929.9249999998</v>
      </c>
      <c r="F6660">
        <v>260120.48699999999</v>
      </c>
      <c r="L6660">
        <v>113739.83900000001</v>
      </c>
      <c r="M6660">
        <v>9.9600000000000009</v>
      </c>
      <c r="N6660">
        <v>41.56</v>
      </c>
      <c r="O6660">
        <v>3.72</v>
      </c>
      <c r="P6660">
        <v>8.9600000000000009</v>
      </c>
      <c r="T6660">
        <v>111.41</v>
      </c>
      <c r="Y6660" s="12" t="str">
        <f>IFERROR(VLOOKUP(C6660,[1]Index!$D:$F,3,FALSE),"Non List")</f>
        <v>Hydro Power</v>
      </c>
      <c r="Z6660">
        <f>IFERROR(VLOOKUP(C6660,[1]LP!$B:$C,2,FALSE),0)</f>
        <v>382.97</v>
      </c>
      <c r="AA6660" s="11">
        <f t="shared" si="282"/>
        <v>38.5</v>
      </c>
      <c r="AB6660" s="5">
        <f>IFERROR(VLOOKUP(C6660,[2]Sheet1!$B:$F,5,FALSE),0)</f>
        <v>22799299</v>
      </c>
      <c r="AC6660" s="11">
        <f>IFERROR(VLOOKUP(AE6660,[3]Sheet2!$M:$O,2,FALSE),0)</f>
        <v>0</v>
      </c>
      <c r="AD6660" s="11">
        <f>IFERROR(VLOOKUP(AE6660,[3]Sheet2!$M:$O,3,FALSE),0)</f>
        <v>0</v>
      </c>
      <c r="AE6660" s="10" t="str">
        <f t="shared" si="283"/>
        <v>81/82UPCL</v>
      </c>
      <c r="AF6660" s="13">
        <f t="shared" si="284"/>
        <v>2.6007259054234014E-2</v>
      </c>
    </row>
    <row r="6661" spans="1:32" x14ac:dyDescent="0.45">
      <c r="A6661" t="s">
        <v>53</v>
      </c>
      <c r="B6661" t="s">
        <v>376</v>
      </c>
      <c r="C6661" t="s">
        <v>316</v>
      </c>
      <c r="D6661">
        <v>806.29</v>
      </c>
      <c r="E6661">
        <v>200000</v>
      </c>
      <c r="F6661">
        <v>-10518.888000000001</v>
      </c>
      <c r="L6661">
        <v>4633.652</v>
      </c>
      <c r="M6661">
        <v>4.62</v>
      </c>
      <c r="N6661">
        <v>174.52</v>
      </c>
      <c r="O6661">
        <v>8.51</v>
      </c>
      <c r="P6661">
        <v>4.8899999999999997</v>
      </c>
      <c r="T6661">
        <v>94.74</v>
      </c>
      <c r="Y6661" s="12" t="str">
        <f>IFERROR(VLOOKUP(C6661,[1]Index!$D:$F,3,FALSE),"Non List")</f>
        <v>Hydro Non Converted</v>
      </c>
      <c r="Z6661">
        <f>IFERROR(VLOOKUP(C6661,[1]LP!$B:$C,2,FALSE),0)</f>
        <v>927.93</v>
      </c>
      <c r="AA6661" s="11">
        <f t="shared" si="282"/>
        <v>200.9</v>
      </c>
      <c r="AB6661" s="5">
        <f>IFERROR(VLOOKUP(C6661,[2]Sheet1!$B:$F,5,FALSE),0)</f>
        <v>560000</v>
      </c>
      <c r="AC6661" s="11">
        <f>IFERROR(VLOOKUP(AE6661,[3]Sheet2!$M:$O,2,FALSE),0)</f>
        <v>0</v>
      </c>
      <c r="AD6661" s="11">
        <f>IFERROR(VLOOKUP(AE6661,[3]Sheet2!$M:$O,3,FALSE),0)</f>
        <v>0</v>
      </c>
      <c r="AE6661" s="10" t="str">
        <f t="shared" si="283"/>
        <v>81/82SPL</v>
      </c>
      <c r="AF6661" s="13">
        <f t="shared" si="284"/>
        <v>4.9788238336943525E-3</v>
      </c>
    </row>
    <row r="6662" spans="1:32" x14ac:dyDescent="0.45">
      <c r="A6662" t="s">
        <v>53</v>
      </c>
      <c r="B6662" t="s">
        <v>376</v>
      </c>
      <c r="C6662" t="s">
        <v>205</v>
      </c>
      <c r="D6662">
        <v>375.43</v>
      </c>
      <c r="E6662">
        <v>1209862.5</v>
      </c>
      <c r="F6662">
        <v>170232.95199999999</v>
      </c>
      <c r="L6662">
        <v>44962.514999999999</v>
      </c>
      <c r="M6662">
        <v>7.42</v>
      </c>
      <c r="N6662">
        <v>50.6</v>
      </c>
      <c r="O6662">
        <v>3.29</v>
      </c>
      <c r="P6662">
        <v>6.52</v>
      </c>
      <c r="T6662">
        <v>114.07</v>
      </c>
      <c r="Y6662" s="12" t="str">
        <f>IFERROR(VLOOKUP(C6662,[1]Index!$D:$F,3,FALSE),"Non List")</f>
        <v>Hydro Power</v>
      </c>
      <c r="Z6662">
        <f>IFERROR(VLOOKUP(C6662,[1]LP!$B:$C,2,FALSE),0)</f>
        <v>392.98</v>
      </c>
      <c r="AA6662" s="11">
        <f t="shared" si="282"/>
        <v>53</v>
      </c>
      <c r="AB6662" s="5">
        <f>IFERROR(VLOOKUP(C6662,[2]Sheet1!$B:$F,5,FALSE),0)</f>
        <v>12098625</v>
      </c>
      <c r="AC6662" s="11">
        <f>IFERROR(VLOOKUP(AE6662,[3]Sheet2!$M:$O,2,FALSE),0)</f>
        <v>0</v>
      </c>
      <c r="AD6662" s="11">
        <f>IFERROR(VLOOKUP(AE6662,[3]Sheet2!$M:$O,3,FALSE),0)</f>
        <v>0</v>
      </c>
      <c r="AE6662" s="10" t="str">
        <f t="shared" si="283"/>
        <v>81/82SPDL</v>
      </c>
      <c r="AF6662" s="13">
        <f t="shared" si="284"/>
        <v>1.8881368008550052E-2</v>
      </c>
    </row>
    <row r="6663" spans="1:32" x14ac:dyDescent="0.45">
      <c r="A6663" t="s">
        <v>53</v>
      </c>
      <c r="B6663" t="s">
        <v>376</v>
      </c>
      <c r="C6663" t="s">
        <v>232</v>
      </c>
      <c r="D6663">
        <v>506.25</v>
      </c>
      <c r="E6663">
        <v>376319.8</v>
      </c>
      <c r="F6663">
        <v>27630.418000000001</v>
      </c>
      <c r="L6663">
        <v>26202.169000000002</v>
      </c>
      <c r="M6663">
        <v>13.92</v>
      </c>
      <c r="N6663">
        <v>36.369999999999997</v>
      </c>
      <c r="O6663">
        <v>4.72</v>
      </c>
      <c r="P6663">
        <v>12.97</v>
      </c>
      <c r="T6663">
        <v>107.34</v>
      </c>
      <c r="Y6663" s="12" t="str">
        <f>IFERROR(VLOOKUP(C6663,[1]Index!$D:$F,3,FALSE),"Non List")</f>
        <v>Hydro Power</v>
      </c>
      <c r="Z6663">
        <f>IFERROR(VLOOKUP(C6663,[1]LP!$B:$C,2,FALSE),0)</f>
        <v>561.12</v>
      </c>
      <c r="AA6663" s="11">
        <f t="shared" si="282"/>
        <v>40.299999999999997</v>
      </c>
      <c r="AB6663" s="5">
        <f>IFERROR(VLOOKUP(C6663,[2]Sheet1!$B:$F,5,FALSE),0)</f>
        <v>3763198</v>
      </c>
      <c r="AC6663" s="11">
        <f>IFERROR(VLOOKUP(AE6663,[3]Sheet2!$M:$O,2,FALSE),0)</f>
        <v>0</v>
      </c>
      <c r="AD6663" s="11">
        <f>IFERROR(VLOOKUP(AE6663,[3]Sheet2!$M:$O,3,FALSE),0)</f>
        <v>0</v>
      </c>
      <c r="AE6663" s="10" t="str">
        <f t="shared" si="283"/>
        <v>81/82MKJC</v>
      </c>
      <c r="AF6663" s="13">
        <f t="shared" si="284"/>
        <v>2.4807527801539778E-2</v>
      </c>
    </row>
    <row r="6664" spans="1:32" x14ac:dyDescent="0.45">
      <c r="A6664" t="s">
        <v>53</v>
      </c>
      <c r="B6664" t="s">
        <v>376</v>
      </c>
      <c r="C6664" t="s">
        <v>233</v>
      </c>
      <c r="D6664">
        <v>512.34</v>
      </c>
      <c r="E6664">
        <v>3780000</v>
      </c>
      <c r="F6664">
        <v>2982576.4849999999</v>
      </c>
      <c r="L6664">
        <v>709882.83400000003</v>
      </c>
      <c r="M6664">
        <v>37.54</v>
      </c>
      <c r="N6664">
        <v>13.65</v>
      </c>
      <c r="O6664">
        <v>2.86</v>
      </c>
      <c r="P6664">
        <v>20.99</v>
      </c>
      <c r="T6664">
        <v>178.9</v>
      </c>
      <c r="Y6664" s="12" t="str">
        <f>IFERROR(VLOOKUP(C6664,[1]Index!$D:$F,3,FALSE),"Non List")</f>
        <v>Hydro Power</v>
      </c>
      <c r="Z6664">
        <f>IFERROR(VLOOKUP(C6664,[1]LP!$B:$C,2,FALSE),0)</f>
        <v>639.66</v>
      </c>
      <c r="AA6664" s="11">
        <f t="shared" si="282"/>
        <v>17</v>
      </c>
      <c r="AB6664" s="5">
        <f>IFERROR(VLOOKUP(C6664,[2]Sheet1!$B:$F,5,FALSE),0)</f>
        <v>37800000</v>
      </c>
      <c r="AC6664" s="11">
        <f>IFERROR(VLOOKUP(AE6664,[3]Sheet2!$M:$O,2,FALSE),0)</f>
        <v>0</v>
      </c>
      <c r="AD6664" s="11">
        <f>IFERROR(VLOOKUP(AE6664,[3]Sheet2!$M:$O,3,FALSE),0)</f>
        <v>0</v>
      </c>
      <c r="AE6664" s="10" t="str">
        <f t="shared" si="283"/>
        <v>81/82SAHAS</v>
      </c>
      <c r="AF6664" s="13">
        <f t="shared" si="284"/>
        <v>5.8687427695963482E-2</v>
      </c>
    </row>
    <row r="6665" spans="1:32" x14ac:dyDescent="0.45">
      <c r="A6665" t="s">
        <v>53</v>
      </c>
      <c r="B6665" t="s">
        <v>376</v>
      </c>
      <c r="C6665" t="s">
        <v>213</v>
      </c>
      <c r="D6665">
        <v>349.98</v>
      </c>
      <c r="E6665">
        <v>465714.3</v>
      </c>
      <c r="F6665">
        <v>-107657.49800000001</v>
      </c>
      <c r="L6665">
        <v>-16993.482</v>
      </c>
      <c r="M6665">
        <v>-7.28</v>
      </c>
      <c r="N6665">
        <v>-48.07</v>
      </c>
      <c r="O6665">
        <v>4.55</v>
      </c>
      <c r="P6665">
        <v>-9.49</v>
      </c>
      <c r="T6665">
        <v>76.88</v>
      </c>
      <c r="Y6665" s="12" t="str">
        <f>IFERROR(VLOOKUP(C6665,[1]Index!$D:$F,3,FALSE),"Non List")</f>
        <v>Hydro Power</v>
      </c>
      <c r="Z6665">
        <f>IFERROR(VLOOKUP(C6665,[1]LP!$B:$C,2,FALSE),0)</f>
        <v>261.36</v>
      </c>
      <c r="AA6665" s="11">
        <f t="shared" si="282"/>
        <v>-35.9</v>
      </c>
      <c r="AB6665" s="5">
        <f>IFERROR(VLOOKUP(C6665,[2]Sheet1!$B:$F,5,FALSE),0)</f>
        <v>9314286</v>
      </c>
      <c r="AC6665" s="11">
        <f>IFERROR(VLOOKUP(AE6665,[3]Sheet2!$M:$O,2,FALSE),0)</f>
        <v>0</v>
      </c>
      <c r="AD6665" s="11">
        <f>IFERROR(VLOOKUP(AE6665,[3]Sheet2!$M:$O,3,FALSE),0)</f>
        <v>0</v>
      </c>
      <c r="AE6665" s="10" t="str">
        <f t="shared" si="283"/>
        <v>81/82KKHC</v>
      </c>
      <c r="AF6665" s="13">
        <f t="shared" si="284"/>
        <v>-2.7854300581573309E-2</v>
      </c>
    </row>
    <row r="6666" spans="1:32" x14ac:dyDescent="0.45">
      <c r="A6666" t="s">
        <v>53</v>
      </c>
      <c r="B6666" t="s">
        <v>376</v>
      </c>
      <c r="C6666" t="s">
        <v>208</v>
      </c>
      <c r="D6666">
        <v>506.93</v>
      </c>
      <c r="E6666">
        <v>1065417</v>
      </c>
      <c r="F6666">
        <v>196234.78200000001</v>
      </c>
      <c r="L6666">
        <v>97281.031000000003</v>
      </c>
      <c r="M6666">
        <v>18.260000000000002</v>
      </c>
      <c r="N6666">
        <v>27.76</v>
      </c>
      <c r="O6666">
        <v>4.28</v>
      </c>
      <c r="P6666">
        <v>15.42</v>
      </c>
      <c r="T6666">
        <v>118.42</v>
      </c>
      <c r="Y6666" s="12" t="str">
        <f>IFERROR(VLOOKUP(C6666,[1]Index!$D:$F,3,FALSE),"Non List")</f>
        <v>Hydro Power</v>
      </c>
      <c r="Z6666">
        <f>IFERROR(VLOOKUP(C6666,[1]LP!$B:$C,2,FALSE),0)</f>
        <v>488.07</v>
      </c>
      <c r="AA6666" s="11">
        <f t="shared" si="282"/>
        <v>26.7</v>
      </c>
      <c r="AB6666" s="5">
        <f>IFERROR(VLOOKUP(C6666,[2]Sheet1!$B:$F,5,FALSE),0)</f>
        <v>10654170</v>
      </c>
      <c r="AC6666" s="11">
        <f>IFERROR(VLOOKUP(AE6666,[3]Sheet2!$M:$O,2,FALSE),0)</f>
        <v>0</v>
      </c>
      <c r="AD6666" s="11">
        <f>IFERROR(VLOOKUP(AE6666,[3]Sheet2!$M:$O,3,FALSE),0)</f>
        <v>0</v>
      </c>
      <c r="AE6666" s="10" t="str">
        <f t="shared" si="283"/>
        <v>81/82HPPL</v>
      </c>
      <c r="AF6666" s="13">
        <f t="shared" si="284"/>
        <v>3.7412666215911654E-2</v>
      </c>
    </row>
    <row r="6667" spans="1:32" x14ac:dyDescent="0.45">
      <c r="A6667" t="s">
        <v>53</v>
      </c>
      <c r="B6667" t="s">
        <v>376</v>
      </c>
      <c r="C6667" t="s">
        <v>206</v>
      </c>
      <c r="D6667">
        <v>362.7</v>
      </c>
      <c r="E6667">
        <v>264000</v>
      </c>
      <c r="F6667">
        <v>-244651</v>
      </c>
      <c r="L6667">
        <v>5830</v>
      </c>
      <c r="M6667">
        <v>4.4000000000000004</v>
      </c>
      <c r="N6667">
        <v>82.43</v>
      </c>
      <c r="O6667">
        <v>49.49</v>
      </c>
      <c r="P6667">
        <v>60.26</v>
      </c>
      <c r="T6667">
        <v>7.33</v>
      </c>
      <c r="Y6667" s="12" t="str">
        <f>IFERROR(VLOOKUP(C6667,[1]Index!$D:$F,3,FALSE),"Non List")</f>
        <v>Hydro Power</v>
      </c>
      <c r="Z6667">
        <f>IFERROR(VLOOKUP(C6667,[1]LP!$B:$C,2,FALSE),0)</f>
        <v>311.74</v>
      </c>
      <c r="AA6667" s="11">
        <f t="shared" si="282"/>
        <v>70.900000000000006</v>
      </c>
      <c r="AB6667" s="5">
        <f>IFERROR(VLOOKUP(C6667,[2]Sheet1!$B:$F,5,FALSE),0)</f>
        <v>2640000</v>
      </c>
      <c r="AC6667" s="11">
        <f>IFERROR(VLOOKUP(AE6667,[3]Sheet2!$M:$O,2,FALSE),0)</f>
        <v>0</v>
      </c>
      <c r="AD6667" s="11">
        <f>IFERROR(VLOOKUP(AE6667,[3]Sheet2!$M:$O,3,FALSE),0)</f>
        <v>0</v>
      </c>
      <c r="AE6667" s="10" t="str">
        <f t="shared" si="283"/>
        <v>81/82DHPL</v>
      </c>
      <c r="AF6667" s="13">
        <f t="shared" si="284"/>
        <v>1.4114326040931546E-2</v>
      </c>
    </row>
    <row r="6668" spans="1:32" x14ac:dyDescent="0.45">
      <c r="A6668" t="s">
        <v>53</v>
      </c>
      <c r="B6668" t="s">
        <v>376</v>
      </c>
      <c r="C6668" t="s">
        <v>242</v>
      </c>
      <c r="D6668">
        <v>961.66</v>
      </c>
      <c r="E6668">
        <v>250000</v>
      </c>
      <c r="F6668">
        <v>-114960.549</v>
      </c>
      <c r="L6668">
        <v>3451.7240000000002</v>
      </c>
      <c r="M6668">
        <v>2.76</v>
      </c>
      <c r="N6668">
        <v>348.43</v>
      </c>
      <c r="O6668">
        <v>17.8</v>
      </c>
      <c r="P6668">
        <v>5.1100000000000003</v>
      </c>
      <c r="T6668">
        <v>54.02</v>
      </c>
      <c r="Y6668" s="12" t="str">
        <f>IFERROR(VLOOKUP(C6668,[1]Index!$D:$F,3,FALSE),"Non List")</f>
        <v>Hydro Non Converted</v>
      </c>
      <c r="Z6668">
        <f>IFERROR(VLOOKUP(C6668,[1]LP!$B:$C,2,FALSE),0)</f>
        <v>774.69</v>
      </c>
      <c r="AA6668" s="11">
        <f t="shared" si="282"/>
        <v>280.7</v>
      </c>
      <c r="AB6668" s="5">
        <f>IFERROR(VLOOKUP(C6668,[2]Sheet1!$B:$F,5,FALSE),0)</f>
        <v>575000</v>
      </c>
      <c r="AC6668" s="11">
        <f>IFERROR(VLOOKUP(AE6668,[3]Sheet2!$M:$O,2,FALSE),0)</f>
        <v>0</v>
      </c>
      <c r="AD6668" s="11">
        <f>IFERROR(VLOOKUP(AE6668,[3]Sheet2!$M:$O,3,FALSE),0)</f>
        <v>0</v>
      </c>
      <c r="AE6668" s="10" t="str">
        <f t="shared" si="283"/>
        <v>81/82BHPL</v>
      </c>
      <c r="AF6668" s="13">
        <f t="shared" si="284"/>
        <v>3.5627154087441424E-3</v>
      </c>
    </row>
    <row r="6669" spans="1:32" x14ac:dyDescent="0.45">
      <c r="A6669" t="s">
        <v>53</v>
      </c>
      <c r="B6669" t="s">
        <v>376</v>
      </c>
      <c r="C6669" t="s">
        <v>220</v>
      </c>
      <c r="D6669">
        <v>263.70999999999998</v>
      </c>
      <c r="E6669">
        <v>1250000</v>
      </c>
      <c r="F6669">
        <v>-921521.43400000001</v>
      </c>
      <c r="L6669">
        <v>-381628.69300000003</v>
      </c>
      <c r="M6669">
        <v>-61.06</v>
      </c>
      <c r="N6669">
        <v>-4.32</v>
      </c>
      <c r="O6669">
        <v>10.039999999999999</v>
      </c>
      <c r="P6669">
        <v>-232.36</v>
      </c>
      <c r="T6669">
        <v>26.28</v>
      </c>
      <c r="Y6669" s="12" t="str">
        <f>IFERROR(VLOOKUP(C6669,[1]Index!$D:$F,3,FALSE),"Non List")</f>
        <v>Hydro Power</v>
      </c>
      <c r="Z6669">
        <f>IFERROR(VLOOKUP(C6669,[1]LP!$B:$C,2,FALSE),0)</f>
        <v>266.27</v>
      </c>
      <c r="AA6669" s="11">
        <f t="shared" si="282"/>
        <v>-4.4000000000000004</v>
      </c>
      <c r="AB6669" s="5">
        <f>IFERROR(VLOOKUP(C6669,[2]Sheet1!$B:$F,5,FALSE),0)</f>
        <v>12500000</v>
      </c>
      <c r="AC6669" s="11">
        <f>IFERROR(VLOOKUP(AE6669,[3]Sheet2!$M:$O,2,FALSE),0)</f>
        <v>0</v>
      </c>
      <c r="AD6669" s="11">
        <f>IFERROR(VLOOKUP(AE6669,[3]Sheet2!$M:$O,3,FALSE),0)</f>
        <v>0</v>
      </c>
      <c r="AE6669" s="10" t="str">
        <f t="shared" si="283"/>
        <v>81/82MHNL</v>
      </c>
      <c r="AF6669" s="13">
        <f t="shared" si="284"/>
        <v>-0.22931610771021899</v>
      </c>
    </row>
    <row r="6670" spans="1:32" x14ac:dyDescent="0.45">
      <c r="A6670" t="s">
        <v>53</v>
      </c>
      <c r="B6670" t="s">
        <v>376</v>
      </c>
      <c r="C6670" t="s">
        <v>207</v>
      </c>
      <c r="D6670">
        <v>475.96</v>
      </c>
      <c r="E6670">
        <v>386977.5</v>
      </c>
      <c r="F6670">
        <v>-156719.09099999999</v>
      </c>
      <c r="L6670">
        <v>-18432.766</v>
      </c>
      <c r="M6670">
        <v>-9.52</v>
      </c>
      <c r="N6670">
        <v>-50</v>
      </c>
      <c r="O6670">
        <v>8</v>
      </c>
      <c r="P6670">
        <v>-16.010000000000002</v>
      </c>
      <c r="T6670">
        <v>59.5</v>
      </c>
      <c r="Y6670" s="12" t="str">
        <f>IFERROR(VLOOKUP(C6670,[1]Index!$D:$F,3,FALSE),"Non List")</f>
        <v>Hydro Power</v>
      </c>
      <c r="Z6670">
        <f>IFERROR(VLOOKUP(C6670,[1]LP!$B:$C,2,FALSE),0)</f>
        <v>294.12</v>
      </c>
      <c r="AA6670" s="11">
        <f t="shared" si="282"/>
        <v>-30.9</v>
      </c>
      <c r="AB6670" s="5">
        <f>IFERROR(VLOOKUP(C6670,[2]Sheet1!$B:$F,5,FALSE),0)</f>
        <v>7739550</v>
      </c>
      <c r="AC6670" s="11">
        <f>IFERROR(VLOOKUP(AE6670,[3]Sheet2!$M:$O,2,FALSE),0)</f>
        <v>0</v>
      </c>
      <c r="AD6670" s="11">
        <f>IFERROR(VLOOKUP(AE6670,[3]Sheet2!$M:$O,3,FALSE),0)</f>
        <v>0</v>
      </c>
      <c r="AE6670" s="10" t="str">
        <f t="shared" si="283"/>
        <v>81/82CHL</v>
      </c>
      <c r="AF6670" s="13">
        <f t="shared" si="284"/>
        <v>-3.2367741058071532E-2</v>
      </c>
    </row>
    <row r="6671" spans="1:32" x14ac:dyDescent="0.45">
      <c r="A6671" t="s">
        <v>53</v>
      </c>
      <c r="B6671" t="s">
        <v>376</v>
      </c>
      <c r="C6671" t="s">
        <v>340</v>
      </c>
      <c r="D6671">
        <v>642.79</v>
      </c>
      <c r="E6671">
        <v>220000</v>
      </c>
      <c r="F6671">
        <v>-105472.53200000001</v>
      </c>
      <c r="L6671">
        <v>-1869.2149999999999</v>
      </c>
      <c r="M6671">
        <v>-1.68</v>
      </c>
      <c r="N6671">
        <v>-382.61</v>
      </c>
      <c r="O6671">
        <v>12.35</v>
      </c>
      <c r="P6671">
        <v>-3.26</v>
      </c>
      <c r="T6671">
        <v>52.06</v>
      </c>
      <c r="Y6671" s="12" t="str">
        <f>IFERROR(VLOOKUP(C6671,[1]Index!$D:$F,3,FALSE),"Non List")</f>
        <v>Hydro Non Converted</v>
      </c>
      <c r="Z6671">
        <f>IFERROR(VLOOKUP(C6671,[1]LP!$B:$C,2,FALSE),0)</f>
        <v>728.68</v>
      </c>
      <c r="AA6671" s="11">
        <f t="shared" si="282"/>
        <v>-433.7</v>
      </c>
      <c r="AB6671" s="5">
        <f>IFERROR(VLOOKUP(C6671,[2]Sheet1!$B:$F,5,FALSE),0)</f>
        <v>638000</v>
      </c>
      <c r="AC6671" s="11">
        <f>IFERROR(VLOOKUP(AE6671,[3]Sheet2!$M:$O,2,FALSE),0)</f>
        <v>0</v>
      </c>
      <c r="AD6671" s="11">
        <f>IFERROR(VLOOKUP(AE6671,[3]Sheet2!$M:$O,3,FALSE),0)</f>
        <v>0</v>
      </c>
      <c r="AE6671" s="10" t="str">
        <f t="shared" si="283"/>
        <v>81/82USHL</v>
      </c>
      <c r="AF6671" s="13">
        <f t="shared" si="284"/>
        <v>-2.3055387824559479E-3</v>
      </c>
    </row>
    <row r="6672" spans="1:32" x14ac:dyDescent="0.45">
      <c r="A6672" t="s">
        <v>53</v>
      </c>
      <c r="B6672" t="s">
        <v>376</v>
      </c>
      <c r="C6672" t="s">
        <v>243</v>
      </c>
      <c r="D6672">
        <v>692</v>
      </c>
      <c r="E6672">
        <v>300000</v>
      </c>
      <c r="F6672">
        <v>-20435.041000000001</v>
      </c>
      <c r="L6672">
        <v>11196.938</v>
      </c>
      <c r="M6672">
        <v>7.46</v>
      </c>
      <c r="N6672">
        <v>92.76</v>
      </c>
      <c r="O6672">
        <v>7.43</v>
      </c>
      <c r="P6672">
        <v>8.01</v>
      </c>
      <c r="T6672">
        <v>93.19</v>
      </c>
      <c r="Y6672" s="12" t="str">
        <f>IFERROR(VLOOKUP(C6672,[1]Index!$D:$F,3,FALSE),"Non List")</f>
        <v>Hydro Power</v>
      </c>
      <c r="Z6672">
        <f>IFERROR(VLOOKUP(C6672,[1]LP!$B:$C,2,FALSE),0)</f>
        <v>571.24</v>
      </c>
      <c r="AA6672" s="11">
        <f t="shared" si="282"/>
        <v>76.599999999999994</v>
      </c>
      <c r="AB6672" s="5">
        <f>IFERROR(VLOOKUP(C6672,[2]Sheet1!$B:$F,5,FALSE),0)</f>
        <v>3000000</v>
      </c>
      <c r="AC6672" s="11">
        <f>IFERROR(VLOOKUP(AE6672,[3]Sheet2!$M:$O,2,FALSE),0)</f>
        <v>0</v>
      </c>
      <c r="AD6672" s="11">
        <f>IFERROR(VLOOKUP(AE6672,[3]Sheet2!$M:$O,3,FALSE),0)</f>
        <v>0</v>
      </c>
      <c r="AE6672" s="10" t="str">
        <f t="shared" si="283"/>
        <v>81/82SPHL</v>
      </c>
      <c r="AF6672" s="13">
        <f t="shared" si="284"/>
        <v>1.3059309572158811E-2</v>
      </c>
    </row>
    <row r="6673" spans="1:32" x14ac:dyDescent="0.45">
      <c r="A6673" t="s">
        <v>53</v>
      </c>
      <c r="B6673" t="s">
        <v>376</v>
      </c>
      <c r="C6673" t="s">
        <v>209</v>
      </c>
      <c r="D6673">
        <v>677.17</v>
      </c>
      <c r="E6673">
        <v>388196.28</v>
      </c>
      <c r="F6673">
        <v>103309</v>
      </c>
      <c r="L6673">
        <v>43462</v>
      </c>
      <c r="M6673">
        <v>22.38</v>
      </c>
      <c r="N6673">
        <v>30.26</v>
      </c>
      <c r="O6673">
        <v>5.35</v>
      </c>
      <c r="P6673">
        <v>17.690000000000001</v>
      </c>
      <c r="T6673">
        <v>126.61</v>
      </c>
      <c r="Y6673" s="12" t="str">
        <f>IFERROR(VLOOKUP(C6673,[1]Index!$D:$F,3,FALSE),"Non List")</f>
        <v>Hydro Power</v>
      </c>
      <c r="Z6673">
        <f>IFERROR(VLOOKUP(C6673,[1]LP!$B:$C,2,FALSE),0)</f>
        <v>718</v>
      </c>
      <c r="AA6673" s="11">
        <f t="shared" si="282"/>
        <v>32.1</v>
      </c>
      <c r="AB6673" s="5">
        <f>IFERROR(VLOOKUP(C6673,[2]Sheet1!$B:$F,5,FALSE),0)</f>
        <v>3881967</v>
      </c>
      <c r="AC6673" s="11">
        <f>IFERROR(VLOOKUP(AE6673,[3]Sheet2!$M:$O,2,FALSE),0)</f>
        <v>0</v>
      </c>
      <c r="AD6673" s="11">
        <f>IFERROR(VLOOKUP(AE6673,[3]Sheet2!$M:$O,3,FALSE),0)</f>
        <v>0</v>
      </c>
      <c r="AE6673" s="10" t="str">
        <f t="shared" si="283"/>
        <v>81/82NHDL</v>
      </c>
      <c r="AF6673" s="13">
        <f t="shared" si="284"/>
        <v>3.1169916434540389E-2</v>
      </c>
    </row>
    <row r="6674" spans="1:32" x14ac:dyDescent="0.45">
      <c r="A6674" t="s">
        <v>53</v>
      </c>
      <c r="B6674" t="s">
        <v>376</v>
      </c>
      <c r="C6674" t="s">
        <v>210</v>
      </c>
      <c r="D6674">
        <v>714.8</v>
      </c>
      <c r="E6674">
        <v>1838979.32</v>
      </c>
      <c r="F6674">
        <v>408083.59</v>
      </c>
      <c r="L6674">
        <v>63398.53</v>
      </c>
      <c r="M6674">
        <v>6.88</v>
      </c>
      <c r="N6674">
        <v>103.9</v>
      </c>
      <c r="O6674">
        <v>5.85</v>
      </c>
      <c r="P6674">
        <v>5.64</v>
      </c>
      <c r="T6674">
        <v>122.19</v>
      </c>
      <c r="Y6674" s="12" t="str">
        <f>IFERROR(VLOOKUP(C6674,[1]Index!$D:$F,3,FALSE),"Non List")</f>
        <v>Hydro Power</v>
      </c>
      <c r="Z6674">
        <f>IFERROR(VLOOKUP(C6674,[1]LP!$B:$C,2,FALSE),0)</f>
        <v>752.34</v>
      </c>
      <c r="AA6674" s="11">
        <f t="shared" si="282"/>
        <v>109.4</v>
      </c>
      <c r="AB6674" s="5">
        <f>IFERROR(VLOOKUP(C6674,[2]Sheet1!$B:$F,5,FALSE),0)</f>
        <v>18389793</v>
      </c>
      <c r="AC6674" s="11">
        <f>IFERROR(VLOOKUP(AE6674,[3]Sheet2!$M:$O,2,FALSE),0)</f>
        <v>0</v>
      </c>
      <c r="AD6674" s="11">
        <f>IFERROR(VLOOKUP(AE6674,[3]Sheet2!$M:$O,3,FALSE),0)</f>
        <v>0</v>
      </c>
      <c r="AE6674" s="10" t="str">
        <f t="shared" si="283"/>
        <v>81/82RADHI</v>
      </c>
      <c r="AF6674" s="13">
        <f t="shared" si="284"/>
        <v>9.1448015524895655E-3</v>
      </c>
    </row>
    <row r="6675" spans="1:32" x14ac:dyDescent="0.45">
      <c r="A6675" t="s">
        <v>53</v>
      </c>
      <c r="B6675" t="s">
        <v>376</v>
      </c>
      <c r="C6675" t="s">
        <v>244</v>
      </c>
      <c r="D6675">
        <v>497.1</v>
      </c>
      <c r="E6675">
        <v>400000</v>
      </c>
      <c r="F6675">
        <v>-62093.428999999996</v>
      </c>
      <c r="L6675">
        <v>6259.0590000000002</v>
      </c>
      <c r="M6675">
        <v>3.12</v>
      </c>
      <c r="N6675">
        <v>159.33000000000001</v>
      </c>
      <c r="O6675">
        <v>5.88</v>
      </c>
      <c r="P6675">
        <v>3.7</v>
      </c>
      <c r="T6675">
        <v>84.48</v>
      </c>
      <c r="Y6675" s="12" t="str">
        <f>IFERROR(VLOOKUP(C6675,[1]Index!$D:$F,3,FALSE),"Non List")</f>
        <v>Hydro Power</v>
      </c>
      <c r="Z6675">
        <f>IFERROR(VLOOKUP(C6675,[1]LP!$B:$C,2,FALSE),0)</f>
        <v>519</v>
      </c>
      <c r="AA6675" s="11">
        <f t="shared" si="282"/>
        <v>166.3</v>
      </c>
      <c r="AB6675" s="5">
        <f>IFERROR(VLOOKUP(C6675,[2]Sheet1!$B:$F,5,FALSE),0)</f>
        <v>4000000</v>
      </c>
      <c r="AC6675" s="11">
        <f>IFERROR(VLOOKUP(AE6675,[3]Sheet2!$M:$O,2,FALSE),0)</f>
        <v>0</v>
      </c>
      <c r="AD6675" s="11">
        <f>IFERROR(VLOOKUP(AE6675,[3]Sheet2!$M:$O,3,FALSE),0)</f>
        <v>0</v>
      </c>
      <c r="AE6675" s="10" t="str">
        <f t="shared" si="283"/>
        <v>81/82BNHC</v>
      </c>
      <c r="AF6675" s="13">
        <f t="shared" si="284"/>
        <v>6.011560693641619E-3</v>
      </c>
    </row>
    <row r="6676" spans="1:32" x14ac:dyDescent="0.45">
      <c r="A6676" t="s">
        <v>53</v>
      </c>
      <c r="B6676" t="s">
        <v>376</v>
      </c>
      <c r="C6676" t="s">
        <v>245</v>
      </c>
      <c r="D6676">
        <v>546.84</v>
      </c>
      <c r="E6676">
        <v>612793.80000000005</v>
      </c>
      <c r="F6676">
        <v>-34217.550999999999</v>
      </c>
      <c r="L6676">
        <v>-2421.8820000000001</v>
      </c>
      <c r="M6676">
        <v>-0.78</v>
      </c>
      <c r="N6676">
        <v>-701.08</v>
      </c>
      <c r="O6676">
        <v>5.79</v>
      </c>
      <c r="P6676">
        <v>-0.84</v>
      </c>
      <c r="T6676">
        <v>94.42</v>
      </c>
      <c r="Y6676" s="12" t="str">
        <f>IFERROR(VLOOKUP(C6676,[1]Index!$D:$F,3,FALSE),"Non List")</f>
        <v>Hydro Power</v>
      </c>
      <c r="Z6676">
        <f>IFERROR(VLOOKUP(C6676,[1]LP!$B:$C,2,FALSE),0)</f>
        <v>299.66000000000003</v>
      </c>
      <c r="AA6676" s="11">
        <f t="shared" si="282"/>
        <v>-384.2</v>
      </c>
      <c r="AB6676" s="5">
        <f>IFERROR(VLOOKUP(C6676,[2]Sheet1!$B:$F,5,FALSE),0)</f>
        <v>11551765</v>
      </c>
      <c r="AC6676" s="11">
        <f>IFERROR(VLOOKUP(AE6676,[3]Sheet2!$M:$O,2,FALSE),0)</f>
        <v>0</v>
      </c>
      <c r="AD6676" s="11">
        <f>IFERROR(VLOOKUP(AE6676,[3]Sheet2!$M:$O,3,FALSE),0)</f>
        <v>0</v>
      </c>
      <c r="AE6676" s="10" t="str">
        <f t="shared" si="283"/>
        <v>81/82RHGCL</v>
      </c>
      <c r="AF6676" s="13">
        <f t="shared" si="284"/>
        <v>-2.6029500100113461E-3</v>
      </c>
    </row>
    <row r="6677" spans="1:32" x14ac:dyDescent="0.45">
      <c r="A6677" t="s">
        <v>53</v>
      </c>
      <c r="B6677" t="s">
        <v>376</v>
      </c>
      <c r="C6677" t="s">
        <v>201</v>
      </c>
      <c r="D6677">
        <v>524.15</v>
      </c>
      <c r="E6677">
        <v>933949.5</v>
      </c>
      <c r="F6677">
        <v>107493.13400000001</v>
      </c>
      <c r="L6677">
        <v>75783.153000000006</v>
      </c>
      <c r="M6677">
        <v>16.22</v>
      </c>
      <c r="N6677">
        <v>32.32</v>
      </c>
      <c r="O6677">
        <v>4.7</v>
      </c>
      <c r="P6677">
        <v>14.55</v>
      </c>
      <c r="T6677">
        <v>111.51</v>
      </c>
      <c r="Y6677" s="12" t="str">
        <f>IFERROR(VLOOKUP(C6677,[1]Index!$D:$F,3,FALSE),"Non List")</f>
        <v>Hydro Power</v>
      </c>
      <c r="Z6677">
        <f>IFERROR(VLOOKUP(C6677,[1]LP!$B:$C,2,FALSE),0)</f>
        <v>580.21</v>
      </c>
      <c r="AA6677" s="11">
        <f t="shared" si="282"/>
        <v>35.799999999999997</v>
      </c>
      <c r="AB6677" s="5">
        <f>IFERROR(VLOOKUP(C6677,[2]Sheet1!$B:$F,5,FALSE),0)</f>
        <v>9339495</v>
      </c>
      <c r="AC6677" s="11">
        <f>IFERROR(VLOOKUP(AE6677,[3]Sheet2!$M:$O,2,FALSE),0)</f>
        <v>0</v>
      </c>
      <c r="AD6677" s="11">
        <f>IFERROR(VLOOKUP(AE6677,[3]Sheet2!$M:$O,3,FALSE),0)</f>
        <v>0</v>
      </c>
      <c r="AE6677" s="10" t="str">
        <f t="shared" si="283"/>
        <v>81/82KPCL</v>
      </c>
      <c r="AF6677" s="13">
        <f t="shared" si="284"/>
        <v>2.7955395460264383E-2</v>
      </c>
    </row>
    <row r="6678" spans="1:32" x14ac:dyDescent="0.45">
      <c r="A6678" t="s">
        <v>53</v>
      </c>
      <c r="B6678" t="s">
        <v>376</v>
      </c>
      <c r="C6678" t="s">
        <v>317</v>
      </c>
      <c r="D6678">
        <v>507.23</v>
      </c>
      <c r="E6678">
        <v>3332497</v>
      </c>
      <c r="F6678">
        <v>199085.334</v>
      </c>
      <c r="L6678">
        <v>271637.83500000002</v>
      </c>
      <c r="M6678">
        <v>16.3</v>
      </c>
      <c r="N6678">
        <v>31.12</v>
      </c>
      <c r="O6678">
        <v>4.79</v>
      </c>
      <c r="P6678">
        <v>15.38</v>
      </c>
      <c r="T6678">
        <v>105.97</v>
      </c>
      <c r="Y6678" s="12" t="str">
        <f>IFERROR(VLOOKUP(C6678,[1]Index!$D:$F,3,FALSE),"Non List")</f>
        <v>Hydro Non Converted</v>
      </c>
      <c r="Z6678">
        <f>IFERROR(VLOOKUP(C6678,[1]LP!$B:$C,2,FALSE),0)</f>
        <v>507.12</v>
      </c>
      <c r="AA6678" s="11">
        <f t="shared" si="282"/>
        <v>31.1</v>
      </c>
      <c r="AB6678" s="5">
        <f>IFERROR(VLOOKUP(C6678,[2]Sheet1!$B:$F,5,FALSE),0)</f>
        <v>4998750</v>
      </c>
      <c r="AC6678" s="11">
        <f>IFERROR(VLOOKUP(AE6678,[3]Sheet2!$M:$O,2,FALSE),0)</f>
        <v>0</v>
      </c>
      <c r="AD6678" s="11">
        <f>IFERROR(VLOOKUP(AE6678,[3]Sheet2!$M:$O,3,FALSE),0)</f>
        <v>0</v>
      </c>
      <c r="AE6678" s="10" t="str">
        <f t="shared" si="283"/>
        <v>81/82TAMOR</v>
      </c>
      <c r="AF6678" s="13">
        <f t="shared" si="284"/>
        <v>3.2142293737182519E-2</v>
      </c>
    </row>
    <row r="6679" spans="1:32" x14ac:dyDescent="0.45">
      <c r="A6679" t="s">
        <v>53</v>
      </c>
      <c r="B6679" t="s">
        <v>376</v>
      </c>
      <c r="C6679" t="s">
        <v>227</v>
      </c>
      <c r="D6679">
        <v>254</v>
      </c>
      <c r="E6679">
        <v>1650000</v>
      </c>
      <c r="F6679">
        <v>-29659.353999999999</v>
      </c>
      <c r="L6679">
        <v>-1697.616</v>
      </c>
      <c r="M6679">
        <v>-0.2</v>
      </c>
      <c r="N6679">
        <v>-1270</v>
      </c>
      <c r="O6679">
        <v>2.59</v>
      </c>
      <c r="P6679">
        <v>-0.21</v>
      </c>
      <c r="T6679">
        <v>98.2</v>
      </c>
      <c r="Y6679" s="12" t="str">
        <f>IFERROR(VLOOKUP(C6679,[1]Index!$D:$F,3,FALSE),"Non List")</f>
        <v>Hydro Power</v>
      </c>
      <c r="Z6679">
        <f>IFERROR(VLOOKUP(C6679,[1]LP!$B:$C,2,FALSE),0)</f>
        <v>237.62</v>
      </c>
      <c r="AA6679" s="11">
        <f t="shared" ref="AA6679:AA6742" si="285">ROUND(IFERROR(Z6679/M6679,0),1)</f>
        <v>-1188.0999999999999</v>
      </c>
      <c r="AB6679" s="5">
        <f>IFERROR(VLOOKUP(C6679,[2]Sheet1!$B:$F,5,FALSE),0)</f>
        <v>16500000</v>
      </c>
      <c r="AC6679" s="11">
        <f>IFERROR(VLOOKUP(AE6679,[3]Sheet2!$M:$O,2,FALSE),0)</f>
        <v>0</v>
      </c>
      <c r="AD6679" s="11">
        <f>IFERROR(VLOOKUP(AE6679,[3]Sheet2!$M:$O,3,FALSE),0)</f>
        <v>0</v>
      </c>
      <c r="AE6679" s="10" t="str">
        <f t="shared" ref="AE6679:AE6742" si="286">B6679&amp;C6679</f>
        <v>81/82GHL</v>
      </c>
      <c r="AF6679" s="13">
        <f t="shared" ref="AF6679:AF6742" si="287">IFERROR(M6679/Z6679,0)</f>
        <v>-8.4167999326656005E-4</v>
      </c>
    </row>
    <row r="6680" spans="1:32" x14ac:dyDescent="0.45">
      <c r="A6680" t="s">
        <v>53</v>
      </c>
      <c r="B6680" t="s">
        <v>376</v>
      </c>
      <c r="C6680" t="s">
        <v>341</v>
      </c>
      <c r="D6680">
        <v>586.84</v>
      </c>
      <c r="E6680">
        <v>620000</v>
      </c>
      <c r="F6680">
        <v>-157272.88099999999</v>
      </c>
      <c r="L6680">
        <v>19293.754000000001</v>
      </c>
      <c r="M6680">
        <v>6.22</v>
      </c>
      <c r="N6680">
        <v>94.35</v>
      </c>
      <c r="O6680">
        <v>7.86</v>
      </c>
      <c r="P6680">
        <v>8.34</v>
      </c>
      <c r="T6680">
        <v>74.63</v>
      </c>
      <c r="Y6680" s="12" t="str">
        <f>IFERROR(VLOOKUP(C6680,[1]Index!$D:$F,3,FALSE),"Non List")</f>
        <v>Hydro Non Converted</v>
      </c>
      <c r="Z6680">
        <f>IFERROR(VLOOKUP(C6680,[1]LP!$B:$C,2,FALSE),0)</f>
        <v>591.59</v>
      </c>
      <c r="AA6680" s="11">
        <f t="shared" si="285"/>
        <v>95.1</v>
      </c>
      <c r="AB6680" s="5">
        <f>IFERROR(VLOOKUP(C6680,[2]Sheet1!$B:$F,5,FALSE),0)</f>
        <v>682000</v>
      </c>
      <c r="AC6680" s="11">
        <f>IFERROR(VLOOKUP(AE6680,[3]Sheet2!$M:$O,2,FALSE),0)</f>
        <v>0</v>
      </c>
      <c r="AD6680" s="11">
        <f>IFERROR(VLOOKUP(AE6680,[3]Sheet2!$M:$O,3,FALSE),0)</f>
        <v>0</v>
      </c>
      <c r="AE6680" s="10" t="str">
        <f t="shared" si="286"/>
        <v>81/82EHPL</v>
      </c>
      <c r="AF6680" s="13">
        <f t="shared" si="287"/>
        <v>1.0514038438783615E-2</v>
      </c>
    </row>
    <row r="6681" spans="1:32" x14ac:dyDescent="0.45">
      <c r="A6681" t="s">
        <v>53</v>
      </c>
      <c r="B6681" t="s">
        <v>376</v>
      </c>
      <c r="C6681" t="s">
        <v>318</v>
      </c>
      <c r="D6681">
        <v>436.9</v>
      </c>
      <c r="E6681">
        <v>1000000</v>
      </c>
      <c r="F6681">
        <v>-324970</v>
      </c>
      <c r="L6681">
        <v>7182</v>
      </c>
      <c r="M6681">
        <v>1.42</v>
      </c>
      <c r="N6681">
        <v>307.68</v>
      </c>
      <c r="O6681">
        <v>6.47</v>
      </c>
      <c r="P6681">
        <v>2.13</v>
      </c>
      <c r="T6681">
        <v>67.5</v>
      </c>
      <c r="Y6681" s="12" t="str">
        <f>IFERROR(VLOOKUP(C6681,[1]Index!$D:$F,3,FALSE),"Non List")</f>
        <v>Hydro Non Converted</v>
      </c>
      <c r="Z6681">
        <f>IFERROR(VLOOKUP(C6681,[1]LP!$B:$C,2,FALSE),0)</f>
        <v>437.4</v>
      </c>
      <c r="AA6681" s="11">
        <f t="shared" si="285"/>
        <v>308</v>
      </c>
      <c r="AB6681" s="5">
        <f>IFERROR(VLOOKUP(C6681,[2]Sheet1!$B:$F,5,FALSE),0)</f>
        <v>2400000</v>
      </c>
      <c r="AC6681" s="11">
        <f>IFERROR(VLOOKUP(AE6681,[3]Sheet2!$M:$O,2,FALSE),0)</f>
        <v>0</v>
      </c>
      <c r="AD6681" s="11">
        <f>IFERROR(VLOOKUP(AE6681,[3]Sheet2!$M:$O,3,FALSE),0)</f>
        <v>0</v>
      </c>
      <c r="AE6681" s="10" t="str">
        <f t="shared" si="286"/>
        <v>81/82MKHC</v>
      </c>
      <c r="AF6681" s="13">
        <f t="shared" si="287"/>
        <v>3.2464563328760861E-3</v>
      </c>
    </row>
    <row r="6682" spans="1:32" x14ac:dyDescent="0.45">
      <c r="A6682" t="s">
        <v>53</v>
      </c>
      <c r="B6682" t="s">
        <v>376</v>
      </c>
      <c r="C6682" t="s">
        <v>328</v>
      </c>
      <c r="D6682">
        <v>678.74</v>
      </c>
      <c r="E6682">
        <v>544053.4</v>
      </c>
      <c r="F6682">
        <v>-258118.08</v>
      </c>
      <c r="L6682">
        <v>-6045.5190000000002</v>
      </c>
      <c r="M6682">
        <v>-2.2200000000000002</v>
      </c>
      <c r="N6682">
        <v>-305.74</v>
      </c>
      <c r="O6682">
        <v>12.91</v>
      </c>
      <c r="P6682">
        <v>-4.2300000000000004</v>
      </c>
      <c r="T6682">
        <v>52.56</v>
      </c>
      <c r="Y6682" s="12" t="str">
        <f>IFERROR(VLOOKUP(C6682,[1]Index!$D:$F,3,FALSE),"Non List")</f>
        <v>Hydro Non Converted</v>
      </c>
      <c r="Z6682">
        <f>IFERROR(VLOOKUP(C6682,[1]LP!$B:$C,2,FALSE),0)</f>
        <v>716.24</v>
      </c>
      <c r="AA6682" s="11">
        <f t="shared" si="285"/>
        <v>-322.60000000000002</v>
      </c>
      <c r="AB6682" s="5">
        <f>IFERROR(VLOOKUP(C6682,[2]Sheet1!$B:$F,5,FALSE),0)</f>
        <v>1523349.5200000003</v>
      </c>
      <c r="AC6682" s="11">
        <f>IFERROR(VLOOKUP(AE6682,[3]Sheet2!$M:$O,2,FALSE),0)</f>
        <v>0</v>
      </c>
      <c r="AD6682" s="11">
        <f>IFERROR(VLOOKUP(AE6682,[3]Sheet2!$M:$O,3,FALSE),0)</f>
        <v>0</v>
      </c>
      <c r="AE6682" s="10" t="str">
        <f t="shared" si="286"/>
        <v>81/82BEDC</v>
      </c>
      <c r="AF6682" s="13">
        <f t="shared" si="287"/>
        <v>-3.0995197140623256E-3</v>
      </c>
    </row>
    <row r="6683" spans="1:32" x14ac:dyDescent="0.45">
      <c r="A6683" t="s">
        <v>53</v>
      </c>
      <c r="B6683" t="s">
        <v>376</v>
      </c>
      <c r="C6683" t="s">
        <v>211</v>
      </c>
      <c r="D6683">
        <v>300.41000000000003</v>
      </c>
      <c r="E6683">
        <v>1100000</v>
      </c>
      <c r="F6683">
        <v>-154057.092</v>
      </c>
      <c r="L6683">
        <v>28388.188999999998</v>
      </c>
      <c r="M6683">
        <v>5.16</v>
      </c>
      <c r="N6683">
        <v>58.22</v>
      </c>
      <c r="O6683">
        <v>3.49</v>
      </c>
      <c r="P6683">
        <v>6</v>
      </c>
      <c r="T6683">
        <v>85.99</v>
      </c>
      <c r="Y6683" s="12" t="str">
        <f>IFERROR(VLOOKUP(C6683,[1]Index!$D:$F,3,FALSE),"Non List")</f>
        <v>Hydro Power</v>
      </c>
      <c r="Z6683">
        <f>IFERROR(VLOOKUP(C6683,[1]LP!$B:$C,2,FALSE),0)</f>
        <v>392.77</v>
      </c>
      <c r="AA6683" s="11">
        <f t="shared" si="285"/>
        <v>76.099999999999994</v>
      </c>
      <c r="AB6683" s="5">
        <f>IFERROR(VLOOKUP(C6683,[2]Sheet1!$B:$F,5,FALSE),0)</f>
        <v>11000000</v>
      </c>
      <c r="AC6683" s="11">
        <f>IFERROR(VLOOKUP(AE6683,[3]Sheet2!$M:$O,2,FALSE),0)</f>
        <v>0</v>
      </c>
      <c r="AD6683" s="11">
        <f>IFERROR(VLOOKUP(AE6683,[3]Sheet2!$M:$O,3,FALSE),0)</f>
        <v>0</v>
      </c>
      <c r="AE6683" s="10" t="str">
        <f t="shared" si="286"/>
        <v>81/82PMHPL</v>
      </c>
      <c r="AF6683" s="13">
        <f t="shared" si="287"/>
        <v>1.3137459581943633E-2</v>
      </c>
    </row>
    <row r="6684" spans="1:32" x14ac:dyDescent="0.45">
      <c r="A6684" t="s">
        <v>53</v>
      </c>
      <c r="B6684" t="s">
        <v>376</v>
      </c>
      <c r="C6684" t="s">
        <v>342</v>
      </c>
      <c r="D6684">
        <v>1918.96</v>
      </c>
      <c r="E6684">
        <v>134054.25</v>
      </c>
      <c r="F6684">
        <v>61826.12</v>
      </c>
      <c r="L6684">
        <v>8846.5300000000007</v>
      </c>
      <c r="M6684">
        <v>13.18</v>
      </c>
      <c r="N6684">
        <v>145.6</v>
      </c>
      <c r="O6684">
        <v>13.13</v>
      </c>
      <c r="P6684">
        <v>9.0299999999999994</v>
      </c>
      <c r="T6684">
        <v>146.12</v>
      </c>
      <c r="Y6684" s="12" t="str">
        <f>IFERROR(VLOOKUP(C6684,[1]Index!$D:$F,3,FALSE),"Non List")</f>
        <v>Hydro Non Converted</v>
      </c>
      <c r="Z6684">
        <f>IFERROR(VLOOKUP(C6684,[1]LP!$B:$C,2,FALSE),0)</f>
        <v>1889.37</v>
      </c>
      <c r="AA6684" s="11">
        <f t="shared" si="285"/>
        <v>143.4</v>
      </c>
      <c r="AB6684" s="5">
        <f>IFERROR(VLOOKUP(C6684,[2]Sheet1!$B:$F,5,FALSE),0)</f>
        <v>134054.30000000002</v>
      </c>
      <c r="AC6684" s="11">
        <f>IFERROR(VLOOKUP(AE6684,[3]Sheet2!$M:$O,2,FALSE),0)</f>
        <v>0</v>
      </c>
      <c r="AD6684" s="11">
        <f>IFERROR(VLOOKUP(AE6684,[3]Sheet2!$M:$O,3,FALSE),0)</f>
        <v>0</v>
      </c>
      <c r="AE6684" s="10" t="str">
        <f t="shared" si="286"/>
        <v>81/82KBSH</v>
      </c>
      <c r="AF6684" s="13">
        <f t="shared" si="287"/>
        <v>6.9758702636328511E-3</v>
      </c>
    </row>
    <row r="6685" spans="1:32" x14ac:dyDescent="0.45">
      <c r="A6685" t="s">
        <v>53</v>
      </c>
      <c r="B6685" t="s">
        <v>376</v>
      </c>
      <c r="C6685" t="s">
        <v>234</v>
      </c>
      <c r="D6685">
        <v>315.64</v>
      </c>
      <c r="E6685">
        <v>6000000</v>
      </c>
      <c r="F6685">
        <v>-372297.15</v>
      </c>
      <c r="L6685">
        <v>-19151.330000000002</v>
      </c>
      <c r="M6685">
        <v>-0.62</v>
      </c>
      <c r="N6685">
        <v>-509.1</v>
      </c>
      <c r="O6685">
        <v>3.37</v>
      </c>
      <c r="P6685">
        <v>-0.68</v>
      </c>
      <c r="T6685">
        <v>93.8</v>
      </c>
      <c r="Y6685" s="12" t="str">
        <f>IFERROR(VLOOKUP(C6685,[1]Index!$D:$F,3,FALSE),"Non List")</f>
        <v>Hydro Power</v>
      </c>
      <c r="Z6685">
        <f>IFERROR(VLOOKUP(C6685,[1]LP!$B:$C,2,FALSE),0)</f>
        <v>309.08</v>
      </c>
      <c r="AA6685" s="11">
        <f t="shared" si="285"/>
        <v>-498.5</v>
      </c>
      <c r="AB6685" s="5">
        <f>IFERROR(VLOOKUP(C6685,[2]Sheet1!$B:$F,5,FALSE),0)</f>
        <v>60000000</v>
      </c>
      <c r="AC6685" s="11">
        <f>IFERROR(VLOOKUP(AE6685,[3]Sheet2!$M:$O,2,FALSE),0)</f>
        <v>0</v>
      </c>
      <c r="AD6685" s="11">
        <f>IFERROR(VLOOKUP(AE6685,[3]Sheet2!$M:$O,3,FALSE),0)</f>
        <v>0</v>
      </c>
      <c r="AE6685" s="10" t="str">
        <f t="shared" si="286"/>
        <v>81/82MBJC</v>
      </c>
      <c r="AF6685" s="13">
        <f t="shared" si="287"/>
        <v>-2.0059531512876924E-3</v>
      </c>
    </row>
    <row r="6686" spans="1:32" x14ac:dyDescent="0.45">
      <c r="A6686" t="s">
        <v>53</v>
      </c>
      <c r="B6686" t="s">
        <v>376</v>
      </c>
      <c r="C6686" t="s">
        <v>226</v>
      </c>
      <c r="D6686">
        <v>260.64999999999998</v>
      </c>
      <c r="E6686">
        <v>1800000</v>
      </c>
      <c r="F6686">
        <v>-390380.10700000002</v>
      </c>
      <c r="L6686">
        <v>-12683.94</v>
      </c>
      <c r="M6686">
        <v>-1.4</v>
      </c>
      <c r="N6686">
        <v>-186.18</v>
      </c>
      <c r="O6686">
        <v>3.33</v>
      </c>
      <c r="P6686">
        <v>-1.8</v>
      </c>
      <c r="T6686">
        <v>78.31</v>
      </c>
      <c r="Y6686" s="12" t="str">
        <f>IFERROR(VLOOKUP(C6686,[1]Index!$D:$F,3,FALSE),"Non List")</f>
        <v>Hydro Power</v>
      </c>
      <c r="Z6686">
        <f>IFERROR(VLOOKUP(C6686,[1]LP!$B:$C,2,FALSE),0)</f>
        <v>263.07</v>
      </c>
      <c r="AA6686" s="11">
        <f t="shared" si="285"/>
        <v>-187.9</v>
      </c>
      <c r="AB6686" s="5">
        <f>IFERROR(VLOOKUP(C6686,[2]Sheet1!$B:$F,5,FALSE),0)</f>
        <v>18000000</v>
      </c>
      <c r="AC6686" s="11">
        <f>IFERROR(VLOOKUP(AE6686,[3]Sheet2!$M:$O,2,FALSE),0)</f>
        <v>0</v>
      </c>
      <c r="AD6686" s="11">
        <f>IFERROR(VLOOKUP(AE6686,[3]Sheet2!$M:$O,3,FALSE),0)</f>
        <v>0</v>
      </c>
      <c r="AE6686" s="10" t="str">
        <f t="shared" si="286"/>
        <v>81/82GLH</v>
      </c>
      <c r="AF6686" s="13">
        <f t="shared" si="287"/>
        <v>-5.3217774736762074E-3</v>
      </c>
    </row>
    <row r="6687" spans="1:32" x14ac:dyDescent="0.45">
      <c r="A6687" t="s">
        <v>53</v>
      </c>
      <c r="B6687" t="s">
        <v>376</v>
      </c>
      <c r="C6687" t="s">
        <v>246</v>
      </c>
      <c r="D6687">
        <v>493.49</v>
      </c>
      <c r="E6687">
        <v>1350000</v>
      </c>
      <c r="F6687">
        <v>66811.97</v>
      </c>
      <c r="L6687">
        <v>143265.35999999999</v>
      </c>
      <c r="M6687">
        <v>21.22</v>
      </c>
      <c r="N6687">
        <v>23.26</v>
      </c>
      <c r="O6687">
        <v>4.7</v>
      </c>
      <c r="P6687">
        <v>20.22</v>
      </c>
      <c r="T6687">
        <v>104.95</v>
      </c>
      <c r="Y6687" s="12" t="str">
        <f>IFERROR(VLOOKUP(C6687,[1]Index!$D:$F,3,FALSE),"Non List")</f>
        <v>Hydro Power</v>
      </c>
      <c r="Z6687">
        <f>IFERROR(VLOOKUP(C6687,[1]LP!$B:$C,2,FALSE),0)</f>
        <v>457.75</v>
      </c>
      <c r="AA6687" s="11">
        <f t="shared" si="285"/>
        <v>21.6</v>
      </c>
      <c r="AB6687" s="5">
        <f>IFERROR(VLOOKUP(C6687,[2]Sheet1!$B:$F,5,FALSE),0)</f>
        <v>13500000</v>
      </c>
      <c r="AC6687" s="11">
        <f>IFERROR(VLOOKUP(AE6687,[3]Sheet2!$M:$O,2,FALSE),0)</f>
        <v>0</v>
      </c>
      <c r="AD6687" s="11">
        <f>IFERROR(VLOOKUP(AE6687,[3]Sheet2!$M:$O,3,FALSE),0)</f>
        <v>0</v>
      </c>
      <c r="AE6687" s="10" t="str">
        <f t="shared" si="286"/>
        <v>81/82USHEC</v>
      </c>
      <c r="AF6687" s="13">
        <f t="shared" si="287"/>
        <v>4.6357181867831783E-2</v>
      </c>
    </row>
    <row r="6688" spans="1:32" x14ac:dyDescent="0.45">
      <c r="A6688" t="s">
        <v>53</v>
      </c>
      <c r="B6688" t="s">
        <v>376</v>
      </c>
      <c r="C6688" t="s">
        <v>212</v>
      </c>
      <c r="D6688">
        <v>206.59</v>
      </c>
      <c r="E6688">
        <v>2000000</v>
      </c>
      <c r="F6688">
        <v>-214203.10699999999</v>
      </c>
      <c r="L6688">
        <v>18663.04</v>
      </c>
      <c r="M6688">
        <v>1.86</v>
      </c>
      <c r="N6688">
        <v>111.07</v>
      </c>
      <c r="O6688">
        <v>2.31</v>
      </c>
      <c r="P6688">
        <v>2.09</v>
      </c>
      <c r="T6688">
        <v>89.29</v>
      </c>
      <c r="Y6688" s="12" t="str">
        <f>IFERROR(VLOOKUP(C6688,[1]Index!$D:$F,3,FALSE),"Non List")</f>
        <v>Hydro Power</v>
      </c>
      <c r="Z6688">
        <f>IFERROR(VLOOKUP(C6688,[1]LP!$B:$C,2,FALSE),0)</f>
        <v>203.78</v>
      </c>
      <c r="AA6688" s="11">
        <f t="shared" si="285"/>
        <v>109.6</v>
      </c>
      <c r="AB6688" s="5">
        <f>IFERROR(VLOOKUP(C6688,[2]Sheet1!$B:$F,5,FALSE),0)</f>
        <v>20000000</v>
      </c>
      <c r="AC6688" s="11">
        <f>IFERROR(VLOOKUP(AE6688,[3]Sheet2!$M:$O,2,FALSE),0)</f>
        <v>0</v>
      </c>
      <c r="AD6688" s="11">
        <f>IFERROR(VLOOKUP(AE6688,[3]Sheet2!$M:$O,3,FALSE),0)</f>
        <v>0</v>
      </c>
      <c r="AE6688" s="10" t="str">
        <f t="shared" si="286"/>
        <v>81/82AKJCL</v>
      </c>
      <c r="AF6688" s="13">
        <f t="shared" si="287"/>
        <v>9.1274904308568071E-3</v>
      </c>
    </row>
    <row r="6689" spans="1:32" x14ac:dyDescent="0.45">
      <c r="A6689" t="s">
        <v>53</v>
      </c>
      <c r="B6689" t="s">
        <v>376</v>
      </c>
      <c r="C6689" t="s">
        <v>223</v>
      </c>
      <c r="D6689">
        <v>215.63</v>
      </c>
      <c r="E6689">
        <v>2250000</v>
      </c>
      <c r="F6689">
        <v>-137920.21</v>
      </c>
      <c r="L6689">
        <v>-30992.52</v>
      </c>
      <c r="M6689">
        <v>-2.74</v>
      </c>
      <c r="N6689">
        <v>-78.7</v>
      </c>
      <c r="O6689">
        <v>2.2999999999999998</v>
      </c>
      <c r="P6689">
        <v>-2.93</v>
      </c>
      <c r="T6689">
        <v>93.87</v>
      </c>
      <c r="Y6689" s="12" t="str">
        <f>IFERROR(VLOOKUP(C6689,[1]Index!$D:$F,3,FALSE),"Non List")</f>
        <v>Hydro Power</v>
      </c>
      <c r="Z6689">
        <f>IFERROR(VLOOKUP(C6689,[1]LP!$B:$C,2,FALSE),0)</f>
        <v>238.68</v>
      </c>
      <c r="AA6689" s="11">
        <f t="shared" si="285"/>
        <v>-87.1</v>
      </c>
      <c r="AB6689" s="5">
        <f>IFERROR(VLOOKUP(C6689,[2]Sheet1!$B:$F,5,FALSE),0)</f>
        <v>22500000</v>
      </c>
      <c r="AC6689" s="11">
        <f>IFERROR(VLOOKUP(AE6689,[3]Sheet2!$M:$O,2,FALSE),0)</f>
        <v>0</v>
      </c>
      <c r="AD6689" s="11">
        <f>IFERROR(VLOOKUP(AE6689,[3]Sheet2!$M:$O,3,FALSE),0)</f>
        <v>0</v>
      </c>
      <c r="AE6689" s="10" t="str">
        <f t="shared" si="286"/>
        <v>81/82LEC</v>
      </c>
      <c r="AF6689" s="13">
        <f t="shared" si="287"/>
        <v>-1.1479805597452658E-2</v>
      </c>
    </row>
    <row r="6690" spans="1:32" x14ac:dyDescent="0.45">
      <c r="A6690" t="s">
        <v>53</v>
      </c>
      <c r="B6690" t="s">
        <v>376</v>
      </c>
      <c r="C6690" t="s">
        <v>235</v>
      </c>
      <c r="D6690">
        <v>578.11</v>
      </c>
      <c r="E6690">
        <v>400000</v>
      </c>
      <c r="F6690">
        <v>-137119.60200000001</v>
      </c>
      <c r="L6690">
        <v>39763.845999999998</v>
      </c>
      <c r="M6690">
        <v>19.88</v>
      </c>
      <c r="N6690">
        <v>29.08</v>
      </c>
      <c r="O6690">
        <v>8.8000000000000007</v>
      </c>
      <c r="P6690">
        <v>30.25</v>
      </c>
      <c r="T6690">
        <v>65.72</v>
      </c>
      <c r="Y6690" s="12" t="str">
        <f>IFERROR(VLOOKUP(C6690,[1]Index!$D:$F,3,FALSE),"Non List")</f>
        <v>Hydro Power</v>
      </c>
      <c r="Z6690">
        <f>IFERROR(VLOOKUP(C6690,[1]LP!$B:$C,2,FALSE),0)</f>
        <v>363.68</v>
      </c>
      <c r="AA6690" s="11">
        <f t="shared" si="285"/>
        <v>18.3</v>
      </c>
      <c r="AB6690" s="5">
        <f>IFERROR(VLOOKUP(C6690,[2]Sheet1!$B:$F,5,FALSE),0)</f>
        <v>8000000</v>
      </c>
      <c r="AC6690" s="11">
        <f>IFERROR(VLOOKUP(AE6690,[3]Sheet2!$M:$O,2,FALSE),0)</f>
        <v>0</v>
      </c>
      <c r="AD6690" s="11">
        <f>IFERROR(VLOOKUP(AE6690,[3]Sheet2!$M:$O,3,FALSE),0)</f>
        <v>0</v>
      </c>
      <c r="AE6690" s="10" t="str">
        <f t="shared" si="286"/>
        <v>81/82TPC</v>
      </c>
      <c r="AF6690" s="13">
        <f t="shared" si="287"/>
        <v>5.4663440387153539E-2</v>
      </c>
    </row>
    <row r="6691" spans="1:32" x14ac:dyDescent="0.45">
      <c r="A6691" t="s">
        <v>53</v>
      </c>
      <c r="B6691" t="s">
        <v>376</v>
      </c>
      <c r="C6691" t="s">
        <v>228</v>
      </c>
      <c r="D6691">
        <v>265.97000000000003</v>
      </c>
      <c r="E6691">
        <v>2900000</v>
      </c>
      <c r="F6691">
        <v>269171.12199999997</v>
      </c>
      <c r="L6691">
        <v>142866.94899999999</v>
      </c>
      <c r="M6691">
        <v>9.84</v>
      </c>
      <c r="N6691">
        <v>27.03</v>
      </c>
      <c r="O6691">
        <v>2.4300000000000002</v>
      </c>
      <c r="P6691">
        <v>9.02</v>
      </c>
      <c r="T6691">
        <v>109.28</v>
      </c>
      <c r="Y6691" s="12" t="str">
        <f>IFERROR(VLOOKUP(C6691,[1]Index!$D:$F,3,FALSE),"Non List")</f>
        <v>Hydro Power</v>
      </c>
      <c r="Z6691">
        <f>IFERROR(VLOOKUP(C6691,[1]LP!$B:$C,2,FALSE),0)</f>
        <v>302.92</v>
      </c>
      <c r="AA6691" s="11">
        <f t="shared" si="285"/>
        <v>30.8</v>
      </c>
      <c r="AB6691" s="5">
        <f>IFERROR(VLOOKUP(C6691,[2]Sheet1!$B:$F,5,FALSE),0)</f>
        <v>29000000</v>
      </c>
      <c r="AC6691" s="11">
        <f>IFERROR(VLOOKUP(AE6691,[3]Sheet2!$M:$O,2,FALSE),0)</f>
        <v>0</v>
      </c>
      <c r="AD6691" s="11">
        <f>IFERROR(VLOOKUP(AE6691,[3]Sheet2!$M:$O,3,FALSE),0)</f>
        <v>0</v>
      </c>
      <c r="AE6691" s="10" t="str">
        <f t="shared" si="286"/>
        <v>81/82SHEL</v>
      </c>
      <c r="AF6691" s="13">
        <f t="shared" si="287"/>
        <v>3.2483824111976756E-2</v>
      </c>
    </row>
    <row r="6692" spans="1:32" x14ac:dyDescent="0.45">
      <c r="A6692" t="s">
        <v>53</v>
      </c>
      <c r="B6692" t="s">
        <v>376</v>
      </c>
      <c r="C6692" t="s">
        <v>216</v>
      </c>
      <c r="D6692">
        <v>337.6</v>
      </c>
      <c r="E6692">
        <v>962500</v>
      </c>
      <c r="F6692">
        <v>-114064.64</v>
      </c>
      <c r="L6692">
        <v>-77634.33</v>
      </c>
      <c r="M6692">
        <v>-16.12</v>
      </c>
      <c r="N6692">
        <v>-20.94</v>
      </c>
      <c r="O6692">
        <v>3.83</v>
      </c>
      <c r="P6692">
        <v>-18.3</v>
      </c>
      <c r="T6692">
        <v>88.15</v>
      </c>
      <c r="Y6692" s="12" t="str">
        <f>IFERROR(VLOOKUP(C6692,[1]Index!$D:$F,3,FALSE),"Non List")</f>
        <v>Hydro Power</v>
      </c>
      <c r="Z6692">
        <f>IFERROR(VLOOKUP(C6692,[1]LP!$B:$C,2,FALSE),0)</f>
        <v>335.1</v>
      </c>
      <c r="AA6692" s="11">
        <f t="shared" si="285"/>
        <v>-20.8</v>
      </c>
      <c r="AB6692" s="5">
        <f>IFERROR(VLOOKUP(C6692,[2]Sheet1!$B:$F,5,FALSE),0)</f>
        <v>9625000</v>
      </c>
      <c r="AC6692" s="11">
        <f>IFERROR(VLOOKUP(AE6692,[3]Sheet2!$M:$O,2,FALSE),0)</f>
        <v>0</v>
      </c>
      <c r="AD6692" s="11">
        <f>IFERROR(VLOOKUP(AE6692,[3]Sheet2!$M:$O,3,FALSE),0)</f>
        <v>0</v>
      </c>
      <c r="AE6692" s="10" t="str">
        <f t="shared" si="286"/>
        <v>81/82PPCL</v>
      </c>
      <c r="AF6692" s="13">
        <f t="shared" si="287"/>
        <v>-4.8105043270665469E-2</v>
      </c>
    </row>
    <row r="6693" spans="1:32" x14ac:dyDescent="0.45">
      <c r="A6693" t="s">
        <v>53</v>
      </c>
      <c r="B6693" t="s">
        <v>376</v>
      </c>
      <c r="C6693" t="s">
        <v>343</v>
      </c>
      <c r="D6693">
        <v>724.65</v>
      </c>
      <c r="E6693">
        <v>492500</v>
      </c>
      <c r="F6693">
        <v>-148916.47399999999</v>
      </c>
      <c r="L6693">
        <v>6728.5050000000001</v>
      </c>
      <c r="M6693">
        <v>2.72</v>
      </c>
      <c r="N6693">
        <v>266.42</v>
      </c>
      <c r="O6693">
        <v>10.39</v>
      </c>
      <c r="P6693">
        <v>3.92</v>
      </c>
      <c r="T6693">
        <v>69.760000000000005</v>
      </c>
      <c r="Y6693" s="12" t="str">
        <f>IFERROR(VLOOKUP(C6693,[1]Index!$D:$F,3,FALSE),"Non List")</f>
        <v>Hydro Non Converted</v>
      </c>
      <c r="Z6693">
        <f>IFERROR(VLOOKUP(C6693,[1]LP!$B:$C,2,FALSE),0)</f>
        <v>811.83</v>
      </c>
      <c r="AA6693" s="11">
        <f t="shared" si="285"/>
        <v>298.5</v>
      </c>
      <c r="AB6693" s="5">
        <f>IFERROR(VLOOKUP(C6693,[2]Sheet1!$B:$F,5,FALSE),0)</f>
        <v>738750</v>
      </c>
      <c r="AC6693" s="11">
        <f>IFERROR(VLOOKUP(AE6693,[3]Sheet2!$M:$O,2,FALSE),0)</f>
        <v>0</v>
      </c>
      <c r="AD6693" s="11">
        <f>IFERROR(VLOOKUP(AE6693,[3]Sheet2!$M:$O,3,FALSE),0)</f>
        <v>0</v>
      </c>
      <c r="AE6693" s="10" t="str">
        <f t="shared" si="286"/>
        <v>81/82TSHL</v>
      </c>
      <c r="AF6693" s="13">
        <f t="shared" si="287"/>
        <v>3.3504551445499675E-3</v>
      </c>
    </row>
    <row r="6694" spans="1:32" x14ac:dyDescent="0.45">
      <c r="A6694" t="s">
        <v>53</v>
      </c>
      <c r="B6694" t="s">
        <v>376</v>
      </c>
      <c r="C6694" t="s">
        <v>236</v>
      </c>
      <c r="D6694">
        <v>230.97</v>
      </c>
      <c r="E6694">
        <v>1476400</v>
      </c>
      <c r="F6694">
        <v>-1300151.754</v>
      </c>
      <c r="L6694">
        <v>-61545.425000000003</v>
      </c>
      <c r="M6694">
        <v>-8.32</v>
      </c>
      <c r="N6694">
        <v>-27.76</v>
      </c>
      <c r="O6694">
        <v>19.350000000000001</v>
      </c>
      <c r="P6694">
        <v>-69.84</v>
      </c>
      <c r="T6694">
        <v>11.94</v>
      </c>
      <c r="Y6694" s="12" t="str">
        <f>IFERROR(VLOOKUP(C6694,[1]Index!$D:$F,3,FALSE),"Non List")</f>
        <v>Hydro Power</v>
      </c>
      <c r="Z6694">
        <f>IFERROR(VLOOKUP(C6694,[1]LP!$B:$C,2,FALSE),0)</f>
        <v>190.2</v>
      </c>
      <c r="AA6694" s="11">
        <f t="shared" si="285"/>
        <v>-22.9</v>
      </c>
      <c r="AB6694" s="5">
        <f>IFERROR(VLOOKUP(C6694,[2]Sheet1!$B:$F,5,FALSE),0)</f>
        <v>29528000</v>
      </c>
      <c r="AC6694" s="11">
        <f>IFERROR(VLOOKUP(AE6694,[3]Sheet2!$M:$O,2,FALSE),0)</f>
        <v>0</v>
      </c>
      <c r="AD6694" s="11">
        <f>IFERROR(VLOOKUP(AE6694,[3]Sheet2!$M:$O,3,FALSE),0)</f>
        <v>0</v>
      </c>
      <c r="AE6694" s="10" t="str">
        <f t="shared" si="286"/>
        <v>81/82SSHL</v>
      </c>
      <c r="AF6694" s="13">
        <f t="shared" si="287"/>
        <v>-4.374342797055731E-2</v>
      </c>
    </row>
    <row r="6695" spans="1:32" x14ac:dyDescent="0.45">
      <c r="A6695" t="s">
        <v>53</v>
      </c>
      <c r="B6695" t="s">
        <v>376</v>
      </c>
      <c r="C6695" t="s">
        <v>230</v>
      </c>
      <c r="D6695">
        <v>435.73</v>
      </c>
      <c r="E6695">
        <v>371400</v>
      </c>
      <c r="F6695">
        <v>-180719.764</v>
      </c>
      <c r="L6695">
        <v>-7528.2280000000001</v>
      </c>
      <c r="M6695">
        <v>-4.04</v>
      </c>
      <c r="N6695">
        <v>-107.85</v>
      </c>
      <c r="O6695">
        <v>8.49</v>
      </c>
      <c r="P6695">
        <v>-7.9</v>
      </c>
      <c r="T6695">
        <v>51.34</v>
      </c>
      <c r="Y6695" s="12" t="str">
        <f>IFERROR(VLOOKUP(C6695,[1]Index!$D:$F,3,FALSE),"Non List")</f>
        <v>Hydro Power</v>
      </c>
      <c r="Z6695">
        <f>IFERROR(VLOOKUP(C6695,[1]LP!$B:$C,2,FALSE),0)</f>
        <v>305.64</v>
      </c>
      <c r="AA6695" s="11">
        <f t="shared" si="285"/>
        <v>-75.7</v>
      </c>
      <c r="AB6695" s="5">
        <f>IFERROR(VLOOKUP(C6695,[2]Sheet1!$B:$F,5,FALSE),0)</f>
        <v>6128100</v>
      </c>
      <c r="AC6695" s="11">
        <f>IFERROR(VLOOKUP(AE6695,[3]Sheet2!$M:$O,2,FALSE),0)</f>
        <v>0</v>
      </c>
      <c r="AD6695" s="11">
        <f>IFERROR(VLOOKUP(AE6695,[3]Sheet2!$M:$O,3,FALSE),0)</f>
        <v>0</v>
      </c>
      <c r="AE6695" s="10" t="str">
        <f t="shared" si="286"/>
        <v>81/82JOSHI</v>
      </c>
      <c r="AF6695" s="13">
        <f t="shared" si="287"/>
        <v>-1.321816516162806E-2</v>
      </c>
    </row>
    <row r="6696" spans="1:32" x14ac:dyDescent="0.45">
      <c r="A6696" t="s">
        <v>53</v>
      </c>
      <c r="B6696" t="s">
        <v>376</v>
      </c>
      <c r="C6696" t="s">
        <v>217</v>
      </c>
      <c r="D6696">
        <v>199.9</v>
      </c>
      <c r="E6696">
        <v>21180000</v>
      </c>
      <c r="F6696">
        <v>-9203404.8420000002</v>
      </c>
      <c r="L6696">
        <v>-821185.64500000002</v>
      </c>
      <c r="M6696">
        <v>-7.74</v>
      </c>
      <c r="N6696">
        <v>-25.83</v>
      </c>
      <c r="O6696">
        <v>3.54</v>
      </c>
      <c r="P6696">
        <v>-13.71</v>
      </c>
      <c r="T6696">
        <v>56.55</v>
      </c>
      <c r="Y6696" s="12" t="str">
        <f>IFERROR(VLOOKUP(C6696,[1]Index!$D:$F,3,FALSE),"Non List")</f>
        <v>Hydro Power</v>
      </c>
      <c r="Z6696">
        <f>IFERROR(VLOOKUP(C6696,[1]LP!$B:$C,2,FALSE),0)</f>
        <v>193.12</v>
      </c>
      <c r="AA6696" s="11">
        <f t="shared" si="285"/>
        <v>-25</v>
      </c>
      <c r="AB6696" s="5">
        <f>IFERROR(VLOOKUP(C6696,[2]Sheet1!$B:$F,5,FALSE),0)</f>
        <v>211800000</v>
      </c>
      <c r="AC6696" s="11">
        <f>IFERROR(VLOOKUP(AE6696,[3]Sheet2!$M:$O,2,FALSE),0)</f>
        <v>0</v>
      </c>
      <c r="AD6696" s="11">
        <f>IFERROR(VLOOKUP(AE6696,[3]Sheet2!$M:$O,3,FALSE),0)</f>
        <v>0</v>
      </c>
      <c r="AE6696" s="10" t="str">
        <f t="shared" si="286"/>
        <v>81/82UPPER</v>
      </c>
      <c r="AF6696" s="13">
        <f t="shared" si="287"/>
        <v>-4.0078707539353768E-2</v>
      </c>
    </row>
    <row r="6697" spans="1:32" x14ac:dyDescent="0.45">
      <c r="A6697" t="s">
        <v>53</v>
      </c>
      <c r="B6697" t="s">
        <v>376</v>
      </c>
      <c r="C6697" t="s">
        <v>359</v>
      </c>
      <c r="D6697">
        <v>496.84</v>
      </c>
      <c r="E6697">
        <v>1852500</v>
      </c>
      <c r="F6697">
        <v>-226153.27</v>
      </c>
      <c r="L6697">
        <v>-8011.73</v>
      </c>
      <c r="M6697">
        <v>-0.86</v>
      </c>
      <c r="N6697">
        <v>-577.72</v>
      </c>
      <c r="O6697">
        <v>5.66</v>
      </c>
      <c r="P6697">
        <v>-0.99</v>
      </c>
      <c r="T6697">
        <v>87.79</v>
      </c>
      <c r="Y6697" s="12" t="str">
        <f>IFERROR(VLOOKUP(C6697,[1]Index!$D:$F,3,FALSE),"Non List")</f>
        <v>Hydro Non Converted</v>
      </c>
      <c r="Z6697">
        <f>IFERROR(VLOOKUP(C6697,[1]LP!$B:$C,2,FALSE),0)</f>
        <v>475</v>
      </c>
      <c r="AA6697" s="11">
        <f t="shared" si="285"/>
        <v>-552.29999999999995</v>
      </c>
      <c r="AB6697" s="5">
        <f>IFERROR(VLOOKUP(C6697,[2]Sheet1!$B:$F,5,FALSE),0)</f>
        <v>2504827.9200000004</v>
      </c>
      <c r="AC6697" s="11">
        <f>IFERROR(VLOOKUP(AE6697,[3]Sheet2!$M:$O,2,FALSE),0)</f>
        <v>0</v>
      </c>
      <c r="AD6697" s="11">
        <f>IFERROR(VLOOKUP(AE6697,[3]Sheet2!$M:$O,3,FALSE),0)</f>
        <v>0</v>
      </c>
      <c r="AE6697" s="10" t="str">
        <f t="shared" si="286"/>
        <v>81/82TVCL</v>
      </c>
      <c r="AF6697" s="13">
        <f t="shared" si="287"/>
        <v>-1.8105263157894736E-3</v>
      </c>
    </row>
    <row r="6698" spans="1:32" x14ac:dyDescent="0.45">
      <c r="A6698" t="s">
        <v>53</v>
      </c>
      <c r="B6698" t="s">
        <v>376</v>
      </c>
      <c r="C6698" t="s">
        <v>218</v>
      </c>
      <c r="D6698">
        <v>333.32</v>
      </c>
      <c r="E6698">
        <v>750000</v>
      </c>
      <c r="F6698">
        <v>1341.4570000000001</v>
      </c>
      <c r="L6698">
        <v>20877.599999999999</v>
      </c>
      <c r="M6698">
        <v>5.56</v>
      </c>
      <c r="N6698">
        <v>59.95</v>
      </c>
      <c r="O6698">
        <v>3.33</v>
      </c>
      <c r="P6698">
        <v>5.56</v>
      </c>
      <c r="T6698">
        <v>100.18</v>
      </c>
      <c r="Y6698" s="12" t="str">
        <f>IFERROR(VLOOKUP(C6698,[1]Index!$D:$F,3,FALSE),"Non List")</f>
        <v>Hydro Power</v>
      </c>
      <c r="Z6698">
        <f>IFERROR(VLOOKUP(C6698,[1]LP!$B:$C,2,FALSE),0)</f>
        <v>381.02</v>
      </c>
      <c r="AA6698" s="11">
        <f t="shared" si="285"/>
        <v>68.5</v>
      </c>
      <c r="AB6698" s="5">
        <f>IFERROR(VLOOKUP(C6698,[2]Sheet1!$B:$F,5,FALSE),0)</f>
        <v>7500000</v>
      </c>
      <c r="AC6698" s="11">
        <f>IFERROR(VLOOKUP(AE6698,[3]Sheet2!$M:$O,2,FALSE),0)</f>
        <v>0</v>
      </c>
      <c r="AD6698" s="11">
        <f>IFERROR(VLOOKUP(AE6698,[3]Sheet2!$M:$O,3,FALSE),0)</f>
        <v>0</v>
      </c>
      <c r="AE6698" s="10" t="str">
        <f t="shared" si="286"/>
        <v>81/82UNHPL</v>
      </c>
      <c r="AF6698" s="13">
        <f t="shared" si="287"/>
        <v>1.4592409847252113E-2</v>
      </c>
    </row>
    <row r="6699" spans="1:32" x14ac:dyDescent="0.45">
      <c r="A6699" t="s">
        <v>53</v>
      </c>
      <c r="B6699" t="s">
        <v>376</v>
      </c>
      <c r="C6699" t="s">
        <v>237</v>
      </c>
      <c r="D6699">
        <v>525.19000000000005</v>
      </c>
      <c r="E6699">
        <v>500000</v>
      </c>
      <c r="F6699">
        <v>53255.050999999999</v>
      </c>
      <c r="L6699">
        <v>11340.844999999999</v>
      </c>
      <c r="M6699">
        <v>4.5199999999999996</v>
      </c>
      <c r="N6699">
        <v>116.19</v>
      </c>
      <c r="O6699">
        <v>4.75</v>
      </c>
      <c r="P6699">
        <v>4.0999999999999996</v>
      </c>
      <c r="T6699">
        <v>110.65</v>
      </c>
      <c r="Y6699" s="12" t="str">
        <f>IFERROR(VLOOKUP(C6699,[1]Index!$D:$F,3,FALSE),"Non List")</f>
        <v>Hydro Power</v>
      </c>
      <c r="Z6699">
        <f>IFERROR(VLOOKUP(C6699,[1]LP!$B:$C,2,FALSE),0)</f>
        <v>527.44000000000005</v>
      </c>
      <c r="AA6699" s="11">
        <f t="shared" si="285"/>
        <v>116.7</v>
      </c>
      <c r="AB6699" s="5">
        <f>IFERROR(VLOOKUP(C6699,[2]Sheet1!$B:$F,5,FALSE),0)</f>
        <v>5000000</v>
      </c>
      <c r="AC6699" s="11">
        <f>IFERROR(VLOOKUP(AE6699,[3]Sheet2!$M:$O,2,FALSE),0)</f>
        <v>0</v>
      </c>
      <c r="AD6699" s="11">
        <f>IFERROR(VLOOKUP(AE6699,[3]Sheet2!$M:$O,3,FALSE),0)</f>
        <v>0</v>
      </c>
      <c r="AE6699" s="10" t="str">
        <f t="shared" si="286"/>
        <v>81/82SPC</v>
      </c>
      <c r="AF6699" s="13">
        <f t="shared" si="287"/>
        <v>8.5696951311997564E-3</v>
      </c>
    </row>
    <row r="6700" spans="1:32" x14ac:dyDescent="0.45">
      <c r="A6700" t="s">
        <v>53</v>
      </c>
      <c r="B6700" t="s">
        <v>376</v>
      </c>
      <c r="C6700" t="s">
        <v>247</v>
      </c>
      <c r="D6700">
        <v>473.1</v>
      </c>
      <c r="E6700">
        <v>1593000</v>
      </c>
      <c r="F6700">
        <v>-339942.83100000001</v>
      </c>
      <c r="L6700">
        <v>102576.38800000001</v>
      </c>
      <c r="M6700">
        <v>12.86</v>
      </c>
      <c r="N6700">
        <v>36.79</v>
      </c>
      <c r="O6700">
        <v>6.01</v>
      </c>
      <c r="P6700">
        <v>16.37</v>
      </c>
      <c r="T6700">
        <v>78.66</v>
      </c>
      <c r="Y6700" s="12" t="str">
        <f>IFERROR(VLOOKUP(C6700,[1]Index!$D:$F,3,FALSE),"Non List")</f>
        <v>Hydro Power</v>
      </c>
      <c r="Z6700">
        <f>IFERROR(VLOOKUP(C6700,[1]LP!$B:$C,2,FALSE),0)</f>
        <v>374.33</v>
      </c>
      <c r="AA6700" s="11">
        <f t="shared" si="285"/>
        <v>29.1</v>
      </c>
      <c r="AB6700" s="5">
        <f>IFERROR(VLOOKUP(C6700,[2]Sheet1!$B:$F,5,FALSE),0)</f>
        <v>15930000</v>
      </c>
      <c r="AC6700" s="11">
        <f>IFERROR(VLOOKUP(AE6700,[3]Sheet2!$M:$O,2,FALSE),0)</f>
        <v>0</v>
      </c>
      <c r="AD6700" s="11">
        <f>IFERROR(VLOOKUP(AE6700,[3]Sheet2!$M:$O,3,FALSE),0)</f>
        <v>0</v>
      </c>
      <c r="AE6700" s="10" t="str">
        <f t="shared" si="286"/>
        <v>81/82SGHC</v>
      </c>
      <c r="AF6700" s="13">
        <f t="shared" si="287"/>
        <v>3.4354713755242697E-2</v>
      </c>
    </row>
    <row r="6701" spans="1:32" x14ac:dyDescent="0.45">
      <c r="A6701" t="s">
        <v>53</v>
      </c>
      <c r="B6701" t="s">
        <v>376</v>
      </c>
      <c r="C6701" t="s">
        <v>319</v>
      </c>
      <c r="D6701">
        <v>686</v>
      </c>
      <c r="E6701">
        <v>340000</v>
      </c>
      <c r="F6701">
        <v>-27051.793000000001</v>
      </c>
      <c r="L6701">
        <v>-10468.279</v>
      </c>
      <c r="M6701">
        <v>-6.14</v>
      </c>
      <c r="N6701">
        <v>-111.73</v>
      </c>
      <c r="O6701">
        <v>7.45</v>
      </c>
      <c r="P6701">
        <v>-6.69</v>
      </c>
      <c r="T6701">
        <v>92.04</v>
      </c>
      <c r="Y6701" s="12" t="str">
        <f>IFERROR(VLOOKUP(C6701,[1]Index!$D:$F,3,FALSE),"Non List")</f>
        <v>Hydro Non Converted</v>
      </c>
      <c r="Z6701">
        <f>IFERROR(VLOOKUP(C6701,[1]LP!$B:$C,2,FALSE),0)</f>
        <v>633.61</v>
      </c>
      <c r="AA6701" s="11">
        <f t="shared" si="285"/>
        <v>-103.2</v>
      </c>
      <c r="AB6701" s="5">
        <f>IFERROR(VLOOKUP(C6701,[2]Sheet1!$B:$F,5,FALSE),0)</f>
        <v>816000</v>
      </c>
      <c r="AC6701" s="11">
        <f>IFERROR(VLOOKUP(AE6701,[3]Sheet2!$M:$O,2,FALSE),0)</f>
        <v>0</v>
      </c>
      <c r="AD6701" s="11">
        <f>IFERROR(VLOOKUP(AE6701,[3]Sheet2!$M:$O,3,FALSE),0)</f>
        <v>0</v>
      </c>
      <c r="AE6701" s="10" t="str">
        <f t="shared" si="286"/>
        <v>81/82AHL</v>
      </c>
      <c r="AF6701" s="13">
        <f t="shared" si="287"/>
        <v>-9.6905036221019234E-3</v>
      </c>
    </row>
    <row r="6702" spans="1:32" x14ac:dyDescent="0.45">
      <c r="A6702" t="s">
        <v>53</v>
      </c>
      <c r="B6702" t="s">
        <v>376</v>
      </c>
      <c r="C6702" t="s">
        <v>248</v>
      </c>
      <c r="D6702">
        <v>514.25</v>
      </c>
      <c r="E6702">
        <v>1129800</v>
      </c>
      <c r="F6702">
        <v>211467.68</v>
      </c>
      <c r="L6702">
        <v>84291.89</v>
      </c>
      <c r="M6702">
        <v>14.92</v>
      </c>
      <c r="N6702">
        <v>34.47</v>
      </c>
      <c r="O6702">
        <v>4.33</v>
      </c>
      <c r="P6702">
        <v>12.57</v>
      </c>
      <c r="T6702">
        <v>118.72</v>
      </c>
      <c r="Y6702" s="12" t="str">
        <f>IFERROR(VLOOKUP(C6702,[1]Index!$D:$F,3,FALSE),"Non List")</f>
        <v>Hydro Power</v>
      </c>
      <c r="Z6702">
        <f>IFERROR(VLOOKUP(C6702,[1]LP!$B:$C,2,FALSE),0)</f>
        <v>574.84</v>
      </c>
      <c r="AA6702" s="11">
        <f t="shared" si="285"/>
        <v>38.5</v>
      </c>
      <c r="AB6702" s="5">
        <f>IFERROR(VLOOKUP(C6702,[2]Sheet1!$B:$F,5,FALSE),0)</f>
        <v>11298000</v>
      </c>
      <c r="AC6702" s="11">
        <f>IFERROR(VLOOKUP(AE6702,[3]Sheet2!$M:$O,2,FALSE),0)</f>
        <v>0</v>
      </c>
      <c r="AD6702" s="11">
        <f>IFERROR(VLOOKUP(AE6702,[3]Sheet2!$M:$O,3,FALSE),0)</f>
        <v>0</v>
      </c>
      <c r="AE6702" s="10" t="str">
        <f t="shared" si="286"/>
        <v>81/82BHDC</v>
      </c>
      <c r="AF6702" s="13">
        <f t="shared" si="287"/>
        <v>2.5955048361283137E-2</v>
      </c>
    </row>
    <row r="6703" spans="1:32" x14ac:dyDescent="0.45">
      <c r="A6703" t="s">
        <v>53</v>
      </c>
      <c r="B6703" t="s">
        <v>376</v>
      </c>
      <c r="C6703" t="s">
        <v>229</v>
      </c>
      <c r="D6703">
        <v>202.58</v>
      </c>
      <c r="E6703">
        <v>2800000</v>
      </c>
      <c r="F6703">
        <v>-670148.97199999995</v>
      </c>
      <c r="L6703">
        <v>-36398.457999999999</v>
      </c>
      <c r="M6703">
        <v>-2.58</v>
      </c>
      <c r="N6703">
        <v>-78.52</v>
      </c>
      <c r="O6703">
        <v>2.66</v>
      </c>
      <c r="P6703">
        <v>-3.42</v>
      </c>
      <c r="T6703">
        <v>76.069999999999993</v>
      </c>
      <c r="Y6703" s="12" t="str">
        <f>IFERROR(VLOOKUP(C6703,[1]Index!$D:$F,3,FALSE),"Non List")</f>
        <v>Hydro Power</v>
      </c>
      <c r="Z6703">
        <f>IFERROR(VLOOKUP(C6703,[1]LP!$B:$C,2,FALSE),0)</f>
        <v>197.27</v>
      </c>
      <c r="AA6703" s="11">
        <f t="shared" si="285"/>
        <v>-76.5</v>
      </c>
      <c r="AB6703" s="5">
        <f>IFERROR(VLOOKUP(C6703,[2]Sheet1!$B:$F,5,FALSE),0)</f>
        <v>28000000</v>
      </c>
      <c r="AC6703" s="11">
        <f>IFERROR(VLOOKUP(AE6703,[3]Sheet2!$M:$O,2,FALSE),0)</f>
        <v>0</v>
      </c>
      <c r="AD6703" s="11">
        <f>IFERROR(VLOOKUP(AE6703,[3]Sheet2!$M:$O,3,FALSE),0)</f>
        <v>0</v>
      </c>
      <c r="AE6703" s="10" t="str">
        <f t="shared" si="286"/>
        <v>81/82HDHPC</v>
      </c>
      <c r="AF6703" s="13">
        <f t="shared" si="287"/>
        <v>-1.3078521822882343E-2</v>
      </c>
    </row>
    <row r="6704" spans="1:32" x14ac:dyDescent="0.45">
      <c r="A6704" t="s">
        <v>53</v>
      </c>
      <c r="B6704" t="s">
        <v>376</v>
      </c>
      <c r="C6704" t="s">
        <v>320</v>
      </c>
      <c r="D6704">
        <v>481.49</v>
      </c>
      <c r="E6704">
        <v>802500</v>
      </c>
      <c r="F6704">
        <v>-147080.234</v>
      </c>
      <c r="L6704">
        <v>40197.822</v>
      </c>
      <c r="M6704">
        <v>10</v>
      </c>
      <c r="N6704">
        <v>48.15</v>
      </c>
      <c r="O6704">
        <v>5.9</v>
      </c>
      <c r="P6704">
        <v>12.27</v>
      </c>
      <c r="T6704">
        <v>81.67</v>
      </c>
      <c r="Y6704" s="12" t="str">
        <f>IFERROR(VLOOKUP(C6704,[1]Index!$D:$F,3,FALSE),"Non List")</f>
        <v>Hydro Non Converted</v>
      </c>
      <c r="Z6704">
        <f>IFERROR(VLOOKUP(C6704,[1]LP!$B:$C,2,FALSE),0)</f>
        <v>441.22</v>
      </c>
      <c r="AA6704" s="11">
        <f t="shared" si="285"/>
        <v>44.1</v>
      </c>
      <c r="AB6704" s="5">
        <f>IFERROR(VLOOKUP(C6704,[2]Sheet1!$B:$F,5,FALSE),0)</f>
        <v>2648250</v>
      </c>
      <c r="AC6704" s="11">
        <f>IFERROR(VLOOKUP(AE6704,[3]Sheet2!$M:$O,2,FALSE),0)</f>
        <v>0</v>
      </c>
      <c r="AD6704" s="11">
        <f>IFERROR(VLOOKUP(AE6704,[3]Sheet2!$M:$O,3,FALSE),0)</f>
        <v>0</v>
      </c>
      <c r="AE6704" s="10" t="str">
        <f t="shared" si="286"/>
        <v>81/82MHCL</v>
      </c>
      <c r="AF6704" s="13">
        <f t="shared" si="287"/>
        <v>2.2664430442862968E-2</v>
      </c>
    </row>
    <row r="6705" spans="1:32" x14ac:dyDescent="0.45">
      <c r="A6705" t="s">
        <v>53</v>
      </c>
      <c r="B6705" t="s">
        <v>376</v>
      </c>
      <c r="C6705" t="s">
        <v>321</v>
      </c>
      <c r="D6705">
        <v>857.12</v>
      </c>
      <c r="E6705">
        <v>535000</v>
      </c>
      <c r="F6705">
        <v>157480.22</v>
      </c>
      <c r="L6705">
        <v>35415.449999999997</v>
      </c>
      <c r="M6705">
        <v>13.22</v>
      </c>
      <c r="N6705">
        <v>64.84</v>
      </c>
      <c r="O6705">
        <v>6.62</v>
      </c>
      <c r="P6705">
        <v>10.23</v>
      </c>
      <c r="T6705">
        <v>129.44</v>
      </c>
      <c r="Y6705" s="12" t="str">
        <f>IFERROR(VLOOKUP(C6705,[1]Index!$D:$F,3,FALSE),"Non List")</f>
        <v>Hydro Non Converted</v>
      </c>
      <c r="Z6705">
        <f>IFERROR(VLOOKUP(C6705,[1]LP!$B:$C,2,FALSE),0)</f>
        <v>894.8</v>
      </c>
      <c r="AA6705" s="11">
        <f t="shared" si="285"/>
        <v>67.7</v>
      </c>
      <c r="AB6705" s="5">
        <f>IFERROR(VLOOKUP(C6705,[2]Sheet1!$B:$F,5,FALSE),0)</f>
        <v>535000</v>
      </c>
      <c r="AC6705" s="11">
        <f>IFERROR(VLOOKUP(AE6705,[3]Sheet2!$M:$O,2,FALSE),0)</f>
        <v>0</v>
      </c>
      <c r="AD6705" s="11">
        <f>IFERROR(VLOOKUP(AE6705,[3]Sheet2!$M:$O,3,FALSE),0)</f>
        <v>0</v>
      </c>
      <c r="AE6705" s="10" t="str">
        <f t="shared" si="286"/>
        <v>81/82SMH</v>
      </c>
      <c r="AF6705" s="13">
        <f t="shared" si="287"/>
        <v>1.477425122932499E-2</v>
      </c>
    </row>
    <row r="6706" spans="1:32" x14ac:dyDescent="0.45">
      <c r="A6706" t="s">
        <v>53</v>
      </c>
      <c r="B6706" t="s">
        <v>376</v>
      </c>
      <c r="C6706" t="s">
        <v>249</v>
      </c>
      <c r="D6706">
        <v>512.78</v>
      </c>
      <c r="E6706">
        <v>700000</v>
      </c>
      <c r="F6706">
        <v>14134.32</v>
      </c>
      <c r="L6706">
        <v>13139.43</v>
      </c>
      <c r="M6706">
        <v>3.74</v>
      </c>
      <c r="N6706">
        <v>137.11000000000001</v>
      </c>
      <c r="O6706">
        <v>5.03</v>
      </c>
      <c r="P6706">
        <v>3.68</v>
      </c>
      <c r="T6706">
        <v>102.02</v>
      </c>
      <c r="Y6706" s="12" t="str">
        <f>IFERROR(VLOOKUP(C6706,[1]Index!$D:$F,3,FALSE),"Non List")</f>
        <v>Hydro Power</v>
      </c>
      <c r="Z6706">
        <f>IFERROR(VLOOKUP(C6706,[1]LP!$B:$C,2,FALSE),0)</f>
        <v>379.71</v>
      </c>
      <c r="AA6706" s="11">
        <f t="shared" si="285"/>
        <v>101.5</v>
      </c>
      <c r="AB6706" s="5">
        <f>IFERROR(VLOOKUP(C6706,[2]Sheet1!$B:$F,5,FALSE),0)</f>
        <v>14000000</v>
      </c>
      <c r="AC6706" s="11">
        <f>IFERROR(VLOOKUP(AE6706,[3]Sheet2!$M:$O,2,FALSE),0)</f>
        <v>0</v>
      </c>
      <c r="AD6706" s="11">
        <f>IFERROR(VLOOKUP(AE6706,[3]Sheet2!$M:$O,3,FALSE),0)</f>
        <v>0</v>
      </c>
      <c r="AE6706" s="10" t="str">
        <f t="shared" si="286"/>
        <v>81/82RFPL</v>
      </c>
      <c r="AF6706" s="13">
        <f t="shared" si="287"/>
        <v>9.8496220800084293E-3</v>
      </c>
    </row>
    <row r="6707" spans="1:32" x14ac:dyDescent="0.45">
      <c r="A6707" t="s">
        <v>53</v>
      </c>
      <c r="B6707" t="s">
        <v>376</v>
      </c>
      <c r="C6707" t="s">
        <v>224</v>
      </c>
      <c r="D6707">
        <v>562.79999999999995</v>
      </c>
      <c r="E6707">
        <v>2602715.7080000001</v>
      </c>
      <c r="F6707">
        <v>1240453.4140000001</v>
      </c>
      <c r="L6707">
        <v>512061.38400000002</v>
      </c>
      <c r="M6707">
        <v>39.340000000000003</v>
      </c>
      <c r="N6707">
        <v>14.31</v>
      </c>
      <c r="O6707">
        <v>3.81</v>
      </c>
      <c r="P6707">
        <v>26.65</v>
      </c>
      <c r="T6707">
        <v>147.66</v>
      </c>
      <c r="Y6707" s="12" t="str">
        <f>IFERROR(VLOOKUP(C6707,[1]Index!$D:$F,3,FALSE),"Non List")</f>
        <v>Hydro Power</v>
      </c>
      <c r="Z6707">
        <f>IFERROR(VLOOKUP(C6707,[1]LP!$B:$C,2,FALSE),0)</f>
        <v>627.65</v>
      </c>
      <c r="AA6707" s="11">
        <f t="shared" si="285"/>
        <v>16</v>
      </c>
      <c r="AB6707" s="5">
        <f>IFERROR(VLOOKUP(C6707,[2]Sheet1!$B:$F,5,FALSE),0)</f>
        <v>26027157</v>
      </c>
      <c r="AC6707" s="11">
        <f>IFERROR(VLOOKUP(AE6707,[3]Sheet2!$M:$O,2,FALSE),0)</f>
        <v>0</v>
      </c>
      <c r="AD6707" s="11">
        <f>IFERROR(VLOOKUP(AE6707,[3]Sheet2!$M:$O,3,FALSE),0)</f>
        <v>0</v>
      </c>
      <c r="AE6707" s="10" t="str">
        <f t="shared" si="286"/>
        <v>81/82MEN</v>
      </c>
      <c r="AF6707" s="13">
        <f t="shared" si="287"/>
        <v>6.2678244244403741E-2</v>
      </c>
    </row>
    <row r="6708" spans="1:32" x14ac:dyDescent="0.45">
      <c r="A6708" t="s">
        <v>53</v>
      </c>
      <c r="B6708" t="s">
        <v>376</v>
      </c>
      <c r="C6708" t="s">
        <v>250</v>
      </c>
      <c r="D6708">
        <v>609.75</v>
      </c>
      <c r="E6708">
        <v>500000</v>
      </c>
      <c r="F6708">
        <v>68239.467000000004</v>
      </c>
      <c r="L6708">
        <v>55871.913999999997</v>
      </c>
      <c r="M6708">
        <v>22.34</v>
      </c>
      <c r="N6708">
        <v>27.29</v>
      </c>
      <c r="O6708">
        <v>5.37</v>
      </c>
      <c r="P6708">
        <v>19.66</v>
      </c>
      <c r="T6708">
        <v>113.65</v>
      </c>
      <c r="Y6708" s="12" t="str">
        <f>IFERROR(VLOOKUP(C6708,[1]Index!$D:$F,3,FALSE),"Non List")</f>
        <v>Hydro Power</v>
      </c>
      <c r="Z6708">
        <f>IFERROR(VLOOKUP(C6708,[1]LP!$B:$C,2,FALSE),0)</f>
        <v>593.38</v>
      </c>
      <c r="AA6708" s="11">
        <f t="shared" si="285"/>
        <v>26.6</v>
      </c>
      <c r="AB6708" s="5">
        <f>IFERROR(VLOOKUP(C6708,[2]Sheet1!$B:$F,5,FALSE),0)</f>
        <v>5000000</v>
      </c>
      <c r="AC6708" s="11">
        <f>IFERROR(VLOOKUP(AE6708,[3]Sheet2!$M:$O,2,FALSE),0)</f>
        <v>0</v>
      </c>
      <c r="AD6708" s="11">
        <f>IFERROR(VLOOKUP(AE6708,[3]Sheet2!$M:$O,3,FALSE),0)</f>
        <v>0</v>
      </c>
      <c r="AE6708" s="10" t="str">
        <f t="shared" si="286"/>
        <v>81/82UHEWA</v>
      </c>
      <c r="AF6708" s="13">
        <f t="shared" si="287"/>
        <v>3.7648724257642659E-2</v>
      </c>
    </row>
    <row r="6709" spans="1:32" x14ac:dyDescent="0.45">
      <c r="A6709" t="s">
        <v>53</v>
      </c>
      <c r="B6709" t="s">
        <v>376</v>
      </c>
      <c r="C6709" t="s">
        <v>251</v>
      </c>
      <c r="D6709">
        <v>442.52</v>
      </c>
      <c r="E6709">
        <v>1095000</v>
      </c>
      <c r="F6709">
        <v>-250539.87700000001</v>
      </c>
      <c r="L6709">
        <v>54998.368000000002</v>
      </c>
      <c r="M6709">
        <v>10.039999999999999</v>
      </c>
      <c r="N6709">
        <v>44.08</v>
      </c>
      <c r="O6709">
        <v>5.74</v>
      </c>
      <c r="P6709">
        <v>13.03</v>
      </c>
      <c r="T6709">
        <v>77.12</v>
      </c>
      <c r="Y6709" s="12" t="str">
        <f>IFERROR(VLOOKUP(C6709,[1]Index!$D:$F,3,FALSE),"Non List")</f>
        <v>Hydro Power</v>
      </c>
      <c r="Z6709">
        <f>IFERROR(VLOOKUP(C6709,[1]LP!$B:$C,2,FALSE),0)</f>
        <v>371.75</v>
      </c>
      <c r="AA6709" s="11">
        <f t="shared" si="285"/>
        <v>37</v>
      </c>
      <c r="AB6709" s="5">
        <f>IFERROR(VLOOKUP(C6709,[2]Sheet1!$B:$F,5,FALSE),0)</f>
        <v>10950000</v>
      </c>
      <c r="AC6709" s="11">
        <f>IFERROR(VLOOKUP(AE6709,[3]Sheet2!$M:$O,2,FALSE),0)</f>
        <v>0</v>
      </c>
      <c r="AD6709" s="11">
        <f>IFERROR(VLOOKUP(AE6709,[3]Sheet2!$M:$O,3,FALSE),0)</f>
        <v>0</v>
      </c>
      <c r="AE6709" s="10" t="str">
        <f t="shared" si="286"/>
        <v>81/82HHL</v>
      </c>
      <c r="AF6709" s="13">
        <f t="shared" si="287"/>
        <v>2.7007397444519163E-2</v>
      </c>
    </row>
    <row r="6710" spans="1:32" x14ac:dyDescent="0.45">
      <c r="A6710" t="s">
        <v>53</v>
      </c>
      <c r="B6710" t="s">
        <v>376</v>
      </c>
      <c r="C6710" t="s">
        <v>225</v>
      </c>
      <c r="D6710">
        <v>564.74</v>
      </c>
      <c r="E6710">
        <v>460824</v>
      </c>
      <c r="F6710">
        <v>65690.98</v>
      </c>
      <c r="L6710">
        <v>46777.13</v>
      </c>
      <c r="M6710">
        <v>20.3</v>
      </c>
      <c r="N6710">
        <v>27.82</v>
      </c>
      <c r="O6710">
        <v>4.9400000000000004</v>
      </c>
      <c r="P6710">
        <v>17.77</v>
      </c>
      <c r="T6710">
        <v>114.26</v>
      </c>
      <c r="Y6710" s="12" t="str">
        <f>IFERROR(VLOOKUP(C6710,[1]Index!$D:$F,3,FALSE),"Non List")</f>
        <v>Hydro Power</v>
      </c>
      <c r="Z6710">
        <f>IFERROR(VLOOKUP(C6710,[1]LP!$B:$C,2,FALSE),0)</f>
        <v>606.85</v>
      </c>
      <c r="AA6710" s="11">
        <f t="shared" si="285"/>
        <v>29.9</v>
      </c>
      <c r="AB6710" s="5">
        <f>IFERROR(VLOOKUP(C6710,[2]Sheet1!$B:$F,5,FALSE),0)</f>
        <v>4608240</v>
      </c>
      <c r="AC6710" s="11">
        <f>IFERROR(VLOOKUP(AE6710,[3]Sheet2!$M:$O,2,FALSE),0)</f>
        <v>0</v>
      </c>
      <c r="AD6710" s="11">
        <f>IFERROR(VLOOKUP(AE6710,[3]Sheet2!$M:$O,3,FALSE),0)</f>
        <v>0</v>
      </c>
      <c r="AE6710" s="10" t="str">
        <f t="shared" si="286"/>
        <v>81/82UMRH</v>
      </c>
      <c r="AF6710" s="13">
        <f t="shared" si="287"/>
        <v>3.3451429513059239E-2</v>
      </c>
    </row>
    <row r="6711" spans="1:32" x14ac:dyDescent="0.45">
      <c r="A6711" t="s">
        <v>53</v>
      </c>
      <c r="B6711" t="s">
        <v>376</v>
      </c>
      <c r="C6711" t="s">
        <v>252</v>
      </c>
      <c r="D6711">
        <v>1007</v>
      </c>
      <c r="E6711">
        <v>850000</v>
      </c>
      <c r="F6711">
        <v>158057.22899999999</v>
      </c>
      <c r="L6711">
        <v>99522.212</v>
      </c>
      <c r="M6711">
        <v>23.4</v>
      </c>
      <c r="N6711">
        <v>43.03</v>
      </c>
      <c r="O6711">
        <v>8.49</v>
      </c>
      <c r="P6711">
        <v>19.75</v>
      </c>
      <c r="T6711">
        <v>118.59</v>
      </c>
      <c r="Y6711" s="12" t="str">
        <f>IFERROR(VLOOKUP(C6711,[1]Index!$D:$F,3,FALSE),"Non List")</f>
        <v>Hydro Non Converted</v>
      </c>
      <c r="Z6711">
        <f>IFERROR(VLOOKUP(C6711,[1]LP!$B:$C,2,FALSE),0)</f>
        <v>898.63</v>
      </c>
      <c r="AA6711" s="11">
        <f t="shared" si="285"/>
        <v>38.4</v>
      </c>
      <c r="AB6711" s="5">
        <f>IFERROR(VLOOKUP(C6711,[2]Sheet1!$B:$F,5,FALSE),0)</f>
        <v>1105000</v>
      </c>
      <c r="AC6711" s="11">
        <f>IFERROR(VLOOKUP(AE6711,[3]Sheet2!$M:$O,2,FALSE),0)</f>
        <v>0</v>
      </c>
      <c r="AD6711" s="11">
        <f>IFERROR(VLOOKUP(AE6711,[3]Sheet2!$M:$O,3,FALSE),0)</f>
        <v>0</v>
      </c>
      <c r="AE6711" s="10" t="str">
        <f t="shared" si="286"/>
        <v>81/82SIKLES</v>
      </c>
      <c r="AF6711" s="13">
        <f t="shared" si="287"/>
        <v>2.6039638115798493E-2</v>
      </c>
    </row>
    <row r="6712" spans="1:32" x14ac:dyDescent="0.45">
      <c r="A6712" t="s">
        <v>53</v>
      </c>
      <c r="B6712" t="s">
        <v>376</v>
      </c>
      <c r="C6712" t="s">
        <v>344</v>
      </c>
      <c r="D6712">
        <v>310.10000000000002</v>
      </c>
      <c r="E6712">
        <v>2900000</v>
      </c>
      <c r="F6712">
        <v>-1067002</v>
      </c>
      <c r="L6712">
        <v>-33590</v>
      </c>
      <c r="M6712">
        <v>-2.2999999999999998</v>
      </c>
      <c r="N6712">
        <v>-134.83000000000001</v>
      </c>
      <c r="O6712">
        <v>4.91</v>
      </c>
      <c r="P6712">
        <v>-3.67</v>
      </c>
      <c r="T6712">
        <v>63.21</v>
      </c>
      <c r="Y6712" s="12" t="str">
        <f>IFERROR(VLOOKUP(C6712,[1]Index!$D:$F,3,FALSE),"Non List")</f>
        <v>Hydro Non Converted</v>
      </c>
      <c r="Z6712">
        <f>IFERROR(VLOOKUP(C6712,[1]LP!$B:$C,2,FALSE),0)</f>
        <v>297.38</v>
      </c>
      <c r="AA6712" s="11">
        <f t="shared" si="285"/>
        <v>-129.30000000000001</v>
      </c>
      <c r="AB6712" s="5">
        <f>IFERROR(VLOOKUP(C6712,[2]Sheet1!$B:$F,5,FALSE),0)</f>
        <v>6380000</v>
      </c>
      <c r="AC6712" s="11">
        <f>IFERROR(VLOOKUP(AE6712,[3]Sheet2!$M:$O,2,FALSE),0)</f>
        <v>0</v>
      </c>
      <c r="AD6712" s="11">
        <f>IFERROR(VLOOKUP(AE6712,[3]Sheet2!$M:$O,3,FALSE),0)</f>
        <v>0</v>
      </c>
      <c r="AE6712" s="10" t="str">
        <f t="shared" si="286"/>
        <v>81/82MEL</v>
      </c>
      <c r="AF6712" s="13">
        <f t="shared" si="287"/>
        <v>-7.7342121191741201E-3</v>
      </c>
    </row>
    <row r="6713" spans="1:32" x14ac:dyDescent="0.45">
      <c r="A6713" t="s">
        <v>53</v>
      </c>
      <c r="B6713" t="s">
        <v>376</v>
      </c>
      <c r="C6713" t="s">
        <v>231</v>
      </c>
      <c r="D6713">
        <v>695.82</v>
      </c>
      <c r="E6713">
        <v>567322.20299999998</v>
      </c>
      <c r="F6713">
        <v>164546.89799999999</v>
      </c>
      <c r="L6713">
        <v>60076.288999999997</v>
      </c>
      <c r="M6713">
        <v>21.16</v>
      </c>
      <c r="N6713">
        <v>32.880000000000003</v>
      </c>
      <c r="O6713">
        <v>5.39</v>
      </c>
      <c r="P6713">
        <v>16.420000000000002</v>
      </c>
      <c r="T6713">
        <v>129</v>
      </c>
      <c r="Y6713" s="12" t="str">
        <f>IFERROR(VLOOKUP(C6713,[1]Index!$D:$F,3,FALSE),"Non List")</f>
        <v>Hydro Power</v>
      </c>
      <c r="Z6713">
        <f>IFERROR(VLOOKUP(C6713,[1]LP!$B:$C,2,FALSE),0)</f>
        <v>740.32</v>
      </c>
      <c r="AA6713" s="11">
        <f t="shared" si="285"/>
        <v>35</v>
      </c>
      <c r="AB6713" s="5">
        <f>IFERROR(VLOOKUP(C6713,[2]Sheet1!$B:$F,5,FALSE),0)</f>
        <v>5673222</v>
      </c>
      <c r="AC6713" s="11">
        <f>IFERROR(VLOOKUP(AE6713,[3]Sheet2!$M:$O,2,FALSE),0)</f>
        <v>0</v>
      </c>
      <c r="AD6713" s="11">
        <f>IFERROR(VLOOKUP(AE6713,[3]Sheet2!$M:$O,3,FALSE),0)</f>
        <v>0</v>
      </c>
      <c r="AE6713" s="10" t="str">
        <f t="shared" si="286"/>
        <v>81/82RURU</v>
      </c>
      <c r="AF6713" s="13">
        <f t="shared" si="287"/>
        <v>2.858223470931489E-2</v>
      </c>
    </row>
    <row r="6714" spans="1:32" x14ac:dyDescent="0.45">
      <c r="A6714" t="s">
        <v>53</v>
      </c>
      <c r="B6714" t="s">
        <v>376</v>
      </c>
      <c r="C6714" t="s">
        <v>345</v>
      </c>
      <c r="D6714">
        <v>660.67</v>
      </c>
      <c r="E6714">
        <v>760000</v>
      </c>
      <c r="F6714">
        <v>62072.341</v>
      </c>
      <c r="L6714">
        <v>75909.966</v>
      </c>
      <c r="M6714">
        <v>19.96</v>
      </c>
      <c r="N6714">
        <v>33.1</v>
      </c>
      <c r="O6714">
        <v>6.11</v>
      </c>
      <c r="P6714">
        <v>18.47</v>
      </c>
      <c r="T6714">
        <v>108.17</v>
      </c>
      <c r="Y6714" s="12" t="str">
        <f>IFERROR(VLOOKUP(C6714,[1]Index!$D:$F,3,FALSE),"Non List")</f>
        <v>Hydro Non Converted</v>
      </c>
      <c r="Z6714">
        <f>IFERROR(VLOOKUP(C6714,[1]LP!$B:$C,2,FALSE),0)</f>
        <v>600.17999999999995</v>
      </c>
      <c r="AA6714" s="11">
        <f t="shared" si="285"/>
        <v>30.1</v>
      </c>
      <c r="AB6714" s="5">
        <f>IFERROR(VLOOKUP(C6714,[2]Sheet1!$B:$F,5,FALSE),0)</f>
        <v>1596000</v>
      </c>
      <c r="AC6714" s="11">
        <f>IFERROR(VLOOKUP(AE6714,[3]Sheet2!$M:$O,2,FALSE),0)</f>
        <v>0</v>
      </c>
      <c r="AD6714" s="11">
        <f>IFERROR(VLOOKUP(AE6714,[3]Sheet2!$M:$O,3,FALSE),0)</f>
        <v>0</v>
      </c>
      <c r="AE6714" s="10" t="str">
        <f t="shared" si="286"/>
        <v>81/82MAKAR</v>
      </c>
      <c r="AF6714" s="13">
        <f t="shared" si="287"/>
        <v>3.3256689659768739E-2</v>
      </c>
    </row>
    <row r="6715" spans="1:32" x14ac:dyDescent="0.45">
      <c r="A6715" t="s">
        <v>53</v>
      </c>
      <c r="B6715" t="s">
        <v>376</v>
      </c>
      <c r="C6715" t="s">
        <v>322</v>
      </c>
      <c r="D6715">
        <v>505.19</v>
      </c>
      <c r="E6715">
        <v>1173200</v>
      </c>
      <c r="F6715">
        <v>153996.06</v>
      </c>
      <c r="L6715">
        <v>37351.99</v>
      </c>
      <c r="M6715">
        <v>6.36</v>
      </c>
      <c r="N6715">
        <v>79.430000000000007</v>
      </c>
      <c r="O6715">
        <v>4.47</v>
      </c>
      <c r="P6715">
        <v>5.63</v>
      </c>
      <c r="T6715">
        <v>113.13</v>
      </c>
      <c r="Y6715" s="12" t="str">
        <f>IFERROR(VLOOKUP(C6715,[1]Index!$D:$F,3,FALSE),"Non List")</f>
        <v>Hydro Non Converted</v>
      </c>
      <c r="Z6715">
        <f>IFERROR(VLOOKUP(C6715,[1]LP!$B:$C,2,FALSE),0)</f>
        <v>570.54</v>
      </c>
      <c r="AA6715" s="11">
        <f t="shared" si="285"/>
        <v>89.7</v>
      </c>
      <c r="AB6715" s="5">
        <f>IFERROR(VLOOKUP(C6715,[2]Sheet1!$B:$F,5,FALSE),0)</f>
        <v>4458160</v>
      </c>
      <c r="AC6715" s="11">
        <f>IFERROR(VLOOKUP(AE6715,[3]Sheet2!$M:$O,2,FALSE),0)</f>
        <v>0</v>
      </c>
      <c r="AD6715" s="11">
        <f>IFERROR(VLOOKUP(AE6715,[3]Sheet2!$M:$O,3,FALSE),0)</f>
        <v>0</v>
      </c>
      <c r="AE6715" s="10" t="str">
        <f t="shared" si="286"/>
        <v>81/82SMJC</v>
      </c>
      <c r="AF6715" s="13">
        <f t="shared" si="287"/>
        <v>1.1147334104532549E-2</v>
      </c>
    </row>
    <row r="6716" spans="1:32" x14ac:dyDescent="0.45">
      <c r="A6716" t="s">
        <v>53</v>
      </c>
      <c r="B6716" t="s">
        <v>376</v>
      </c>
      <c r="C6716" t="s">
        <v>329</v>
      </c>
      <c r="D6716">
        <v>731.02</v>
      </c>
      <c r="E6716">
        <v>392156.8</v>
      </c>
      <c r="F6716">
        <v>9992.2350000000006</v>
      </c>
      <c r="L6716">
        <v>5609.2929999999997</v>
      </c>
      <c r="M6716">
        <v>2.86</v>
      </c>
      <c r="N6716">
        <v>255.6</v>
      </c>
      <c r="O6716">
        <v>7.13</v>
      </c>
      <c r="P6716">
        <v>2.79</v>
      </c>
      <c r="T6716">
        <v>102.55</v>
      </c>
      <c r="Y6716" s="12" t="str">
        <f>IFERROR(VLOOKUP(C6716,[1]Index!$D:$F,3,FALSE),"Non List")</f>
        <v>Hydro Non Converted</v>
      </c>
      <c r="Z6716">
        <f>IFERROR(VLOOKUP(C6716,[1]LP!$B:$C,2,FALSE),0)</f>
        <v>794.53</v>
      </c>
      <c r="AA6716" s="11">
        <f t="shared" si="285"/>
        <v>277.8</v>
      </c>
      <c r="AB6716" s="5">
        <f>IFERROR(VLOOKUP(C6716,[2]Sheet1!$B:$F,5,FALSE),0)</f>
        <v>1490195.84</v>
      </c>
      <c r="AC6716" s="11">
        <f>IFERROR(VLOOKUP(AE6716,[3]Sheet2!$M:$O,2,FALSE),0)</f>
        <v>0</v>
      </c>
      <c r="AD6716" s="11">
        <f>IFERROR(VLOOKUP(AE6716,[3]Sheet2!$M:$O,3,FALSE),0)</f>
        <v>0</v>
      </c>
      <c r="AE6716" s="10" t="str">
        <f t="shared" si="286"/>
        <v>81/82MKHL</v>
      </c>
      <c r="AF6716" s="13">
        <f t="shared" si="287"/>
        <v>3.5996123494392912E-3</v>
      </c>
    </row>
    <row r="6717" spans="1:32" x14ac:dyDescent="0.45">
      <c r="A6717" t="s">
        <v>53</v>
      </c>
      <c r="B6717" t="s">
        <v>376</v>
      </c>
      <c r="C6717" t="s">
        <v>364</v>
      </c>
      <c r="D6717">
        <v>662.6</v>
      </c>
      <c r="E6717">
        <v>400000</v>
      </c>
      <c r="F6717">
        <v>-12018.341</v>
      </c>
      <c r="L6717">
        <v>11714.453</v>
      </c>
      <c r="M6717">
        <v>5.84</v>
      </c>
      <c r="N6717">
        <v>113.46</v>
      </c>
      <c r="O6717">
        <v>6.83</v>
      </c>
      <c r="P6717">
        <v>6.04</v>
      </c>
      <c r="T6717">
        <v>97</v>
      </c>
      <c r="Y6717" s="12" t="str">
        <f>IFERROR(VLOOKUP(C6717,[1]Index!$D:$F,3,FALSE),"Non List")</f>
        <v>Hydro Non Converted</v>
      </c>
      <c r="Z6717">
        <f>IFERROR(VLOOKUP(C6717,[1]LP!$B:$C,2,FALSE),0)</f>
        <v>669.4</v>
      </c>
      <c r="AA6717" s="11">
        <f t="shared" si="285"/>
        <v>114.6</v>
      </c>
      <c r="AB6717" s="5">
        <f>IFERROR(VLOOKUP(C6717,[2]Sheet1!$B:$F,5,FALSE),0)</f>
        <v>960000</v>
      </c>
      <c r="AC6717" s="11">
        <f>IFERROR(VLOOKUP(AE6717,[3]Sheet2!$M:$O,2,FALSE),0)</f>
        <v>0</v>
      </c>
      <c r="AD6717" s="11">
        <f>IFERROR(VLOOKUP(AE6717,[3]Sheet2!$M:$O,3,FALSE),0)</f>
        <v>0</v>
      </c>
      <c r="AE6717" s="10" t="str">
        <f t="shared" si="286"/>
        <v>81/82CKHL</v>
      </c>
      <c r="AF6717" s="13">
        <f t="shared" si="287"/>
        <v>8.7242306543172995E-3</v>
      </c>
    </row>
    <row r="6718" spans="1:32" x14ac:dyDescent="0.45">
      <c r="A6718" t="s">
        <v>53</v>
      </c>
      <c r="B6718" t="s">
        <v>376</v>
      </c>
      <c r="C6718" t="s">
        <v>346</v>
      </c>
      <c r="D6718">
        <v>624.54999999999995</v>
      </c>
      <c r="E6718">
        <v>1000000</v>
      </c>
      <c r="F6718">
        <v>-63167.493999999999</v>
      </c>
      <c r="L6718">
        <v>35596.972999999998</v>
      </c>
      <c r="M6718">
        <v>7.1</v>
      </c>
      <c r="N6718">
        <v>87.96</v>
      </c>
      <c r="O6718">
        <v>6.67</v>
      </c>
      <c r="P6718">
        <v>7.6</v>
      </c>
      <c r="T6718">
        <v>93.68</v>
      </c>
      <c r="Y6718" s="12" t="str">
        <f>IFERROR(VLOOKUP(C6718,[1]Index!$D:$F,3,FALSE),"Non List")</f>
        <v>Hydro Non Converted</v>
      </c>
      <c r="Z6718">
        <f>IFERROR(VLOOKUP(C6718,[1]LP!$B:$C,2,FALSE),0)</f>
        <v>577.38</v>
      </c>
      <c r="AA6718" s="11">
        <f t="shared" si="285"/>
        <v>81.3</v>
      </c>
      <c r="AB6718" s="5">
        <f>IFERROR(VLOOKUP(C6718,[2]Sheet1!$B:$F,5,FALSE),0)</f>
        <v>1500000</v>
      </c>
      <c r="AC6718" s="11">
        <f>IFERROR(VLOOKUP(AE6718,[3]Sheet2!$M:$O,2,FALSE),0)</f>
        <v>0</v>
      </c>
      <c r="AD6718" s="11">
        <f>IFERROR(VLOOKUP(AE6718,[3]Sheet2!$M:$O,3,FALSE),0)</f>
        <v>0</v>
      </c>
      <c r="AE6718" s="10" t="str">
        <f t="shared" si="286"/>
        <v>81/82MMKJL</v>
      </c>
      <c r="AF6718" s="13">
        <f t="shared" si="287"/>
        <v>1.2296927500086598E-2</v>
      </c>
    </row>
    <row r="6719" spans="1:32" x14ac:dyDescent="0.45">
      <c r="A6719" t="s">
        <v>53</v>
      </c>
      <c r="B6719" t="s">
        <v>376</v>
      </c>
      <c r="C6719" t="s">
        <v>330</v>
      </c>
      <c r="D6719">
        <v>576.52</v>
      </c>
      <c r="E6719">
        <v>536486</v>
      </c>
      <c r="F6719">
        <v>-196179.815</v>
      </c>
      <c r="L6719">
        <v>-129.57300000000001</v>
      </c>
      <c r="M6719">
        <v>-0.04</v>
      </c>
      <c r="N6719">
        <v>-14413</v>
      </c>
      <c r="O6719">
        <v>9.09</v>
      </c>
      <c r="P6719">
        <v>-0.08</v>
      </c>
      <c r="T6719">
        <v>63.43</v>
      </c>
      <c r="Y6719" s="12" t="str">
        <f>IFERROR(VLOOKUP(C6719,[1]Index!$D:$F,3,FALSE),"Non List")</f>
        <v>Hydro Non Converted</v>
      </c>
      <c r="Z6719">
        <f>IFERROR(VLOOKUP(C6719,[1]LP!$B:$C,2,FALSE),0)</f>
        <v>580.20000000000005</v>
      </c>
      <c r="AA6719" s="11">
        <f t="shared" si="285"/>
        <v>-14505</v>
      </c>
      <c r="AB6719" s="5">
        <f>IFERROR(VLOOKUP(C6719,[2]Sheet1!$B:$F,5,FALSE),0)</f>
        <v>1609458</v>
      </c>
      <c r="AC6719" s="11">
        <f>IFERROR(VLOOKUP(AE6719,[3]Sheet2!$M:$O,2,FALSE),0)</f>
        <v>0</v>
      </c>
      <c r="AD6719" s="11">
        <f>IFERROR(VLOOKUP(AE6719,[3]Sheet2!$M:$O,3,FALSE),0)</f>
        <v>0</v>
      </c>
      <c r="AE6719" s="10" t="str">
        <f t="shared" si="286"/>
        <v>81/82DOLTI</v>
      </c>
      <c r="AF6719" s="13">
        <f t="shared" si="287"/>
        <v>-6.8941744226128914E-5</v>
      </c>
    </row>
    <row r="6720" spans="1:32" x14ac:dyDescent="0.45">
      <c r="A6720" t="s">
        <v>53</v>
      </c>
      <c r="B6720" t="s">
        <v>376</v>
      </c>
      <c r="C6720" t="s">
        <v>253</v>
      </c>
      <c r="D6720">
        <v>218.2</v>
      </c>
      <c r="E6720">
        <v>3655940</v>
      </c>
      <c r="F6720">
        <v>-1063935.33</v>
      </c>
      <c r="L6720">
        <v>-181460.63</v>
      </c>
      <c r="M6720">
        <v>-9.92</v>
      </c>
      <c r="N6720">
        <v>-22</v>
      </c>
      <c r="O6720">
        <v>3.08</v>
      </c>
      <c r="P6720">
        <v>-14</v>
      </c>
      <c r="T6720">
        <v>70.900000000000006</v>
      </c>
      <c r="Y6720" s="12" t="str">
        <f>IFERROR(VLOOKUP(C6720,[1]Index!$D:$F,3,FALSE),"Non List")</f>
        <v>Hydro Power</v>
      </c>
      <c r="Z6720">
        <f>IFERROR(VLOOKUP(C6720,[1]LP!$B:$C,2,FALSE),0)</f>
        <v>197.31</v>
      </c>
      <c r="AA6720" s="11">
        <f t="shared" si="285"/>
        <v>-19.899999999999999</v>
      </c>
      <c r="AB6720" s="5">
        <f>IFERROR(VLOOKUP(C6720,[2]Sheet1!$B:$F,5,FALSE),0)</f>
        <v>36559400</v>
      </c>
      <c r="AC6720" s="11">
        <f>IFERROR(VLOOKUP(AE6720,[3]Sheet2!$M:$O,2,FALSE),0)</f>
        <v>0</v>
      </c>
      <c r="AD6720" s="11">
        <f>IFERROR(VLOOKUP(AE6720,[3]Sheet2!$M:$O,3,FALSE),0)</f>
        <v>0</v>
      </c>
      <c r="AE6720" s="10" t="str">
        <f t="shared" si="286"/>
        <v>81/82BHL</v>
      </c>
      <c r="AF6720" s="13">
        <f t="shared" si="287"/>
        <v>-5.0276215093000863E-2</v>
      </c>
    </row>
    <row r="6721" spans="1:32" x14ac:dyDescent="0.45">
      <c r="A6721" t="s">
        <v>53</v>
      </c>
      <c r="B6721" t="s">
        <v>376</v>
      </c>
      <c r="C6721" t="s">
        <v>255</v>
      </c>
      <c r="D6721">
        <v>444.4</v>
      </c>
      <c r="E6721">
        <v>3437500</v>
      </c>
      <c r="F6721">
        <v>725942.28</v>
      </c>
      <c r="L6721">
        <v>374166.61</v>
      </c>
      <c r="M6721">
        <v>21.76</v>
      </c>
      <c r="N6721">
        <v>20.420000000000002</v>
      </c>
      <c r="O6721">
        <v>3.67</v>
      </c>
      <c r="P6721">
        <v>17.97</v>
      </c>
      <c r="T6721">
        <v>121.12</v>
      </c>
      <c r="Y6721" s="12" t="str">
        <f>IFERROR(VLOOKUP(C6721,[1]Index!$D:$F,3,FALSE),"Non List")</f>
        <v>Hydro Power</v>
      </c>
      <c r="Z6721">
        <f>IFERROR(VLOOKUP(C6721,[1]LP!$B:$C,2,FALSE),0)</f>
        <v>540.80999999999995</v>
      </c>
      <c r="AA6721" s="11">
        <f t="shared" si="285"/>
        <v>24.9</v>
      </c>
      <c r="AB6721" s="5">
        <f>IFERROR(VLOOKUP(C6721,[2]Sheet1!$B:$F,5,FALSE),0)</f>
        <v>34375000</v>
      </c>
      <c r="AC6721" s="11">
        <f>IFERROR(VLOOKUP(AE6721,[3]Sheet2!$M:$O,2,FALSE),0)</f>
        <v>0</v>
      </c>
      <c r="AD6721" s="11">
        <f>IFERROR(VLOOKUP(AE6721,[3]Sheet2!$M:$O,3,FALSE),0)</f>
        <v>0</v>
      </c>
      <c r="AE6721" s="10" t="str">
        <f t="shared" si="286"/>
        <v>81/82GVL</v>
      </c>
      <c r="AF6721" s="13">
        <f t="shared" si="287"/>
        <v>4.0235942382722219E-2</v>
      </c>
    </row>
    <row r="6722" spans="1:32" x14ac:dyDescent="0.45">
      <c r="A6722" t="s">
        <v>53</v>
      </c>
      <c r="B6722" t="s">
        <v>376</v>
      </c>
      <c r="C6722" t="s">
        <v>347</v>
      </c>
      <c r="D6722">
        <v>864.07</v>
      </c>
      <c r="E6722">
        <v>748400</v>
      </c>
      <c r="F6722">
        <v>91171.573000000004</v>
      </c>
      <c r="L6722">
        <v>72391.921000000002</v>
      </c>
      <c r="M6722">
        <v>19.34</v>
      </c>
      <c r="N6722">
        <v>44.68</v>
      </c>
      <c r="O6722">
        <v>7.7</v>
      </c>
      <c r="P6722">
        <v>17.239999999999998</v>
      </c>
      <c r="T6722">
        <v>112.18</v>
      </c>
      <c r="Y6722" s="12" t="str">
        <f>IFERROR(VLOOKUP(C6722,[1]Index!$D:$F,3,FALSE),"Non List")</f>
        <v>Hydro Non Converted</v>
      </c>
      <c r="Z6722">
        <f>IFERROR(VLOOKUP(C6722,[1]LP!$B:$C,2,FALSE),0)</f>
        <v>908.05</v>
      </c>
      <c r="AA6722" s="11">
        <f t="shared" si="285"/>
        <v>47</v>
      </c>
      <c r="AB6722" s="5">
        <f>IFERROR(VLOOKUP(C6722,[2]Sheet1!$B:$F,5,FALSE),0)</f>
        <v>748400</v>
      </c>
      <c r="AC6722" s="11">
        <f>IFERROR(VLOOKUP(AE6722,[3]Sheet2!$M:$O,2,FALSE),0)</f>
        <v>0</v>
      </c>
      <c r="AD6722" s="11">
        <f>IFERROR(VLOOKUP(AE6722,[3]Sheet2!$M:$O,3,FALSE),0)</f>
        <v>0</v>
      </c>
      <c r="AE6722" s="10" t="str">
        <f t="shared" si="286"/>
        <v>81/82MSHL</v>
      </c>
      <c r="AF6722" s="13">
        <f t="shared" si="287"/>
        <v>2.1298386652717362E-2</v>
      </c>
    </row>
    <row r="6723" spans="1:32" x14ac:dyDescent="0.45">
      <c r="A6723" t="s">
        <v>53</v>
      </c>
      <c r="B6723" t="s">
        <v>376</v>
      </c>
      <c r="C6723" t="s">
        <v>254</v>
      </c>
      <c r="D6723">
        <v>272.81</v>
      </c>
      <c r="E6723">
        <v>2323351.7999999998</v>
      </c>
      <c r="F6723">
        <v>-113801.79399999999</v>
      </c>
      <c r="L6723">
        <v>24915.57</v>
      </c>
      <c r="M6723">
        <v>2.14</v>
      </c>
      <c r="N6723">
        <v>127.48</v>
      </c>
      <c r="O6723">
        <v>2.87</v>
      </c>
      <c r="P6723">
        <v>2.2599999999999998</v>
      </c>
      <c r="T6723">
        <v>95.1</v>
      </c>
      <c r="Y6723" s="12" t="str">
        <f>IFERROR(VLOOKUP(C6723,[1]Index!$D:$F,3,FALSE),"Non List")</f>
        <v>Hydro Power</v>
      </c>
      <c r="Z6723">
        <f>IFERROR(VLOOKUP(C6723,[1]LP!$B:$C,2,FALSE),0)</f>
        <v>250.4</v>
      </c>
      <c r="AA6723" s="11">
        <f t="shared" si="285"/>
        <v>117</v>
      </c>
      <c r="AB6723" s="5">
        <f>IFERROR(VLOOKUP(C6723,[2]Sheet1!$B:$F,5,FALSE),0)</f>
        <v>23233518</v>
      </c>
      <c r="AC6723" s="11">
        <f>IFERROR(VLOOKUP(AE6723,[3]Sheet2!$M:$O,2,FALSE),0)</f>
        <v>0</v>
      </c>
      <c r="AD6723" s="11">
        <f>IFERROR(VLOOKUP(AE6723,[3]Sheet2!$M:$O,3,FALSE),0)</f>
        <v>0</v>
      </c>
      <c r="AE6723" s="10" t="str">
        <f t="shared" si="286"/>
        <v>81/82RIDI</v>
      </c>
      <c r="AF6723" s="13">
        <f t="shared" si="287"/>
        <v>8.5463258785942499E-3</v>
      </c>
    </row>
    <row r="6724" spans="1:32" x14ac:dyDescent="0.45">
      <c r="A6724" t="s">
        <v>53</v>
      </c>
      <c r="B6724" t="s">
        <v>376</v>
      </c>
      <c r="C6724" t="s">
        <v>348</v>
      </c>
      <c r="D6724">
        <v>444.05</v>
      </c>
      <c r="E6724">
        <v>800000</v>
      </c>
      <c r="F6724">
        <v>-250988.663</v>
      </c>
      <c r="L6724">
        <v>290.726</v>
      </c>
      <c r="M6724">
        <v>0.06</v>
      </c>
      <c r="N6724">
        <v>7400.83</v>
      </c>
      <c r="O6724">
        <v>6.47</v>
      </c>
      <c r="P6724">
        <v>0.11</v>
      </c>
      <c r="T6724">
        <v>68.63</v>
      </c>
      <c r="Y6724" s="12" t="str">
        <f>IFERROR(VLOOKUP(C6724,[1]Index!$D:$F,3,FALSE),"Non List")</f>
        <v>Hydro Non Converted</v>
      </c>
      <c r="Z6724">
        <f>IFERROR(VLOOKUP(C6724,[1]LP!$B:$C,2,FALSE),0)</f>
        <v>439.23</v>
      </c>
      <c r="AA6724" s="11">
        <f t="shared" si="285"/>
        <v>7320.5</v>
      </c>
      <c r="AB6724" s="5">
        <f>IFERROR(VLOOKUP(C6724,[2]Sheet1!$B:$F,5,FALSE),0)</f>
        <v>2560000</v>
      </c>
      <c r="AC6724" s="11">
        <f>IFERROR(VLOOKUP(AE6724,[3]Sheet2!$M:$O,2,FALSE),0)</f>
        <v>0</v>
      </c>
      <c r="AD6724" s="11">
        <f>IFERROR(VLOOKUP(AE6724,[3]Sheet2!$M:$O,3,FALSE),0)</f>
        <v>0</v>
      </c>
      <c r="AE6724" s="10" t="str">
        <f t="shared" si="286"/>
        <v>81/82MEHL</v>
      </c>
      <c r="AF6724" s="13">
        <f t="shared" si="287"/>
        <v>1.3660269107301413E-4</v>
      </c>
    </row>
    <row r="6725" spans="1:32" x14ac:dyDescent="0.45">
      <c r="A6725" t="s">
        <v>53</v>
      </c>
      <c r="B6725" t="s">
        <v>376</v>
      </c>
      <c r="C6725" t="s">
        <v>349</v>
      </c>
      <c r="D6725">
        <v>567.94000000000005</v>
      </c>
      <c r="E6725">
        <v>600000</v>
      </c>
      <c r="F6725">
        <v>-33958.127</v>
      </c>
      <c r="L6725">
        <v>-2996.328</v>
      </c>
      <c r="M6725">
        <v>-0.98</v>
      </c>
      <c r="N6725">
        <v>-579.53</v>
      </c>
      <c r="O6725">
        <v>6.02</v>
      </c>
      <c r="P6725">
        <v>-1.06</v>
      </c>
      <c r="T6725">
        <v>94.34</v>
      </c>
      <c r="Y6725" s="12" t="str">
        <f>IFERROR(VLOOKUP(C6725,[1]Index!$D:$F,3,FALSE),"Non List")</f>
        <v>Hydro Non Converted</v>
      </c>
      <c r="Z6725">
        <f>IFERROR(VLOOKUP(C6725,[1]LP!$B:$C,2,FALSE),0)</f>
        <v>569.29999999999995</v>
      </c>
      <c r="AA6725" s="11">
        <f t="shared" si="285"/>
        <v>-580.9</v>
      </c>
      <c r="AB6725" s="5">
        <f>IFERROR(VLOOKUP(C6725,[2]Sheet1!$B:$F,5,FALSE),0)</f>
        <v>1440000</v>
      </c>
      <c r="AC6725" s="11">
        <f>IFERROR(VLOOKUP(AE6725,[3]Sheet2!$M:$O,2,FALSE),0)</f>
        <v>0</v>
      </c>
      <c r="AD6725" s="11">
        <f>IFERROR(VLOOKUP(AE6725,[3]Sheet2!$M:$O,3,FALSE),0)</f>
        <v>0</v>
      </c>
      <c r="AE6725" s="10" t="str">
        <f t="shared" si="286"/>
        <v>81/82IHL</v>
      </c>
      <c r="AF6725" s="13">
        <f t="shared" si="287"/>
        <v>-1.7214122606709996E-3</v>
      </c>
    </row>
    <row r="6726" spans="1:32" x14ac:dyDescent="0.45">
      <c r="A6726" t="s">
        <v>53</v>
      </c>
      <c r="B6726" t="s">
        <v>376</v>
      </c>
      <c r="C6726" t="s">
        <v>323</v>
      </c>
      <c r="D6726">
        <v>927.98</v>
      </c>
      <c r="E6726">
        <v>2205000</v>
      </c>
      <c r="F6726">
        <v>150403.12</v>
      </c>
      <c r="L6726">
        <v>121703.88</v>
      </c>
      <c r="M6726">
        <v>11.02</v>
      </c>
      <c r="N6726">
        <v>84.21</v>
      </c>
      <c r="O6726">
        <v>8.69</v>
      </c>
      <c r="P6726">
        <v>10.33</v>
      </c>
      <c r="T6726">
        <v>106.82</v>
      </c>
      <c r="Y6726" s="12" t="str">
        <f>IFERROR(VLOOKUP(C6726,[1]Index!$D:$F,3,FALSE),"Non List")</f>
        <v>Hydro Non Converted</v>
      </c>
      <c r="Z6726">
        <f>IFERROR(VLOOKUP(C6726,[1]LP!$B:$C,2,FALSE),0)</f>
        <v>914.79</v>
      </c>
      <c r="AA6726" s="11">
        <f t="shared" si="285"/>
        <v>83</v>
      </c>
      <c r="AB6726" s="5">
        <f>IFERROR(VLOOKUP(C6726,[2]Sheet1!$B:$F,5,FALSE),0)</f>
        <v>2205000</v>
      </c>
      <c r="AC6726" s="11">
        <f>IFERROR(VLOOKUP(AE6726,[3]Sheet2!$M:$O,2,FALSE),0)</f>
        <v>0</v>
      </c>
      <c r="AD6726" s="11">
        <f>IFERROR(VLOOKUP(AE6726,[3]Sheet2!$M:$O,3,FALSE),0)</f>
        <v>0</v>
      </c>
      <c r="AE6726" s="10" t="str">
        <f t="shared" si="286"/>
        <v>81/82SMHL</v>
      </c>
      <c r="AF6726" s="13">
        <f t="shared" si="287"/>
        <v>1.2046480613036871E-2</v>
      </c>
    </row>
    <row r="6727" spans="1:32" x14ac:dyDescent="0.45">
      <c r="A6727" t="s">
        <v>53</v>
      </c>
      <c r="B6727" t="s">
        <v>376</v>
      </c>
      <c r="C6727" t="s">
        <v>350</v>
      </c>
      <c r="D6727">
        <v>574.80999999999995</v>
      </c>
      <c r="E6727">
        <v>542583.30000000005</v>
      </c>
      <c r="F6727">
        <v>-386769.58500000002</v>
      </c>
      <c r="L6727">
        <v>-105155.553</v>
      </c>
      <c r="M6727">
        <v>-38.76</v>
      </c>
      <c r="N6727">
        <v>-14.83</v>
      </c>
      <c r="O6727">
        <v>20.02</v>
      </c>
      <c r="P6727">
        <v>-134.97999999999999</v>
      </c>
      <c r="T6727">
        <v>28.72</v>
      </c>
      <c r="Y6727" s="12" t="str">
        <f>IFERROR(VLOOKUP(C6727,[1]Index!$D:$F,3,FALSE),"Non List")</f>
        <v>Hydro Non Converted</v>
      </c>
      <c r="Z6727">
        <f>IFERROR(VLOOKUP(C6727,[1]LP!$B:$C,2,FALSE),0)</f>
        <v>523.05999999999995</v>
      </c>
      <c r="AA6727" s="11">
        <f t="shared" si="285"/>
        <v>-13.5</v>
      </c>
      <c r="AB6727" s="5">
        <f>IFERROR(VLOOKUP(C6727,[2]Sheet1!$B:$F,5,FALSE),0)</f>
        <v>1085166.6000000001</v>
      </c>
      <c r="AC6727" s="11">
        <f>IFERROR(VLOOKUP(AE6727,[3]Sheet2!$M:$O,2,FALSE),0)</f>
        <v>0</v>
      </c>
      <c r="AD6727" s="11">
        <f>IFERROR(VLOOKUP(AE6727,[3]Sheet2!$M:$O,3,FALSE),0)</f>
        <v>0</v>
      </c>
      <c r="AE6727" s="10" t="str">
        <f t="shared" si="286"/>
        <v>81/82MCHL</v>
      </c>
      <c r="AF6727" s="13">
        <f t="shared" si="287"/>
        <v>-7.4102397430505104E-2</v>
      </c>
    </row>
    <row r="6728" spans="1:32" x14ac:dyDescent="0.45">
      <c r="A6728" t="s">
        <v>53</v>
      </c>
      <c r="B6728" t="s">
        <v>376</v>
      </c>
      <c r="C6728" t="s">
        <v>351</v>
      </c>
      <c r="D6728">
        <v>818.53</v>
      </c>
      <c r="E6728">
        <v>280000</v>
      </c>
      <c r="F6728">
        <v>-73793.044999999998</v>
      </c>
      <c r="L6728">
        <v>13496.016</v>
      </c>
      <c r="M6728">
        <v>9.64</v>
      </c>
      <c r="N6728">
        <v>84.91</v>
      </c>
      <c r="O6728">
        <v>11.11</v>
      </c>
      <c r="P6728">
        <v>13.09</v>
      </c>
      <c r="T6728">
        <v>73.650000000000006</v>
      </c>
      <c r="Y6728" s="12" t="str">
        <f>IFERROR(VLOOKUP(C6728,[1]Index!$D:$F,3,FALSE),"Non List")</f>
        <v>Hydro Non Converted</v>
      </c>
      <c r="Z6728">
        <f>IFERROR(VLOOKUP(C6728,[1]LP!$B:$C,2,FALSE),0)</f>
        <v>745.96</v>
      </c>
      <c r="AA6728" s="11">
        <f t="shared" si="285"/>
        <v>77.400000000000006</v>
      </c>
      <c r="AB6728" s="5">
        <f>IFERROR(VLOOKUP(C6728,[2]Sheet1!$B:$F,5,FALSE),0)</f>
        <v>728000</v>
      </c>
      <c r="AC6728" s="11">
        <f>IFERROR(VLOOKUP(AE6728,[3]Sheet2!$M:$O,2,FALSE),0)</f>
        <v>0</v>
      </c>
      <c r="AD6728" s="11">
        <f>IFERROR(VLOOKUP(AE6728,[3]Sheet2!$M:$O,3,FALSE),0)</f>
        <v>0</v>
      </c>
      <c r="AE6728" s="10" t="str">
        <f t="shared" si="286"/>
        <v>81/82RAWA</v>
      </c>
      <c r="AF6728" s="13">
        <f t="shared" si="287"/>
        <v>1.2922944930023057E-2</v>
      </c>
    </row>
    <row r="6729" spans="1:32" x14ac:dyDescent="0.45">
      <c r="A6729" t="s">
        <v>53</v>
      </c>
      <c r="B6729" t="s">
        <v>376</v>
      </c>
      <c r="C6729" t="s">
        <v>362</v>
      </c>
      <c r="D6729">
        <v>489.93</v>
      </c>
      <c r="E6729">
        <v>509804</v>
      </c>
      <c r="F6729">
        <v>-8610.8760000000002</v>
      </c>
      <c r="L6729">
        <v>-627.90599999999995</v>
      </c>
      <c r="M6729">
        <v>-0.24</v>
      </c>
      <c r="N6729">
        <v>-2041.38</v>
      </c>
      <c r="O6729">
        <v>4.9800000000000004</v>
      </c>
      <c r="P6729">
        <v>-0.25</v>
      </c>
      <c r="T6729">
        <v>98.31</v>
      </c>
      <c r="Y6729" s="12" t="str">
        <f>IFERROR(VLOOKUP(C6729,[1]Index!$D:$F,3,FALSE),"Non List")</f>
        <v>Hydro Non Converted</v>
      </c>
      <c r="Z6729">
        <f>IFERROR(VLOOKUP(C6729,[1]LP!$B:$C,2,FALSE),0)</f>
        <v>484.25</v>
      </c>
      <c r="AA6729" s="11">
        <f t="shared" si="285"/>
        <v>-2017.7</v>
      </c>
      <c r="AB6729" s="5">
        <f>IFERROR(VLOOKUP(C6729,[2]Sheet1!$B:$F,5,FALSE),0)</f>
        <v>2243137.6</v>
      </c>
      <c r="AC6729" s="11">
        <f>IFERROR(VLOOKUP(AE6729,[3]Sheet2!$M:$O,2,FALSE),0)</f>
        <v>0</v>
      </c>
      <c r="AD6729" s="11">
        <f>IFERROR(VLOOKUP(AE6729,[3]Sheet2!$M:$O,3,FALSE),0)</f>
        <v>0</v>
      </c>
      <c r="AE6729" s="10" t="str">
        <f t="shared" si="286"/>
        <v>81/82ULHC</v>
      </c>
      <c r="AF6729" s="13">
        <f t="shared" si="287"/>
        <v>-4.9561177077955603E-4</v>
      </c>
    </row>
    <row r="6730" spans="1:32" x14ac:dyDescent="0.45">
      <c r="A6730" t="s">
        <v>53</v>
      </c>
      <c r="B6730" t="s">
        <v>376</v>
      </c>
      <c r="C6730" t="s">
        <v>352</v>
      </c>
      <c r="D6730">
        <v>953.14</v>
      </c>
      <c r="E6730">
        <v>594947.30000000005</v>
      </c>
      <c r="F6730">
        <v>69221.316999999995</v>
      </c>
      <c r="L6730">
        <v>14198.268</v>
      </c>
      <c r="M6730">
        <v>4.76</v>
      </c>
      <c r="N6730">
        <v>200.24</v>
      </c>
      <c r="O6730">
        <v>8.5399999999999991</v>
      </c>
      <c r="P6730">
        <v>4.28</v>
      </c>
      <c r="T6730">
        <v>111.63</v>
      </c>
      <c r="Y6730" s="12" t="str">
        <f>IFERROR(VLOOKUP(C6730,[1]Index!$D:$F,3,FALSE),"Non List")</f>
        <v>Hydro Non Converted</v>
      </c>
      <c r="Z6730">
        <f>IFERROR(VLOOKUP(C6730,[1]LP!$B:$C,2,FALSE),0)</f>
        <v>900.22</v>
      </c>
      <c r="AA6730" s="11">
        <f t="shared" si="285"/>
        <v>189.1</v>
      </c>
      <c r="AB6730" s="5">
        <f>IFERROR(VLOOKUP(C6730,[2]Sheet1!$B:$F,5,FALSE),0)</f>
        <v>892420.95</v>
      </c>
      <c r="AC6730" s="11">
        <f>IFERROR(VLOOKUP(AE6730,[3]Sheet2!$M:$O,2,FALSE),0)</f>
        <v>0</v>
      </c>
      <c r="AD6730" s="11">
        <f>IFERROR(VLOOKUP(AE6730,[3]Sheet2!$M:$O,3,FALSE),0)</f>
        <v>0</v>
      </c>
      <c r="AE6730" s="10" t="str">
        <f t="shared" si="286"/>
        <v>81/82BGWT</v>
      </c>
      <c r="AF6730" s="13">
        <f t="shared" si="287"/>
        <v>5.2875963653329179E-3</v>
      </c>
    </row>
    <row r="6731" spans="1:32" x14ac:dyDescent="0.45">
      <c r="A6731" t="s">
        <v>53</v>
      </c>
      <c r="B6731" t="s">
        <v>376</v>
      </c>
      <c r="C6731" t="s">
        <v>353</v>
      </c>
      <c r="D6731">
        <v>869.24</v>
      </c>
      <c r="E6731">
        <v>1363637</v>
      </c>
      <c r="F6731">
        <v>640614.15300000005</v>
      </c>
      <c r="L6731">
        <v>162087.666</v>
      </c>
      <c r="M6731">
        <v>23.76</v>
      </c>
      <c r="N6731">
        <v>36.58</v>
      </c>
      <c r="O6731">
        <v>5.91</v>
      </c>
      <c r="P6731">
        <v>16.170000000000002</v>
      </c>
      <c r="T6731">
        <v>146.97999999999999</v>
      </c>
      <c r="Y6731" s="12" t="str">
        <f>IFERROR(VLOOKUP(C6731,[1]Index!$D:$F,3,FALSE),"Non List")</f>
        <v>Hydro Non Converted</v>
      </c>
      <c r="Z6731">
        <f>IFERROR(VLOOKUP(C6731,[1]LP!$B:$C,2,FALSE),0)</f>
        <v>849.66</v>
      </c>
      <c r="AA6731" s="11">
        <f t="shared" si="285"/>
        <v>35.799999999999997</v>
      </c>
      <c r="AB6731" s="5">
        <f>IFERROR(VLOOKUP(C6731,[2]Sheet1!$B:$F,5,FALSE),0)</f>
        <v>1363637</v>
      </c>
      <c r="AC6731" s="11">
        <f>IFERROR(VLOOKUP(AE6731,[3]Sheet2!$M:$O,2,FALSE),0)</f>
        <v>0</v>
      </c>
      <c r="AD6731" s="11">
        <f>IFERROR(VLOOKUP(AE6731,[3]Sheet2!$M:$O,3,FALSE),0)</f>
        <v>0</v>
      </c>
      <c r="AE6731" s="10" t="str">
        <f t="shared" si="286"/>
        <v>81/82MANDU</v>
      </c>
      <c r="AF6731" s="13">
        <f t="shared" si="287"/>
        <v>2.7964126827201473E-2</v>
      </c>
    </row>
    <row r="6732" spans="1:32" x14ac:dyDescent="0.45">
      <c r="A6732" t="s">
        <v>53</v>
      </c>
      <c r="B6732" t="s">
        <v>376</v>
      </c>
      <c r="C6732" t="s">
        <v>360</v>
      </c>
      <c r="D6732">
        <v>639.54</v>
      </c>
      <c r="E6732">
        <v>1912500</v>
      </c>
      <c r="F6732">
        <v>722065.44499999995</v>
      </c>
      <c r="L6732">
        <v>26309.781999999999</v>
      </c>
      <c r="M6732">
        <v>2.74</v>
      </c>
      <c r="N6732">
        <v>233.41</v>
      </c>
      <c r="O6732">
        <v>4.6399999999999997</v>
      </c>
      <c r="P6732">
        <v>2</v>
      </c>
      <c r="T6732">
        <v>137.76</v>
      </c>
      <c r="Y6732" s="12" t="str">
        <f>IFERROR(VLOOKUP(C6732,[1]Index!$D:$F,3,FALSE),"Non List")</f>
        <v>Hydro Non Converted</v>
      </c>
      <c r="Z6732">
        <f>IFERROR(VLOOKUP(C6732,[1]LP!$B:$C,2,FALSE),0)</f>
        <v>597.24</v>
      </c>
      <c r="AA6732" s="11">
        <f t="shared" si="285"/>
        <v>218</v>
      </c>
      <c r="AB6732" s="5">
        <f>IFERROR(VLOOKUP(C6732,[2]Sheet1!$B:$F,5,FALSE),0)</f>
        <v>1912500</v>
      </c>
      <c r="AC6732" s="11">
        <f>IFERROR(VLOOKUP(AE6732,[3]Sheet2!$M:$O,2,FALSE),0)</f>
        <v>0</v>
      </c>
      <c r="AD6732" s="11">
        <f>IFERROR(VLOOKUP(AE6732,[3]Sheet2!$M:$O,3,FALSE),0)</f>
        <v>0</v>
      </c>
      <c r="AE6732" s="10" t="str">
        <f t="shared" si="286"/>
        <v>81/82VLUCL</v>
      </c>
      <c r="AF6732" s="13">
        <f t="shared" si="287"/>
        <v>4.5877704105552206E-3</v>
      </c>
    </row>
    <row r="6733" spans="1:32" x14ac:dyDescent="0.45">
      <c r="A6733" t="s">
        <v>54</v>
      </c>
      <c r="B6733" t="s">
        <v>376</v>
      </c>
      <c r="C6733" t="s">
        <v>192</v>
      </c>
      <c r="D6733" s="5">
        <v>284.73</v>
      </c>
      <c r="E6733" s="5">
        <v>3848003</v>
      </c>
      <c r="F6733" s="5">
        <v>367881.16399999999</v>
      </c>
      <c r="L6733" s="5">
        <v>341898.52</v>
      </c>
      <c r="M6733" s="5">
        <v>11.84</v>
      </c>
      <c r="N6733" s="5">
        <v>24.05</v>
      </c>
      <c r="O6733" s="5">
        <v>2.6</v>
      </c>
      <c r="P6733" s="5">
        <v>10.81</v>
      </c>
      <c r="T6733" s="5">
        <v>109.56</v>
      </c>
      <c r="Y6733" s="12" t="str">
        <f>IFERROR(VLOOKUP(C6733,[1]Index!$D:$F,3,FALSE),"Non List")</f>
        <v>Hydro Power</v>
      </c>
      <c r="Z6733">
        <f>IFERROR(VLOOKUP(C6733,[1]LP!$B:$C,2,FALSE),0)</f>
        <v>290.89</v>
      </c>
      <c r="AA6733" s="11">
        <f t="shared" si="285"/>
        <v>24.6</v>
      </c>
      <c r="AB6733" s="5">
        <f>IFERROR(VLOOKUP(C6733,[2]Sheet1!$B:$F,5,FALSE),0)</f>
        <v>38480027</v>
      </c>
      <c r="AC6733" s="11">
        <f>IFERROR(VLOOKUP(AE6733,[3]Sheet2!$M:$O,2,FALSE),0)</f>
        <v>0</v>
      </c>
      <c r="AD6733" s="11">
        <f>IFERROR(VLOOKUP(AE6733,[3]Sheet2!$M:$O,3,FALSE),0)</f>
        <v>0</v>
      </c>
      <c r="AE6733" s="10" t="str">
        <f t="shared" si="286"/>
        <v>81/82AHPC</v>
      </c>
      <c r="AF6733" s="13">
        <f t="shared" si="287"/>
        <v>4.0702671112791779E-2</v>
      </c>
    </row>
    <row r="6734" spans="1:32" x14ac:dyDescent="0.45">
      <c r="A6734" t="s">
        <v>54</v>
      </c>
      <c r="B6734" t="s">
        <v>376</v>
      </c>
      <c r="C6734" t="s">
        <v>193</v>
      </c>
      <c r="D6734" s="5">
        <v>474.98</v>
      </c>
      <c r="E6734" s="5">
        <v>3409065</v>
      </c>
      <c r="F6734" s="5">
        <v>3668270</v>
      </c>
      <c r="L6734" s="5">
        <v>210299</v>
      </c>
      <c r="M6734" s="5">
        <v>8.2100000000000009</v>
      </c>
      <c r="N6734" s="5">
        <v>57.85</v>
      </c>
      <c r="O6734" s="5">
        <v>2.29</v>
      </c>
      <c r="P6734" s="5">
        <v>3.96</v>
      </c>
      <c r="T6734" s="5">
        <v>207.6</v>
      </c>
      <c r="Y6734" s="12" t="str">
        <f>IFERROR(VLOOKUP(C6734,[1]Index!$D:$F,3,FALSE),"Non List")</f>
        <v>Hydro Power</v>
      </c>
      <c r="Z6734">
        <f>IFERROR(VLOOKUP(C6734,[1]LP!$B:$C,2,FALSE),0)</f>
        <v>804.94</v>
      </c>
      <c r="AA6734" s="11">
        <f t="shared" si="285"/>
        <v>98</v>
      </c>
      <c r="AB6734" s="5">
        <f>IFERROR(VLOOKUP(C6734,[2]Sheet1!$B:$F,5,FALSE),0)</f>
        <v>34090650</v>
      </c>
      <c r="AC6734" s="11">
        <f>IFERROR(VLOOKUP(AE6734,[3]Sheet2!$M:$O,2,FALSE),0)</f>
        <v>0</v>
      </c>
      <c r="AD6734" s="11">
        <f>IFERROR(VLOOKUP(AE6734,[3]Sheet2!$M:$O,3,FALSE),0)</f>
        <v>0</v>
      </c>
      <c r="AE6734" s="10" t="str">
        <f t="shared" si="286"/>
        <v>81/82BPCL</v>
      </c>
      <c r="AF6734" s="13">
        <f t="shared" si="287"/>
        <v>1.0199517976495143E-2</v>
      </c>
    </row>
    <row r="6735" spans="1:32" x14ac:dyDescent="0.45">
      <c r="A6735" t="s">
        <v>54</v>
      </c>
      <c r="B6735" t="s">
        <v>376</v>
      </c>
      <c r="C6735" t="s">
        <v>194</v>
      </c>
      <c r="D6735" s="5">
        <v>482.02</v>
      </c>
      <c r="E6735" s="5">
        <v>8782396.9199999999</v>
      </c>
      <c r="F6735" s="5">
        <v>2512765</v>
      </c>
      <c r="L6735" s="5">
        <v>507896.65</v>
      </c>
      <c r="M6735" s="5">
        <v>7.71</v>
      </c>
      <c r="N6735" s="5">
        <v>62.52</v>
      </c>
      <c r="O6735" s="5">
        <v>3.75</v>
      </c>
      <c r="P6735" s="5">
        <v>6</v>
      </c>
      <c r="T6735" s="5">
        <v>128.61000000000001</v>
      </c>
      <c r="Y6735" s="12" t="str">
        <f>IFERROR(VLOOKUP(C6735,[1]Index!$D:$F,3,FALSE),"Non List")</f>
        <v>Hydro Power</v>
      </c>
      <c r="Z6735">
        <f>IFERROR(VLOOKUP(C6735,[1]LP!$B:$C,2,FALSE),0)</f>
        <v>505.9</v>
      </c>
      <c r="AA6735" s="11">
        <f t="shared" si="285"/>
        <v>65.599999999999994</v>
      </c>
      <c r="AB6735" s="5">
        <f>IFERROR(VLOOKUP(C6735,[2]Sheet1!$B:$F,5,FALSE),0)</f>
        <v>87823969</v>
      </c>
      <c r="AC6735" s="11">
        <f>IFERROR(VLOOKUP(AE6735,[3]Sheet2!$M:$O,2,FALSE),0)</f>
        <v>0</v>
      </c>
      <c r="AD6735" s="11">
        <f>IFERROR(VLOOKUP(AE6735,[3]Sheet2!$M:$O,3,FALSE),0)</f>
        <v>0</v>
      </c>
      <c r="AE6735" s="10" t="str">
        <f t="shared" si="286"/>
        <v>81/82CHCL</v>
      </c>
      <c r="AF6735" s="13">
        <f t="shared" si="287"/>
        <v>1.5240166040719511E-2</v>
      </c>
    </row>
    <row r="6736" spans="1:32" x14ac:dyDescent="0.45">
      <c r="A6736" t="s">
        <v>54</v>
      </c>
      <c r="B6736" t="s">
        <v>376</v>
      </c>
      <c r="C6736" t="s">
        <v>195</v>
      </c>
      <c r="D6736" s="5">
        <v>220.76</v>
      </c>
      <c r="E6736" s="5">
        <v>2467162.92</v>
      </c>
      <c r="F6736" s="5">
        <v>-86769.4</v>
      </c>
      <c r="L6736" s="5">
        <v>-8141.42</v>
      </c>
      <c r="M6736" s="5">
        <v>-0.43</v>
      </c>
      <c r="N6736" s="5">
        <v>-513.4</v>
      </c>
      <c r="O6736" s="5">
        <v>2.29</v>
      </c>
      <c r="P6736" s="5">
        <v>-0.46</v>
      </c>
      <c r="T6736" s="5">
        <v>96.48</v>
      </c>
      <c r="Y6736" s="12" t="str">
        <f>IFERROR(VLOOKUP(C6736,[1]Index!$D:$F,3,FALSE),"Non List")</f>
        <v>Hydro Power</v>
      </c>
      <c r="Z6736">
        <f>IFERROR(VLOOKUP(C6736,[1]LP!$B:$C,2,FALSE),0)</f>
        <v>207.95</v>
      </c>
      <c r="AA6736" s="11">
        <f t="shared" si="285"/>
        <v>-483.6</v>
      </c>
      <c r="AB6736" s="5">
        <f>IFERROR(VLOOKUP(C6736,[2]Sheet1!$B:$F,5,FALSE),0)</f>
        <v>24671629</v>
      </c>
      <c r="AC6736" s="11">
        <f>IFERROR(VLOOKUP(AE6736,[3]Sheet2!$M:$O,2,FALSE),0)</f>
        <v>0</v>
      </c>
      <c r="AD6736" s="11">
        <f>IFERROR(VLOOKUP(AE6736,[3]Sheet2!$M:$O,3,FALSE),0)</f>
        <v>0</v>
      </c>
      <c r="AE6736" s="10" t="str">
        <f t="shared" si="286"/>
        <v>81/82NHPC</v>
      </c>
      <c r="AF6736" s="13">
        <f t="shared" si="287"/>
        <v>-2.0678047607597979E-3</v>
      </c>
    </row>
    <row r="6737" spans="1:32" x14ac:dyDescent="0.45">
      <c r="A6737" t="s">
        <v>54</v>
      </c>
      <c r="B6737" t="s">
        <v>376</v>
      </c>
      <c r="C6737" t="s">
        <v>196</v>
      </c>
      <c r="D6737" s="5">
        <v>571.16</v>
      </c>
      <c r="E6737" s="5">
        <v>3737993.71</v>
      </c>
      <c r="F6737" s="5">
        <v>2723253.1630000002</v>
      </c>
      <c r="L6737" s="5">
        <v>276911.071</v>
      </c>
      <c r="M6737" s="5">
        <v>9.8699999999999992</v>
      </c>
      <c r="N6737" s="5">
        <v>57.87</v>
      </c>
      <c r="O6737" s="5">
        <v>3.3</v>
      </c>
      <c r="P6737" s="5">
        <v>5.71</v>
      </c>
      <c r="T6737" s="5">
        <v>172.85</v>
      </c>
      <c r="Y6737" s="12" t="str">
        <f>IFERROR(VLOOKUP(C6737,[1]Index!$D:$F,3,FALSE),"Non List")</f>
        <v>Hydro Power</v>
      </c>
      <c r="Z6737">
        <f>IFERROR(VLOOKUP(C6737,[1]LP!$B:$C,2,FALSE),0)</f>
        <v>553.44000000000005</v>
      </c>
      <c r="AA6737" s="11">
        <f t="shared" si="285"/>
        <v>56.1</v>
      </c>
      <c r="AB6737" s="5">
        <f>IFERROR(VLOOKUP(C6737,[2]Sheet1!$B:$F,5,FALSE),0)</f>
        <v>37379937</v>
      </c>
      <c r="AC6737" s="11">
        <f>IFERROR(VLOOKUP(AE6737,[3]Sheet2!$M:$O,2,FALSE),0)</f>
        <v>0</v>
      </c>
      <c r="AD6737" s="11">
        <f>IFERROR(VLOOKUP(AE6737,[3]Sheet2!$M:$O,3,FALSE),0)</f>
        <v>0</v>
      </c>
      <c r="AE6737" s="10" t="str">
        <f t="shared" si="286"/>
        <v>81/82SHPC</v>
      </c>
      <c r="AF6737" s="13">
        <f t="shared" si="287"/>
        <v>1.7833911535125757E-2</v>
      </c>
    </row>
    <row r="6738" spans="1:32" x14ac:dyDescent="0.45">
      <c r="A6738" t="s">
        <v>54</v>
      </c>
      <c r="B6738" t="s">
        <v>376</v>
      </c>
      <c r="C6738" t="s">
        <v>215</v>
      </c>
      <c r="D6738" s="5">
        <v>257.72000000000003</v>
      </c>
      <c r="E6738" s="5">
        <v>1980000</v>
      </c>
      <c r="F6738" s="5">
        <v>-188402.182</v>
      </c>
      <c r="L6738" s="5">
        <v>34929.555</v>
      </c>
      <c r="M6738" s="5">
        <v>2.35</v>
      </c>
      <c r="N6738" s="5">
        <v>109.67</v>
      </c>
      <c r="O6738" s="5">
        <v>2.85</v>
      </c>
      <c r="P6738" s="5">
        <v>2.6</v>
      </c>
      <c r="T6738" s="5">
        <v>90.48</v>
      </c>
      <c r="Y6738" s="12" t="str">
        <f>IFERROR(VLOOKUP(C6738,[1]Index!$D:$F,3,FALSE),"Non List")</f>
        <v>Hydro Power</v>
      </c>
      <c r="Z6738">
        <f>IFERROR(VLOOKUP(C6738,[1]LP!$B:$C,2,FALSE),0)</f>
        <v>234.34</v>
      </c>
      <c r="AA6738" s="11">
        <f t="shared" si="285"/>
        <v>99.7</v>
      </c>
      <c r="AB6738" s="5">
        <f>IFERROR(VLOOKUP(C6738,[2]Sheet1!$B:$F,5,FALSE),0)</f>
        <v>19800000</v>
      </c>
      <c r="AC6738" s="11">
        <f>IFERROR(VLOOKUP(AE6738,[3]Sheet2!$M:$O,2,FALSE),0)</f>
        <v>0</v>
      </c>
      <c r="AD6738" s="11">
        <f>IFERROR(VLOOKUP(AE6738,[3]Sheet2!$M:$O,3,FALSE),0)</f>
        <v>0</v>
      </c>
      <c r="AE6738" s="10" t="str">
        <f t="shared" si="286"/>
        <v>81/82HURJA</v>
      </c>
      <c r="AF6738" s="13">
        <f t="shared" si="287"/>
        <v>1.002816420585474E-2</v>
      </c>
    </row>
    <row r="6739" spans="1:32" x14ac:dyDescent="0.45">
      <c r="A6739" t="s">
        <v>54</v>
      </c>
      <c r="B6739" t="s">
        <v>376</v>
      </c>
      <c r="C6739" t="s">
        <v>202</v>
      </c>
      <c r="D6739" s="5">
        <v>242.4</v>
      </c>
      <c r="E6739" s="5">
        <v>3895942.1</v>
      </c>
      <c r="F6739" s="5">
        <v>-147602.32699999999</v>
      </c>
      <c r="L6739" s="5">
        <v>32199.319</v>
      </c>
      <c r="M6739" s="5">
        <v>1.0900000000000001</v>
      </c>
      <c r="N6739" s="5">
        <v>222.39</v>
      </c>
      <c r="O6739" s="5">
        <v>2.52</v>
      </c>
      <c r="P6739" s="5">
        <v>1.1499999999999999</v>
      </c>
      <c r="T6739" s="5">
        <v>96.21</v>
      </c>
      <c r="Y6739" s="12" t="str">
        <f>IFERROR(VLOOKUP(C6739,[1]Index!$D:$F,3,FALSE),"Non List")</f>
        <v>Hydro Power</v>
      </c>
      <c r="Z6739">
        <f>IFERROR(VLOOKUP(C6739,[1]LP!$B:$C,2,FALSE),0)</f>
        <v>255.89</v>
      </c>
      <c r="AA6739" s="11">
        <f t="shared" si="285"/>
        <v>234.8</v>
      </c>
      <c r="AB6739" s="5">
        <f>IFERROR(VLOOKUP(C6739,[2]Sheet1!$B:$F,5,FALSE),0)</f>
        <v>38959421</v>
      </c>
      <c r="AC6739" s="11">
        <f>IFERROR(VLOOKUP(AE6739,[3]Sheet2!$M:$O,2,FALSE),0)</f>
        <v>0</v>
      </c>
      <c r="AD6739" s="11">
        <f>IFERROR(VLOOKUP(AE6739,[3]Sheet2!$M:$O,3,FALSE),0)</f>
        <v>0</v>
      </c>
      <c r="AE6739" s="10" t="str">
        <f t="shared" si="286"/>
        <v>81/82AKPL</v>
      </c>
      <c r="AF6739" s="13">
        <f t="shared" si="287"/>
        <v>4.2596428152721875E-3</v>
      </c>
    </row>
    <row r="6740" spans="1:32" x14ac:dyDescent="0.45">
      <c r="A6740" t="s">
        <v>54</v>
      </c>
      <c r="B6740" t="s">
        <v>376</v>
      </c>
      <c r="C6740" t="s">
        <v>198</v>
      </c>
      <c r="D6740" s="5">
        <v>525.20000000000005</v>
      </c>
      <c r="E6740" s="5">
        <v>535815</v>
      </c>
      <c r="F6740" s="5">
        <v>69113.13</v>
      </c>
      <c r="L6740" s="5">
        <v>3578.15</v>
      </c>
      <c r="M6740" s="5">
        <v>0.88</v>
      </c>
      <c r="N6740" s="5">
        <v>596.82000000000005</v>
      </c>
      <c r="O6740" s="5">
        <v>4.6500000000000004</v>
      </c>
      <c r="P6740" s="5">
        <v>0.79</v>
      </c>
      <c r="T6740" s="5">
        <v>112.9</v>
      </c>
      <c r="Y6740" s="12" t="str">
        <f>IFERROR(VLOOKUP(C6740,[1]Index!$D:$F,3,FALSE),"Non List")</f>
        <v>Hydro Power</v>
      </c>
      <c r="Z6740">
        <f>IFERROR(VLOOKUP(C6740,[1]LP!$B:$C,2,FALSE),0)</f>
        <v>355.57</v>
      </c>
      <c r="AA6740" s="11">
        <f t="shared" si="285"/>
        <v>404.1</v>
      </c>
      <c r="AB6740" s="5">
        <f>IFERROR(VLOOKUP(C6740,[2]Sheet1!$B:$F,5,FALSE),0)</f>
        <v>10716300</v>
      </c>
      <c r="AC6740" s="11">
        <f>IFERROR(VLOOKUP(AE6740,[3]Sheet2!$M:$O,2,FALSE),0)</f>
        <v>0</v>
      </c>
      <c r="AD6740" s="11">
        <f>IFERROR(VLOOKUP(AE6740,[3]Sheet2!$M:$O,3,FALSE),0)</f>
        <v>0</v>
      </c>
      <c r="AE6740" s="10" t="str">
        <f t="shared" si="286"/>
        <v>81/82BARUN</v>
      </c>
      <c r="AF6740" s="13">
        <f t="shared" si="287"/>
        <v>2.4748994572095511E-3</v>
      </c>
    </row>
    <row r="6741" spans="1:32" x14ac:dyDescent="0.45">
      <c r="A6741" t="s">
        <v>54</v>
      </c>
      <c r="B6741" t="s">
        <v>376</v>
      </c>
      <c r="C6741" t="s">
        <v>199</v>
      </c>
      <c r="D6741" s="5">
        <v>295.76</v>
      </c>
      <c r="E6741" s="5">
        <v>6075927.807</v>
      </c>
      <c r="F6741" s="5">
        <v>598527.60100000002</v>
      </c>
      <c r="L6741" s="5">
        <v>353497.565</v>
      </c>
      <c r="M6741" s="5">
        <v>7.75</v>
      </c>
      <c r="N6741" s="5">
        <v>38.159999999999997</v>
      </c>
      <c r="O6741" s="5">
        <v>2.69</v>
      </c>
      <c r="P6741" s="5">
        <v>7.06</v>
      </c>
      <c r="T6741" s="5">
        <v>109.85</v>
      </c>
      <c r="Y6741" s="12" t="str">
        <f>IFERROR(VLOOKUP(C6741,[1]Index!$D:$F,3,FALSE),"Non List")</f>
        <v>Hydro Power</v>
      </c>
      <c r="Z6741">
        <f>IFERROR(VLOOKUP(C6741,[1]LP!$B:$C,2,FALSE),0)</f>
        <v>291.02999999999997</v>
      </c>
      <c r="AA6741" s="11">
        <f t="shared" si="285"/>
        <v>37.6</v>
      </c>
      <c r="AB6741" s="5">
        <f>IFERROR(VLOOKUP(C6741,[2]Sheet1!$B:$F,5,FALSE),0)</f>
        <v>60759278</v>
      </c>
      <c r="AC6741" s="11">
        <f>IFERROR(VLOOKUP(AE6741,[3]Sheet2!$M:$O,2,FALSE),0)</f>
        <v>0</v>
      </c>
      <c r="AD6741" s="11">
        <f>IFERROR(VLOOKUP(AE6741,[3]Sheet2!$M:$O,3,FALSE),0)</f>
        <v>0</v>
      </c>
      <c r="AE6741" s="10" t="str">
        <f t="shared" si="286"/>
        <v>81/82API</v>
      </c>
      <c r="AF6741" s="13">
        <f t="shared" si="287"/>
        <v>2.6629557090334332E-2</v>
      </c>
    </row>
    <row r="6742" spans="1:32" x14ac:dyDescent="0.45">
      <c r="A6742" t="s">
        <v>54</v>
      </c>
      <c r="B6742" t="s">
        <v>376</v>
      </c>
      <c r="C6742" t="s">
        <v>200</v>
      </c>
      <c r="D6742" s="5">
        <v>368.62</v>
      </c>
      <c r="E6742" s="5">
        <v>3702558.446</v>
      </c>
      <c r="F6742" s="5">
        <v>2148073.2790000001</v>
      </c>
      <c r="L6742" s="5">
        <v>22994.344000000001</v>
      </c>
      <c r="M6742" s="5">
        <v>0.83</v>
      </c>
      <c r="N6742" s="5">
        <v>444.12</v>
      </c>
      <c r="O6742" s="5">
        <v>2.33</v>
      </c>
      <c r="P6742" s="5">
        <v>0.52</v>
      </c>
      <c r="T6742" s="5">
        <v>158.02000000000001</v>
      </c>
      <c r="Y6742" s="12" t="str">
        <f>IFERROR(VLOOKUP(C6742,[1]Index!$D:$F,3,FALSE),"Non List")</f>
        <v>Hydro Power</v>
      </c>
      <c r="Z6742">
        <f>IFERROR(VLOOKUP(C6742,[1]LP!$B:$C,2,FALSE),0)</f>
        <v>395.61</v>
      </c>
      <c r="AA6742" s="11">
        <f t="shared" si="285"/>
        <v>476.6</v>
      </c>
      <c r="AB6742" s="5">
        <f>IFERROR(VLOOKUP(C6742,[2]Sheet1!$B:$F,5,FALSE),0)</f>
        <v>37025584</v>
      </c>
      <c r="AC6742" s="11">
        <f>IFERROR(VLOOKUP(AE6742,[3]Sheet2!$M:$O,2,FALSE),0)</f>
        <v>0</v>
      </c>
      <c r="AD6742" s="11">
        <f>IFERROR(VLOOKUP(AE6742,[3]Sheet2!$M:$O,3,FALSE),0)</f>
        <v>0</v>
      </c>
      <c r="AE6742" s="10" t="str">
        <f t="shared" si="286"/>
        <v>81/82NGPL</v>
      </c>
      <c r="AF6742" s="13">
        <f t="shared" si="287"/>
        <v>2.0980258335229138E-3</v>
      </c>
    </row>
    <row r="6743" spans="1:32" x14ac:dyDescent="0.45">
      <c r="A6743" t="s">
        <v>54</v>
      </c>
      <c r="B6743" t="s">
        <v>376</v>
      </c>
      <c r="C6743" t="s">
        <v>238</v>
      </c>
      <c r="D6743" s="5">
        <v>603.17999999999995</v>
      </c>
      <c r="E6743" s="5">
        <v>646767.1</v>
      </c>
      <c r="F6743" s="5">
        <v>42916.79</v>
      </c>
      <c r="L6743" s="5">
        <v>36679.89</v>
      </c>
      <c r="M6743" s="5">
        <v>7.56</v>
      </c>
      <c r="N6743" s="5">
        <v>79.790000000000006</v>
      </c>
      <c r="O6743" s="5">
        <v>5.66</v>
      </c>
      <c r="P6743" s="5">
        <v>7.09</v>
      </c>
      <c r="T6743" s="5">
        <v>106.64</v>
      </c>
      <c r="Y6743" s="12" t="str">
        <f>IFERROR(VLOOKUP(C6743,[1]Index!$D:$F,3,FALSE),"Non List")</f>
        <v>Hydro Power</v>
      </c>
      <c r="Z6743">
        <f>IFERROR(VLOOKUP(C6743,[1]LP!$B:$C,2,FALSE),0)</f>
        <v>530.9</v>
      </c>
      <c r="AA6743" s="11">
        <f t="shared" ref="AA6743:AA6806" si="288">ROUND(IFERROR(Z6743/M6743,0),1)</f>
        <v>70.2</v>
      </c>
      <c r="AB6743" s="5">
        <f>IFERROR(VLOOKUP(C6743,[2]Sheet1!$B:$F,5,FALSE),0)</f>
        <v>6467671</v>
      </c>
      <c r="AC6743" s="11">
        <f>IFERROR(VLOOKUP(AE6743,[3]Sheet2!$M:$O,2,FALSE),0)</f>
        <v>0</v>
      </c>
      <c r="AD6743" s="11">
        <f>IFERROR(VLOOKUP(AE6743,[3]Sheet2!$M:$O,3,FALSE),0)</f>
        <v>0</v>
      </c>
      <c r="AE6743" s="10" t="str">
        <f t="shared" ref="AE6743:AE6806" si="289">B6743&amp;C6743</f>
        <v>81/82MHL</v>
      </c>
      <c r="AF6743" s="13">
        <f t="shared" ref="AF6743:AF6806" si="290">IFERROR(M6743/Z6743,0)</f>
        <v>1.4239969862497646E-2</v>
      </c>
    </row>
    <row r="6744" spans="1:32" x14ac:dyDescent="0.45">
      <c r="A6744" t="s">
        <v>54</v>
      </c>
      <c r="B6744" t="s">
        <v>376</v>
      </c>
      <c r="C6744" t="s">
        <v>203</v>
      </c>
      <c r="D6744" s="5">
        <v>469.06</v>
      </c>
      <c r="E6744" s="5">
        <v>1500000</v>
      </c>
      <c r="F6744" s="5">
        <v>-428699</v>
      </c>
      <c r="L6744" s="5">
        <v>-42903</v>
      </c>
      <c r="M6744" s="5">
        <v>-3.81</v>
      </c>
      <c r="N6744" s="5">
        <v>-123.11</v>
      </c>
      <c r="O6744" s="5">
        <v>6.57</v>
      </c>
      <c r="P6744" s="5">
        <v>-5.34</v>
      </c>
      <c r="T6744" s="5">
        <v>71.42</v>
      </c>
      <c r="Y6744" s="12" t="str">
        <f>IFERROR(VLOOKUP(C6744,[1]Index!$D:$F,3,FALSE),"Non List")</f>
        <v>Hydro Power</v>
      </c>
      <c r="Z6744">
        <f>IFERROR(VLOOKUP(C6744,[1]LP!$B:$C,2,FALSE),0)</f>
        <v>426.82</v>
      </c>
      <c r="AA6744" s="11">
        <f t="shared" si="288"/>
        <v>-112</v>
      </c>
      <c r="AB6744" s="5">
        <f>IFERROR(VLOOKUP(C6744,[2]Sheet1!$B:$F,5,FALSE),0)</f>
        <v>15000000</v>
      </c>
      <c r="AC6744" s="11">
        <f>IFERROR(VLOOKUP(AE6744,[3]Sheet2!$M:$O,2,FALSE),0)</f>
        <v>0</v>
      </c>
      <c r="AD6744" s="11">
        <f>IFERROR(VLOOKUP(AE6744,[3]Sheet2!$M:$O,3,FALSE),0)</f>
        <v>0</v>
      </c>
      <c r="AE6744" s="10" t="str">
        <f t="shared" si="289"/>
        <v>81/82NYADI</v>
      </c>
      <c r="AF6744" s="13">
        <f t="shared" si="290"/>
        <v>-8.9264795464130079E-3</v>
      </c>
    </row>
    <row r="6745" spans="1:32" x14ac:dyDescent="0.45">
      <c r="A6745" t="s">
        <v>54</v>
      </c>
      <c r="B6745" t="s">
        <v>376</v>
      </c>
      <c r="C6745" t="s">
        <v>219</v>
      </c>
      <c r="D6745" s="5">
        <v>320.23</v>
      </c>
      <c r="E6745" s="5">
        <v>3650000</v>
      </c>
      <c r="F6745" s="5">
        <v>-638716.46</v>
      </c>
      <c r="L6745" s="5">
        <v>-242868.17</v>
      </c>
      <c r="M6745" s="5">
        <v>-8.8699999999999992</v>
      </c>
      <c r="N6745" s="5">
        <v>-36.1</v>
      </c>
      <c r="O6745" s="5">
        <v>3.88</v>
      </c>
      <c r="P6745" s="5">
        <v>-10.75</v>
      </c>
      <c r="T6745" s="5">
        <v>82.5</v>
      </c>
      <c r="Y6745" s="12" t="str">
        <f>IFERROR(VLOOKUP(C6745,[1]Index!$D:$F,3,FALSE),"Non List")</f>
        <v>Hydro Power</v>
      </c>
      <c r="Z6745">
        <f>IFERROR(VLOOKUP(C6745,[1]LP!$B:$C,2,FALSE),0)</f>
        <v>301.8</v>
      </c>
      <c r="AA6745" s="11">
        <f t="shared" si="288"/>
        <v>-34</v>
      </c>
      <c r="AB6745" s="5">
        <f>IFERROR(VLOOKUP(C6745,[2]Sheet1!$B:$F,5,FALSE),0)</f>
        <v>36500000</v>
      </c>
      <c r="AC6745" s="11">
        <f>IFERROR(VLOOKUP(AE6745,[3]Sheet2!$M:$O,2,FALSE),0)</f>
        <v>0</v>
      </c>
      <c r="AD6745" s="11">
        <f>IFERROR(VLOOKUP(AE6745,[3]Sheet2!$M:$O,3,FALSE),0)</f>
        <v>0</v>
      </c>
      <c r="AE6745" s="10" t="str">
        <f t="shared" si="289"/>
        <v>81/82SJCL</v>
      </c>
      <c r="AF6745" s="13">
        <f t="shared" si="290"/>
        <v>-2.9390324718356522E-2</v>
      </c>
    </row>
    <row r="6746" spans="1:32" x14ac:dyDescent="0.45">
      <c r="A6746" t="s">
        <v>54</v>
      </c>
      <c r="B6746" t="s">
        <v>376</v>
      </c>
      <c r="C6746" t="s">
        <v>221</v>
      </c>
      <c r="D6746" s="5">
        <v>384.48</v>
      </c>
      <c r="E6746" s="5">
        <v>6842100</v>
      </c>
      <c r="F6746" s="5">
        <v>-527659</v>
      </c>
      <c r="L6746" s="5">
        <v>-146032</v>
      </c>
      <c r="M6746" s="5">
        <v>-2.84</v>
      </c>
      <c r="N6746" s="5">
        <v>-135.38</v>
      </c>
      <c r="O6746" s="5">
        <v>4.17</v>
      </c>
      <c r="P6746" s="5">
        <v>-3.08</v>
      </c>
      <c r="T6746" s="5">
        <v>92.29</v>
      </c>
      <c r="Y6746" s="12" t="str">
        <f>IFERROR(VLOOKUP(C6746,[1]Index!$D:$F,3,FALSE),"Non List")</f>
        <v>Hydro Power</v>
      </c>
      <c r="Z6746">
        <f>IFERROR(VLOOKUP(C6746,[1]LP!$B:$C,2,FALSE),0)</f>
        <v>309.22000000000003</v>
      </c>
      <c r="AA6746" s="11">
        <f t="shared" si="288"/>
        <v>-108.9</v>
      </c>
      <c r="AB6746" s="5">
        <f>IFERROR(VLOOKUP(C6746,[2]Sheet1!$B:$F,5,FALSE),0)</f>
        <v>68421000</v>
      </c>
      <c r="AC6746" s="11">
        <f>IFERROR(VLOOKUP(AE6746,[3]Sheet2!$M:$O,2,FALSE),0)</f>
        <v>0</v>
      </c>
      <c r="AD6746" s="11">
        <f>IFERROR(VLOOKUP(AE6746,[3]Sheet2!$M:$O,3,FALSE),0)</f>
        <v>0</v>
      </c>
      <c r="AE6746" s="10" t="str">
        <f t="shared" si="289"/>
        <v>81/82RHPL</v>
      </c>
      <c r="AF6746" s="13">
        <f t="shared" si="290"/>
        <v>-9.1843994566974951E-3</v>
      </c>
    </row>
    <row r="6747" spans="1:32" x14ac:dyDescent="0.45">
      <c r="A6747" t="s">
        <v>54</v>
      </c>
      <c r="B6747" t="s">
        <v>376</v>
      </c>
      <c r="C6747" t="s">
        <v>204</v>
      </c>
      <c r="D6747" s="5">
        <v>501.74</v>
      </c>
      <c r="E6747" s="5">
        <v>1230500</v>
      </c>
      <c r="F6747" s="5">
        <v>101571</v>
      </c>
      <c r="L6747" s="5">
        <v>30704</v>
      </c>
      <c r="M6747" s="5">
        <v>3.32</v>
      </c>
      <c r="N6747" s="5">
        <v>151.13</v>
      </c>
      <c r="O6747" s="5">
        <v>4.63</v>
      </c>
      <c r="P6747" s="5">
        <v>3.07</v>
      </c>
      <c r="T6747" s="5">
        <v>108.25</v>
      </c>
      <c r="Y6747" s="12" t="str">
        <f>IFERROR(VLOOKUP(C6747,[1]Index!$D:$F,3,FALSE),"Non List")</f>
        <v>Hydro Power</v>
      </c>
      <c r="Z6747">
        <f>IFERROR(VLOOKUP(C6747,[1]LP!$B:$C,2,FALSE),0)</f>
        <v>573.4</v>
      </c>
      <c r="AA6747" s="11">
        <f t="shared" si="288"/>
        <v>172.7</v>
      </c>
      <c r="AB6747" s="5">
        <f>IFERROR(VLOOKUP(C6747,[2]Sheet1!$B:$F,5,FALSE),0)</f>
        <v>12305000</v>
      </c>
      <c r="AC6747" s="11">
        <f>IFERROR(VLOOKUP(AE6747,[3]Sheet2!$M:$O,2,FALSE),0)</f>
        <v>0</v>
      </c>
      <c r="AD6747" s="11">
        <f>IFERROR(VLOOKUP(AE6747,[3]Sheet2!$M:$O,3,FALSE),0)</f>
        <v>0</v>
      </c>
      <c r="AE6747" s="10" t="str">
        <f t="shared" si="289"/>
        <v>81/82UMHL</v>
      </c>
      <c r="AF6747" s="13">
        <f t="shared" si="290"/>
        <v>5.790024415765609E-3</v>
      </c>
    </row>
    <row r="6748" spans="1:32" x14ac:dyDescent="0.45">
      <c r="A6748" t="s">
        <v>54</v>
      </c>
      <c r="B6748" t="s">
        <v>376</v>
      </c>
      <c r="C6748" t="s">
        <v>239</v>
      </c>
      <c r="D6748" s="5">
        <v>410.89</v>
      </c>
      <c r="E6748" s="5">
        <v>2108520.7999999998</v>
      </c>
      <c r="F6748" s="5">
        <v>-183400.28</v>
      </c>
      <c r="L6748" s="5">
        <v>-38913.160000000003</v>
      </c>
      <c r="M6748" s="5">
        <v>-2.4500000000000002</v>
      </c>
      <c r="N6748" s="5">
        <v>-167.71</v>
      </c>
      <c r="O6748" s="5">
        <v>4.5</v>
      </c>
      <c r="P6748" s="5">
        <v>-2.7</v>
      </c>
      <c r="T6748" s="5">
        <v>91.3</v>
      </c>
      <c r="Y6748" s="12" t="str">
        <f>IFERROR(VLOOKUP(C6748,[1]Index!$D:$F,3,FALSE),"Non List")</f>
        <v>Hydro Non Converted</v>
      </c>
      <c r="Z6748">
        <f>IFERROR(VLOOKUP(C6748,[1]LP!$B:$C,2,FALSE),0)</f>
        <v>282.2</v>
      </c>
      <c r="AA6748" s="11">
        <f t="shared" si="288"/>
        <v>-115.2</v>
      </c>
      <c r="AB6748" s="5">
        <f>IFERROR(VLOOKUP(C6748,[2]Sheet1!$B:$F,5,FALSE),0)</f>
        <v>20991579</v>
      </c>
      <c r="AC6748" s="11">
        <f>IFERROR(VLOOKUP(AE6748,[3]Sheet2!$M:$O,2,FALSE),0)</f>
        <v>0</v>
      </c>
      <c r="AD6748" s="11">
        <f>IFERROR(VLOOKUP(AE6748,[3]Sheet2!$M:$O,3,FALSE),0)</f>
        <v>0</v>
      </c>
      <c r="AE6748" s="10" t="str">
        <f t="shared" si="289"/>
        <v>81/82DORDI</v>
      </c>
      <c r="AF6748" s="13">
        <f t="shared" si="290"/>
        <v>-8.681785967399009E-3</v>
      </c>
    </row>
    <row r="6749" spans="1:32" x14ac:dyDescent="0.45">
      <c r="A6749" t="s">
        <v>54</v>
      </c>
      <c r="B6749" t="s">
        <v>376</v>
      </c>
      <c r="C6749" t="s">
        <v>240</v>
      </c>
      <c r="D6749" s="5">
        <v>615.01</v>
      </c>
      <c r="E6749" s="5">
        <v>3200000</v>
      </c>
      <c r="F6749" s="5">
        <v>-229938.15299999999</v>
      </c>
      <c r="L6749" s="5">
        <v>-135204.946</v>
      </c>
      <c r="M6749" s="5">
        <v>-5.63</v>
      </c>
      <c r="N6749" s="5">
        <v>-109.24</v>
      </c>
      <c r="O6749" s="5">
        <v>6.63</v>
      </c>
      <c r="P6749" s="5">
        <v>-6.07</v>
      </c>
      <c r="T6749" s="5">
        <v>92.81</v>
      </c>
      <c r="Y6749" s="12" t="str">
        <f>IFERROR(VLOOKUP(C6749,[1]Index!$D:$F,3,FALSE),"Non List")</f>
        <v>Hydro Non Converted</v>
      </c>
      <c r="Z6749">
        <f>IFERROR(VLOOKUP(C6749,[1]LP!$B:$C,2,FALSE),0)</f>
        <v>471.44</v>
      </c>
      <c r="AA6749" s="11">
        <f t="shared" si="288"/>
        <v>-83.7</v>
      </c>
      <c r="AB6749" s="5">
        <f>IFERROR(VLOOKUP(C6749,[2]Sheet1!$B:$F,5,FALSE),0)</f>
        <v>5440000</v>
      </c>
      <c r="AC6749" s="11">
        <f>IFERROR(VLOOKUP(AE6749,[3]Sheet2!$M:$O,2,FALSE),0)</f>
        <v>0</v>
      </c>
      <c r="AD6749" s="11">
        <f>IFERROR(VLOOKUP(AE6749,[3]Sheet2!$M:$O,3,FALSE),0)</f>
        <v>0</v>
      </c>
      <c r="AE6749" s="10" t="str">
        <f t="shared" si="289"/>
        <v>81/82PHCL</v>
      </c>
      <c r="AF6749" s="13">
        <f t="shared" si="290"/>
        <v>-1.1942134736127609E-2</v>
      </c>
    </row>
    <row r="6750" spans="1:32" x14ac:dyDescent="0.45">
      <c r="A6750" t="s">
        <v>54</v>
      </c>
      <c r="B6750" t="s">
        <v>376</v>
      </c>
      <c r="C6750" t="s">
        <v>241</v>
      </c>
      <c r="D6750" s="5">
        <v>514.4</v>
      </c>
      <c r="E6750" s="5">
        <v>632600</v>
      </c>
      <c r="F6750" s="5">
        <v>-12518</v>
      </c>
      <c r="L6750" s="5">
        <v>7800</v>
      </c>
      <c r="M6750" s="5">
        <v>1.64</v>
      </c>
      <c r="N6750" s="5">
        <v>313.66000000000003</v>
      </c>
      <c r="O6750" s="5">
        <v>5.25</v>
      </c>
      <c r="P6750" s="5">
        <v>1.68</v>
      </c>
      <c r="T6750" s="5">
        <v>98.02</v>
      </c>
      <c r="Y6750" s="12" t="str">
        <f>IFERROR(VLOOKUP(C6750,[1]Index!$D:$F,3,FALSE),"Non List")</f>
        <v>Hydro Non Converted</v>
      </c>
      <c r="Z6750">
        <f>IFERROR(VLOOKUP(C6750,[1]LP!$B:$C,2,FALSE),0)</f>
        <v>357.83</v>
      </c>
      <c r="AA6750" s="11">
        <f t="shared" si="288"/>
        <v>218.2</v>
      </c>
      <c r="AB6750" s="5">
        <f>IFERROR(VLOOKUP(C6750,[2]Sheet1!$B:$F,5,FALSE),0)</f>
        <v>3605820</v>
      </c>
      <c r="AC6750" s="11">
        <f>IFERROR(VLOOKUP(AE6750,[3]Sheet2!$M:$O,2,FALSE),0)</f>
        <v>0</v>
      </c>
      <c r="AD6750" s="11">
        <f>IFERROR(VLOOKUP(AE6750,[3]Sheet2!$M:$O,3,FALSE),0)</f>
        <v>0</v>
      </c>
      <c r="AE6750" s="10" t="str">
        <f t="shared" si="289"/>
        <v>81/82PPL</v>
      </c>
      <c r="AF6750" s="13">
        <f t="shared" si="290"/>
        <v>4.583181957912975E-3</v>
      </c>
    </row>
    <row r="6751" spans="1:32" x14ac:dyDescent="0.45">
      <c r="A6751" t="s">
        <v>54</v>
      </c>
      <c r="B6751" t="s">
        <v>376</v>
      </c>
      <c r="C6751" t="s">
        <v>222</v>
      </c>
      <c r="D6751" s="5">
        <v>413.96</v>
      </c>
      <c r="E6751" s="5">
        <v>2279929.9249999998</v>
      </c>
      <c r="F6751" s="5">
        <v>252792.41899999999</v>
      </c>
      <c r="L6751" s="5">
        <v>106411.77</v>
      </c>
      <c r="M6751" s="5">
        <v>6.21</v>
      </c>
      <c r="N6751" s="5">
        <v>66.66</v>
      </c>
      <c r="O6751" s="5">
        <v>3.73</v>
      </c>
      <c r="P6751" s="5">
        <v>5.6</v>
      </c>
      <c r="T6751" s="5">
        <v>111.09</v>
      </c>
      <c r="Y6751" s="12" t="str">
        <f>IFERROR(VLOOKUP(C6751,[1]Index!$D:$F,3,FALSE),"Non List")</f>
        <v>Hydro Power</v>
      </c>
      <c r="Z6751">
        <f>IFERROR(VLOOKUP(C6751,[1]LP!$B:$C,2,FALSE),0)</f>
        <v>382.97</v>
      </c>
      <c r="AA6751" s="11">
        <f t="shared" si="288"/>
        <v>61.7</v>
      </c>
      <c r="AB6751" s="5">
        <f>IFERROR(VLOOKUP(C6751,[2]Sheet1!$B:$F,5,FALSE),0)</f>
        <v>22799299</v>
      </c>
      <c r="AC6751" s="11">
        <f>IFERROR(VLOOKUP(AE6751,[3]Sheet2!$M:$O,2,FALSE),0)</f>
        <v>0</v>
      </c>
      <c r="AD6751" s="11">
        <f>IFERROR(VLOOKUP(AE6751,[3]Sheet2!$M:$O,3,FALSE),0)</f>
        <v>0</v>
      </c>
      <c r="AE6751" s="10" t="str">
        <f t="shared" si="289"/>
        <v>81/82UPCL</v>
      </c>
      <c r="AF6751" s="13">
        <f t="shared" si="290"/>
        <v>1.6215369350079639E-2</v>
      </c>
    </row>
    <row r="6752" spans="1:32" x14ac:dyDescent="0.45">
      <c r="A6752" t="s">
        <v>54</v>
      </c>
      <c r="B6752" t="s">
        <v>376</v>
      </c>
      <c r="C6752" t="s">
        <v>316</v>
      </c>
      <c r="D6752" s="5">
        <v>806.29</v>
      </c>
      <c r="E6752" s="5">
        <v>200000</v>
      </c>
      <c r="F6752" s="5">
        <v>-11014.543</v>
      </c>
      <c r="L6752" s="5">
        <v>4298.3670000000002</v>
      </c>
      <c r="M6752" s="5">
        <v>2.85</v>
      </c>
      <c r="N6752" s="5">
        <v>282.91000000000003</v>
      </c>
      <c r="O6752" s="5">
        <v>8.5299999999999994</v>
      </c>
      <c r="P6752" s="5">
        <v>3.03</v>
      </c>
      <c r="T6752" s="5">
        <v>94.49</v>
      </c>
      <c r="Y6752" s="12" t="str">
        <f>IFERROR(VLOOKUP(C6752,[1]Index!$D:$F,3,FALSE),"Non List")</f>
        <v>Hydro Non Converted</v>
      </c>
      <c r="Z6752">
        <f>IFERROR(VLOOKUP(C6752,[1]LP!$B:$C,2,FALSE),0)</f>
        <v>927.93</v>
      </c>
      <c r="AA6752" s="11">
        <f t="shared" si="288"/>
        <v>325.60000000000002</v>
      </c>
      <c r="AB6752" s="5">
        <f>IFERROR(VLOOKUP(C6752,[2]Sheet1!$B:$F,5,FALSE),0)</f>
        <v>560000</v>
      </c>
      <c r="AC6752" s="11">
        <f>IFERROR(VLOOKUP(AE6752,[3]Sheet2!$M:$O,2,FALSE),0)</f>
        <v>0</v>
      </c>
      <c r="AD6752" s="11">
        <f>IFERROR(VLOOKUP(AE6752,[3]Sheet2!$M:$O,3,FALSE),0)</f>
        <v>0</v>
      </c>
      <c r="AE6752" s="10" t="str">
        <f t="shared" si="289"/>
        <v>81/82SPL</v>
      </c>
      <c r="AF6752" s="13">
        <f t="shared" si="290"/>
        <v>3.0713523649413214E-3</v>
      </c>
    </row>
    <row r="6753" spans="1:32" x14ac:dyDescent="0.45">
      <c r="A6753" t="s">
        <v>54</v>
      </c>
      <c r="B6753" t="s">
        <v>376</v>
      </c>
      <c r="C6753" t="s">
        <v>205</v>
      </c>
      <c r="D6753" s="5">
        <v>375.43</v>
      </c>
      <c r="E6753" s="5">
        <v>1209862.5</v>
      </c>
      <c r="F6753" s="5">
        <v>169243.736</v>
      </c>
      <c r="L6753" s="5">
        <v>43661.089</v>
      </c>
      <c r="M6753" s="5">
        <v>4.8</v>
      </c>
      <c r="N6753" s="5">
        <v>78.209999999999994</v>
      </c>
      <c r="O6753" s="5">
        <v>3.29</v>
      </c>
      <c r="P6753" s="5">
        <v>4.22</v>
      </c>
      <c r="T6753" s="5">
        <v>113.99</v>
      </c>
      <c r="Y6753" s="12" t="str">
        <f>IFERROR(VLOOKUP(C6753,[1]Index!$D:$F,3,FALSE),"Non List")</f>
        <v>Hydro Power</v>
      </c>
      <c r="Z6753">
        <f>IFERROR(VLOOKUP(C6753,[1]LP!$B:$C,2,FALSE),0)</f>
        <v>392.98</v>
      </c>
      <c r="AA6753" s="11">
        <f t="shared" si="288"/>
        <v>81.900000000000006</v>
      </c>
      <c r="AB6753" s="5">
        <f>IFERROR(VLOOKUP(C6753,[2]Sheet1!$B:$F,5,FALSE),0)</f>
        <v>12098625</v>
      </c>
      <c r="AC6753" s="11">
        <f>IFERROR(VLOOKUP(AE6753,[3]Sheet2!$M:$O,2,FALSE),0)</f>
        <v>0</v>
      </c>
      <c r="AD6753" s="11">
        <f>IFERROR(VLOOKUP(AE6753,[3]Sheet2!$M:$O,3,FALSE),0)</f>
        <v>0</v>
      </c>
      <c r="AE6753" s="10" t="str">
        <f t="shared" si="289"/>
        <v>81/82SPDL</v>
      </c>
      <c r="AF6753" s="13">
        <f t="shared" si="290"/>
        <v>1.2214362054048552E-2</v>
      </c>
    </row>
    <row r="6754" spans="1:32" x14ac:dyDescent="0.45">
      <c r="A6754" t="s">
        <v>54</v>
      </c>
      <c r="B6754" t="s">
        <v>376</v>
      </c>
      <c r="C6754" t="s">
        <v>232</v>
      </c>
      <c r="D6754" s="5">
        <v>506.25</v>
      </c>
      <c r="E6754" s="5">
        <v>376319.8</v>
      </c>
      <c r="F6754" s="5">
        <v>16089.003000000001</v>
      </c>
      <c r="L6754" s="5">
        <v>14660.741</v>
      </c>
      <c r="M6754" s="5">
        <v>5.19</v>
      </c>
      <c r="N6754" s="5">
        <v>97.54</v>
      </c>
      <c r="O6754" s="5">
        <v>4.8499999999999996</v>
      </c>
      <c r="P6754" s="5">
        <v>4.9800000000000004</v>
      </c>
      <c r="T6754" s="5">
        <v>104.28</v>
      </c>
      <c r="Y6754" s="12" t="str">
        <f>IFERROR(VLOOKUP(C6754,[1]Index!$D:$F,3,FALSE),"Non List")</f>
        <v>Hydro Power</v>
      </c>
      <c r="Z6754">
        <f>IFERROR(VLOOKUP(C6754,[1]LP!$B:$C,2,FALSE),0)</f>
        <v>561.12</v>
      </c>
      <c r="AA6754" s="11">
        <f t="shared" si="288"/>
        <v>108.1</v>
      </c>
      <c r="AB6754" s="5">
        <f>IFERROR(VLOOKUP(C6754,[2]Sheet1!$B:$F,5,FALSE),0)</f>
        <v>3763198</v>
      </c>
      <c r="AC6754" s="11">
        <f>IFERROR(VLOOKUP(AE6754,[3]Sheet2!$M:$O,2,FALSE),0)</f>
        <v>0</v>
      </c>
      <c r="AD6754" s="11">
        <f>IFERROR(VLOOKUP(AE6754,[3]Sheet2!$M:$O,3,FALSE),0)</f>
        <v>0</v>
      </c>
      <c r="AE6754" s="10" t="str">
        <f t="shared" si="289"/>
        <v>81/82MKJC</v>
      </c>
      <c r="AF6754" s="13">
        <f t="shared" si="290"/>
        <v>9.2493584260051331E-3</v>
      </c>
    </row>
    <row r="6755" spans="1:32" x14ac:dyDescent="0.45">
      <c r="A6755" t="s">
        <v>54</v>
      </c>
      <c r="B6755" t="s">
        <v>376</v>
      </c>
      <c r="C6755" t="s">
        <v>233</v>
      </c>
      <c r="D6755" s="5">
        <v>512.34</v>
      </c>
      <c r="E6755" s="5">
        <v>3780000</v>
      </c>
      <c r="F6755" s="5">
        <v>3106580.1379999998</v>
      </c>
      <c r="L6755" s="5">
        <v>834187.48699999996</v>
      </c>
      <c r="M6755" s="5">
        <v>29.41</v>
      </c>
      <c r="N6755" s="5">
        <v>17.420000000000002</v>
      </c>
      <c r="O6755" s="5">
        <v>2.81</v>
      </c>
      <c r="P6755" s="5">
        <v>16.149999999999999</v>
      </c>
      <c r="T6755" s="5">
        <v>182.18</v>
      </c>
      <c r="Y6755" s="12" t="str">
        <f>IFERROR(VLOOKUP(C6755,[1]Index!$D:$F,3,FALSE),"Non List")</f>
        <v>Hydro Power</v>
      </c>
      <c r="Z6755">
        <f>IFERROR(VLOOKUP(C6755,[1]LP!$B:$C,2,FALSE),0)</f>
        <v>639.66</v>
      </c>
      <c r="AA6755" s="11">
        <f t="shared" si="288"/>
        <v>21.7</v>
      </c>
      <c r="AB6755" s="5">
        <f>IFERROR(VLOOKUP(C6755,[2]Sheet1!$B:$F,5,FALSE),0)</f>
        <v>37800000</v>
      </c>
      <c r="AC6755" s="11">
        <f>IFERROR(VLOOKUP(AE6755,[3]Sheet2!$M:$O,2,FALSE),0)</f>
        <v>0</v>
      </c>
      <c r="AD6755" s="11">
        <f>IFERROR(VLOOKUP(AE6755,[3]Sheet2!$M:$O,3,FALSE),0)</f>
        <v>0</v>
      </c>
      <c r="AE6755" s="10" t="str">
        <f t="shared" si="289"/>
        <v>81/82SAHAS</v>
      </c>
      <c r="AF6755" s="13">
        <f t="shared" si="290"/>
        <v>4.5977550573742303E-2</v>
      </c>
    </row>
    <row r="6756" spans="1:32" x14ac:dyDescent="0.45">
      <c r="A6756" t="s">
        <v>54</v>
      </c>
      <c r="B6756" t="s">
        <v>376</v>
      </c>
      <c r="C6756" t="s">
        <v>213</v>
      </c>
      <c r="D6756" s="5">
        <v>349.98</v>
      </c>
      <c r="E6756" s="5">
        <v>465714.3</v>
      </c>
      <c r="F6756" s="5">
        <v>-139877.448</v>
      </c>
      <c r="L6756" s="5">
        <v>-49213.432000000001</v>
      </c>
      <c r="M6756" s="5">
        <v>-14.08</v>
      </c>
      <c r="N6756" s="5">
        <v>-24.86</v>
      </c>
      <c r="O6756" s="5">
        <v>5</v>
      </c>
      <c r="P6756" s="5">
        <v>-20.14</v>
      </c>
      <c r="T6756" s="5">
        <v>69.959999999999994</v>
      </c>
      <c r="Y6756" s="12" t="str">
        <f>IFERROR(VLOOKUP(C6756,[1]Index!$D:$F,3,FALSE),"Non List")</f>
        <v>Hydro Power</v>
      </c>
      <c r="Z6756">
        <f>IFERROR(VLOOKUP(C6756,[1]LP!$B:$C,2,FALSE),0)</f>
        <v>261.36</v>
      </c>
      <c r="AA6756" s="11">
        <f t="shared" si="288"/>
        <v>-18.600000000000001</v>
      </c>
      <c r="AB6756" s="5">
        <f>IFERROR(VLOOKUP(C6756,[2]Sheet1!$B:$F,5,FALSE),0)</f>
        <v>9314286</v>
      </c>
      <c r="AC6756" s="11">
        <f>IFERROR(VLOOKUP(AE6756,[3]Sheet2!$M:$O,2,FALSE),0)</f>
        <v>0</v>
      </c>
      <c r="AD6756" s="11">
        <f>IFERROR(VLOOKUP(AE6756,[3]Sheet2!$M:$O,3,FALSE),0)</f>
        <v>0</v>
      </c>
      <c r="AE6756" s="10" t="str">
        <f t="shared" si="289"/>
        <v>81/82KKHC</v>
      </c>
      <c r="AF6756" s="13">
        <f t="shared" si="290"/>
        <v>-5.387205387205387E-2</v>
      </c>
    </row>
    <row r="6757" spans="1:32" x14ac:dyDescent="0.45">
      <c r="A6757" t="s">
        <v>54</v>
      </c>
      <c r="B6757" t="s">
        <v>376</v>
      </c>
      <c r="C6757" t="s">
        <v>208</v>
      </c>
      <c r="D6757" s="5">
        <v>506.93</v>
      </c>
      <c r="E6757" s="5">
        <v>1065417</v>
      </c>
      <c r="F6757" s="5">
        <v>156767.231</v>
      </c>
      <c r="L6757" s="5">
        <v>57813.481</v>
      </c>
      <c r="M6757" s="5">
        <v>7.23</v>
      </c>
      <c r="N6757" s="5">
        <v>70.11</v>
      </c>
      <c r="O6757" s="5">
        <v>4.42</v>
      </c>
      <c r="P6757" s="5">
        <v>6.31</v>
      </c>
      <c r="T6757" s="5">
        <v>114.71</v>
      </c>
      <c r="Y6757" s="12" t="str">
        <f>IFERROR(VLOOKUP(C6757,[1]Index!$D:$F,3,FALSE),"Non List")</f>
        <v>Hydro Power</v>
      </c>
      <c r="Z6757">
        <f>IFERROR(VLOOKUP(C6757,[1]LP!$B:$C,2,FALSE),0)</f>
        <v>488.07</v>
      </c>
      <c r="AA6757" s="11">
        <f t="shared" si="288"/>
        <v>67.5</v>
      </c>
      <c r="AB6757" s="5">
        <f>IFERROR(VLOOKUP(C6757,[2]Sheet1!$B:$F,5,FALSE),0)</f>
        <v>10654170</v>
      </c>
      <c r="AC6757" s="11">
        <f>IFERROR(VLOOKUP(AE6757,[3]Sheet2!$M:$O,2,FALSE),0)</f>
        <v>0</v>
      </c>
      <c r="AD6757" s="11">
        <f>IFERROR(VLOOKUP(AE6757,[3]Sheet2!$M:$O,3,FALSE),0)</f>
        <v>0</v>
      </c>
      <c r="AE6757" s="10" t="str">
        <f t="shared" si="289"/>
        <v>81/82HPPL</v>
      </c>
      <c r="AF6757" s="13">
        <f t="shared" si="290"/>
        <v>1.4813448890527998E-2</v>
      </c>
    </row>
    <row r="6758" spans="1:32" x14ac:dyDescent="0.45">
      <c r="A6758" t="s">
        <v>54</v>
      </c>
      <c r="B6758" t="s">
        <v>376</v>
      </c>
      <c r="C6758" t="s">
        <v>206</v>
      </c>
      <c r="D6758" s="5">
        <v>362.7</v>
      </c>
      <c r="E6758" s="5">
        <v>264000</v>
      </c>
      <c r="F6758" s="5">
        <v>-252054</v>
      </c>
      <c r="L6758" s="5">
        <v>-1572</v>
      </c>
      <c r="M6758" s="5">
        <v>-0.79</v>
      </c>
      <c r="N6758" s="5">
        <v>-459.11</v>
      </c>
      <c r="O6758" s="5">
        <v>80.150000000000006</v>
      </c>
      <c r="P6758" s="5">
        <v>-17.55</v>
      </c>
      <c r="T6758" s="5">
        <v>4.53</v>
      </c>
      <c r="Y6758" s="12" t="str">
        <f>IFERROR(VLOOKUP(C6758,[1]Index!$D:$F,3,FALSE),"Non List")</f>
        <v>Hydro Power</v>
      </c>
      <c r="Z6758">
        <f>IFERROR(VLOOKUP(C6758,[1]LP!$B:$C,2,FALSE),0)</f>
        <v>311.74</v>
      </c>
      <c r="AA6758" s="11">
        <f t="shared" si="288"/>
        <v>-394.6</v>
      </c>
      <c r="AB6758" s="5">
        <f>IFERROR(VLOOKUP(C6758,[2]Sheet1!$B:$F,5,FALSE),0)</f>
        <v>2640000</v>
      </c>
      <c r="AC6758" s="11">
        <f>IFERROR(VLOOKUP(AE6758,[3]Sheet2!$M:$O,2,FALSE),0)</f>
        <v>0</v>
      </c>
      <c r="AD6758" s="11">
        <f>IFERROR(VLOOKUP(AE6758,[3]Sheet2!$M:$O,3,FALSE),0)</f>
        <v>0</v>
      </c>
      <c r="AE6758" s="10" t="str">
        <f t="shared" si="289"/>
        <v>81/82DHPL</v>
      </c>
      <c r="AF6758" s="13">
        <f t="shared" si="290"/>
        <v>-2.5341630846218003E-3</v>
      </c>
    </row>
    <row r="6759" spans="1:32" x14ac:dyDescent="0.45">
      <c r="A6759" t="s">
        <v>54</v>
      </c>
      <c r="B6759" t="s">
        <v>376</v>
      </c>
      <c r="C6759" t="s">
        <v>242</v>
      </c>
      <c r="D6759" s="5">
        <v>961.66</v>
      </c>
      <c r="E6759" s="5">
        <v>250000</v>
      </c>
      <c r="F6759" s="5">
        <v>-111763.72</v>
      </c>
      <c r="L6759" s="5">
        <v>2966.08</v>
      </c>
      <c r="M6759" s="5">
        <v>1.57</v>
      </c>
      <c r="N6759" s="5">
        <v>612.52</v>
      </c>
      <c r="O6759" s="5">
        <v>17.39</v>
      </c>
      <c r="P6759" s="5">
        <v>2.86</v>
      </c>
      <c r="T6759" s="5">
        <v>55.29</v>
      </c>
      <c r="Y6759" s="12" t="str">
        <f>IFERROR(VLOOKUP(C6759,[1]Index!$D:$F,3,FALSE),"Non List")</f>
        <v>Hydro Non Converted</v>
      </c>
      <c r="Z6759">
        <f>IFERROR(VLOOKUP(C6759,[1]LP!$B:$C,2,FALSE),0)</f>
        <v>774.69</v>
      </c>
      <c r="AA6759" s="11">
        <f t="shared" si="288"/>
        <v>493.4</v>
      </c>
      <c r="AB6759" s="5">
        <f>IFERROR(VLOOKUP(C6759,[2]Sheet1!$B:$F,5,FALSE),0)</f>
        <v>575000</v>
      </c>
      <c r="AC6759" s="11">
        <f>IFERROR(VLOOKUP(AE6759,[3]Sheet2!$M:$O,2,FALSE),0)</f>
        <v>0</v>
      </c>
      <c r="AD6759" s="11">
        <f>IFERROR(VLOOKUP(AE6759,[3]Sheet2!$M:$O,3,FALSE),0)</f>
        <v>0</v>
      </c>
      <c r="AE6759" s="10" t="str">
        <f t="shared" si="289"/>
        <v>81/82BHPL</v>
      </c>
      <c r="AF6759" s="13">
        <f t="shared" si="290"/>
        <v>2.0266170984522842E-3</v>
      </c>
    </row>
    <row r="6760" spans="1:32" x14ac:dyDescent="0.45">
      <c r="A6760" t="s">
        <v>54</v>
      </c>
      <c r="B6760" t="s">
        <v>376</v>
      </c>
      <c r="C6760" t="s">
        <v>220</v>
      </c>
      <c r="D6760" s="5">
        <v>263.70999999999998</v>
      </c>
      <c r="E6760" s="5">
        <v>1250000</v>
      </c>
      <c r="F6760" s="5">
        <v>-932474.49199999997</v>
      </c>
      <c r="L6760" s="5">
        <v>-392717.13299999997</v>
      </c>
      <c r="M6760" s="5">
        <v>-41.88</v>
      </c>
      <c r="N6760" s="5">
        <v>-6.3</v>
      </c>
      <c r="O6760" s="5">
        <v>10.38</v>
      </c>
      <c r="P6760" s="5">
        <v>-164.92</v>
      </c>
      <c r="T6760" s="5">
        <v>25.4</v>
      </c>
      <c r="Y6760" s="12" t="str">
        <f>IFERROR(VLOOKUP(C6760,[1]Index!$D:$F,3,FALSE),"Non List")</f>
        <v>Hydro Power</v>
      </c>
      <c r="Z6760">
        <f>IFERROR(VLOOKUP(C6760,[1]LP!$B:$C,2,FALSE),0)</f>
        <v>266.27</v>
      </c>
      <c r="AA6760" s="11">
        <f t="shared" si="288"/>
        <v>-6.4</v>
      </c>
      <c r="AB6760" s="5">
        <f>IFERROR(VLOOKUP(C6760,[2]Sheet1!$B:$F,5,FALSE),0)</f>
        <v>12500000</v>
      </c>
      <c r="AC6760" s="11">
        <f>IFERROR(VLOOKUP(AE6760,[3]Sheet2!$M:$O,2,FALSE),0)</f>
        <v>0</v>
      </c>
      <c r="AD6760" s="11">
        <f>IFERROR(VLOOKUP(AE6760,[3]Sheet2!$M:$O,3,FALSE),0)</f>
        <v>0</v>
      </c>
      <c r="AE6760" s="10" t="str">
        <f t="shared" si="289"/>
        <v>81/82MHNL</v>
      </c>
      <c r="AF6760" s="13">
        <f t="shared" si="290"/>
        <v>-0.15728395989033689</v>
      </c>
    </row>
    <row r="6761" spans="1:32" x14ac:dyDescent="0.45">
      <c r="A6761" t="s">
        <v>54</v>
      </c>
      <c r="B6761" t="s">
        <v>376</v>
      </c>
      <c r="C6761" t="s">
        <v>207</v>
      </c>
      <c r="D6761" s="5">
        <v>475.96</v>
      </c>
      <c r="E6761" s="5">
        <v>386977.5</v>
      </c>
      <c r="F6761" s="5">
        <v>-178489.58499999999</v>
      </c>
      <c r="L6761" s="5">
        <v>-40203.260999999999</v>
      </c>
      <c r="M6761" s="5">
        <v>-13.84</v>
      </c>
      <c r="N6761" s="5">
        <v>-34.39</v>
      </c>
      <c r="O6761" s="5">
        <v>8.83</v>
      </c>
      <c r="P6761" s="5">
        <v>-25.71</v>
      </c>
      <c r="T6761" s="5">
        <v>53.88</v>
      </c>
      <c r="Y6761" s="12" t="str">
        <f>IFERROR(VLOOKUP(C6761,[1]Index!$D:$F,3,FALSE),"Non List")</f>
        <v>Hydro Power</v>
      </c>
      <c r="Z6761">
        <f>IFERROR(VLOOKUP(C6761,[1]LP!$B:$C,2,FALSE),0)</f>
        <v>294.12</v>
      </c>
      <c r="AA6761" s="11">
        <f t="shared" si="288"/>
        <v>-21.3</v>
      </c>
      <c r="AB6761" s="5">
        <f>IFERROR(VLOOKUP(C6761,[2]Sheet1!$B:$F,5,FALSE),0)</f>
        <v>7739550</v>
      </c>
      <c r="AC6761" s="11">
        <f>IFERROR(VLOOKUP(AE6761,[3]Sheet2!$M:$O,2,FALSE),0)</f>
        <v>0</v>
      </c>
      <c r="AD6761" s="11">
        <f>IFERROR(VLOOKUP(AE6761,[3]Sheet2!$M:$O,3,FALSE),0)</f>
        <v>0</v>
      </c>
      <c r="AE6761" s="10" t="str">
        <f t="shared" si="289"/>
        <v>81/82CHL</v>
      </c>
      <c r="AF6761" s="13">
        <f t="shared" si="290"/>
        <v>-4.7055623555011555E-2</v>
      </c>
    </row>
    <row r="6762" spans="1:32" x14ac:dyDescent="0.45">
      <c r="A6762" t="s">
        <v>54</v>
      </c>
      <c r="B6762" t="s">
        <v>376</v>
      </c>
      <c r="C6762" t="s">
        <v>340</v>
      </c>
      <c r="D6762" s="5">
        <v>642.79</v>
      </c>
      <c r="E6762" s="5">
        <v>220000</v>
      </c>
      <c r="F6762" s="5">
        <v>-106604.874</v>
      </c>
      <c r="L6762" s="5">
        <v>-16298.072</v>
      </c>
      <c r="M6762" s="5">
        <v>-9.8699999999999992</v>
      </c>
      <c r="N6762" s="5">
        <v>-65.13</v>
      </c>
      <c r="O6762" s="5">
        <v>12.47</v>
      </c>
      <c r="P6762" s="5">
        <v>-19.16</v>
      </c>
      <c r="T6762" s="5">
        <v>51.54</v>
      </c>
      <c r="Y6762" s="12" t="str">
        <f>IFERROR(VLOOKUP(C6762,[1]Index!$D:$F,3,FALSE),"Non List")</f>
        <v>Hydro Non Converted</v>
      </c>
      <c r="Z6762">
        <f>IFERROR(VLOOKUP(C6762,[1]LP!$B:$C,2,FALSE),0)</f>
        <v>728.68</v>
      </c>
      <c r="AA6762" s="11">
        <f t="shared" si="288"/>
        <v>-73.8</v>
      </c>
      <c r="AB6762" s="5">
        <f>IFERROR(VLOOKUP(C6762,[2]Sheet1!$B:$F,5,FALSE),0)</f>
        <v>638000</v>
      </c>
      <c r="AC6762" s="11">
        <f>IFERROR(VLOOKUP(AE6762,[3]Sheet2!$M:$O,2,FALSE),0)</f>
        <v>0</v>
      </c>
      <c r="AD6762" s="11">
        <f>IFERROR(VLOOKUP(AE6762,[3]Sheet2!$M:$O,3,FALSE),0)</f>
        <v>0</v>
      </c>
      <c r="AE6762" s="10" t="str">
        <f t="shared" si="289"/>
        <v>81/82USHL</v>
      </c>
      <c r="AF6762" s="13">
        <f t="shared" si="290"/>
        <v>-1.3545040346928694E-2</v>
      </c>
    </row>
    <row r="6763" spans="1:32" x14ac:dyDescent="0.45">
      <c r="A6763" t="s">
        <v>54</v>
      </c>
      <c r="B6763" t="s">
        <v>376</v>
      </c>
      <c r="C6763" t="s">
        <v>243</v>
      </c>
      <c r="D6763" s="5">
        <v>692</v>
      </c>
      <c r="E6763" s="5">
        <v>300000</v>
      </c>
      <c r="F6763" s="5">
        <v>-20565.406999999999</v>
      </c>
      <c r="L6763" s="5">
        <v>11066.572</v>
      </c>
      <c r="M6763" s="5">
        <v>4.91</v>
      </c>
      <c r="N6763" s="5">
        <v>140.94</v>
      </c>
      <c r="O6763" s="5">
        <v>7.43</v>
      </c>
      <c r="P6763" s="5">
        <v>5.28</v>
      </c>
      <c r="T6763" s="5">
        <v>93.14</v>
      </c>
      <c r="Y6763" s="12" t="str">
        <f>IFERROR(VLOOKUP(C6763,[1]Index!$D:$F,3,FALSE),"Non List")</f>
        <v>Hydro Power</v>
      </c>
      <c r="Z6763">
        <f>IFERROR(VLOOKUP(C6763,[1]LP!$B:$C,2,FALSE),0)</f>
        <v>571.24</v>
      </c>
      <c r="AA6763" s="11">
        <f t="shared" si="288"/>
        <v>116.3</v>
      </c>
      <c r="AB6763" s="5">
        <f>IFERROR(VLOOKUP(C6763,[2]Sheet1!$B:$F,5,FALSE),0)</f>
        <v>3000000</v>
      </c>
      <c r="AC6763" s="11">
        <f>IFERROR(VLOOKUP(AE6763,[3]Sheet2!$M:$O,2,FALSE),0)</f>
        <v>0</v>
      </c>
      <c r="AD6763" s="11">
        <f>IFERROR(VLOOKUP(AE6763,[3]Sheet2!$M:$O,3,FALSE),0)</f>
        <v>0</v>
      </c>
      <c r="AE6763" s="10" t="str">
        <f t="shared" si="289"/>
        <v>81/82SPHL</v>
      </c>
      <c r="AF6763" s="13">
        <f t="shared" si="290"/>
        <v>8.5953364610321416E-3</v>
      </c>
    </row>
    <row r="6764" spans="1:32" x14ac:dyDescent="0.45">
      <c r="A6764" t="s">
        <v>54</v>
      </c>
      <c r="B6764" t="s">
        <v>376</v>
      </c>
      <c r="C6764" t="s">
        <v>209</v>
      </c>
      <c r="D6764" s="5">
        <v>677.17</v>
      </c>
      <c r="E6764" s="5">
        <v>388197</v>
      </c>
      <c r="F6764" s="5">
        <v>80918</v>
      </c>
      <c r="L6764" s="5">
        <v>49825</v>
      </c>
      <c r="M6764" s="5">
        <v>17.11</v>
      </c>
      <c r="N6764" s="5">
        <v>39.58</v>
      </c>
      <c r="O6764" s="5">
        <v>5.6</v>
      </c>
      <c r="P6764" s="5">
        <v>14.16</v>
      </c>
      <c r="T6764" s="5">
        <v>120.84</v>
      </c>
      <c r="Y6764" s="12" t="str">
        <f>IFERROR(VLOOKUP(C6764,[1]Index!$D:$F,3,FALSE),"Non List")</f>
        <v>Hydro Power</v>
      </c>
      <c r="Z6764">
        <f>IFERROR(VLOOKUP(C6764,[1]LP!$B:$C,2,FALSE),0)</f>
        <v>718</v>
      </c>
      <c r="AA6764" s="11">
        <f t="shared" si="288"/>
        <v>42</v>
      </c>
      <c r="AB6764" s="5">
        <f>IFERROR(VLOOKUP(C6764,[2]Sheet1!$B:$F,5,FALSE),0)</f>
        <v>3881967</v>
      </c>
      <c r="AC6764" s="11">
        <f>IFERROR(VLOOKUP(AE6764,[3]Sheet2!$M:$O,2,FALSE),0)</f>
        <v>0</v>
      </c>
      <c r="AD6764" s="11">
        <f>IFERROR(VLOOKUP(AE6764,[3]Sheet2!$M:$O,3,FALSE),0)</f>
        <v>0</v>
      </c>
      <c r="AE6764" s="10" t="str">
        <f t="shared" si="289"/>
        <v>81/82NHDL</v>
      </c>
      <c r="AF6764" s="13">
        <f t="shared" si="290"/>
        <v>2.3830083565459608E-2</v>
      </c>
    </row>
    <row r="6765" spans="1:32" x14ac:dyDescent="0.45">
      <c r="A6765" t="s">
        <v>54</v>
      </c>
      <c r="B6765" t="s">
        <v>376</v>
      </c>
      <c r="C6765" t="s">
        <v>210</v>
      </c>
      <c r="D6765" s="5">
        <v>714.8</v>
      </c>
      <c r="E6765" s="5">
        <v>1838979.317</v>
      </c>
      <c r="F6765" s="5">
        <v>323758.68</v>
      </c>
      <c r="L6765" s="5">
        <v>81100.763999999996</v>
      </c>
      <c r="M6765" s="5">
        <v>5.88</v>
      </c>
      <c r="N6765" s="5">
        <v>121.56</v>
      </c>
      <c r="O6765" s="5">
        <v>6.08</v>
      </c>
      <c r="P6765" s="5">
        <v>5</v>
      </c>
      <c r="T6765" s="5">
        <v>117.61</v>
      </c>
      <c r="Y6765" s="12" t="str">
        <f>IFERROR(VLOOKUP(C6765,[1]Index!$D:$F,3,FALSE),"Non List")</f>
        <v>Hydro Power</v>
      </c>
      <c r="Z6765">
        <f>IFERROR(VLOOKUP(C6765,[1]LP!$B:$C,2,FALSE),0)</f>
        <v>752.34</v>
      </c>
      <c r="AA6765" s="11">
        <f t="shared" si="288"/>
        <v>127.9</v>
      </c>
      <c r="AB6765" s="5">
        <f>IFERROR(VLOOKUP(C6765,[2]Sheet1!$B:$F,5,FALSE),0)</f>
        <v>18389793</v>
      </c>
      <c r="AC6765" s="11">
        <f>IFERROR(VLOOKUP(AE6765,[3]Sheet2!$M:$O,2,FALSE),0)</f>
        <v>0</v>
      </c>
      <c r="AD6765" s="11">
        <f>IFERROR(VLOOKUP(AE6765,[3]Sheet2!$M:$O,3,FALSE),0)</f>
        <v>0</v>
      </c>
      <c r="AE6765" s="10" t="str">
        <f t="shared" si="289"/>
        <v>81/82RADHI</v>
      </c>
      <c r="AF6765" s="13">
        <f t="shared" si="290"/>
        <v>7.8156152803253841E-3</v>
      </c>
    </row>
    <row r="6766" spans="1:32" x14ac:dyDescent="0.45">
      <c r="A6766" t="s">
        <v>54</v>
      </c>
      <c r="B6766" t="s">
        <v>376</v>
      </c>
      <c r="C6766" t="s">
        <v>244</v>
      </c>
      <c r="D6766" s="5">
        <v>497.1</v>
      </c>
      <c r="E6766" s="5">
        <v>400000</v>
      </c>
      <c r="F6766" s="5">
        <v>-67805.343999999997</v>
      </c>
      <c r="L6766" s="5">
        <v>562.02499999999998</v>
      </c>
      <c r="M6766" s="5">
        <v>0.19</v>
      </c>
      <c r="N6766" s="5">
        <v>2616.3200000000002</v>
      </c>
      <c r="O6766" s="5">
        <v>5.99</v>
      </c>
      <c r="P6766" s="5">
        <v>0.23</v>
      </c>
      <c r="T6766" s="5">
        <v>83.05</v>
      </c>
      <c r="Y6766" s="12" t="str">
        <f>IFERROR(VLOOKUP(C6766,[1]Index!$D:$F,3,FALSE),"Non List")</f>
        <v>Hydro Power</v>
      </c>
      <c r="Z6766">
        <f>IFERROR(VLOOKUP(C6766,[1]LP!$B:$C,2,FALSE),0)</f>
        <v>519</v>
      </c>
      <c r="AA6766" s="11">
        <f t="shared" si="288"/>
        <v>2731.6</v>
      </c>
      <c r="AB6766" s="5">
        <f>IFERROR(VLOOKUP(C6766,[2]Sheet1!$B:$F,5,FALSE),0)</f>
        <v>4000000</v>
      </c>
      <c r="AC6766" s="11">
        <f>IFERROR(VLOOKUP(AE6766,[3]Sheet2!$M:$O,2,FALSE),0)</f>
        <v>0</v>
      </c>
      <c r="AD6766" s="11">
        <f>IFERROR(VLOOKUP(AE6766,[3]Sheet2!$M:$O,3,FALSE),0)</f>
        <v>0</v>
      </c>
      <c r="AE6766" s="10" t="str">
        <f t="shared" si="289"/>
        <v>81/82BNHC</v>
      </c>
      <c r="AF6766" s="13">
        <f t="shared" si="290"/>
        <v>3.6608863198458574E-4</v>
      </c>
    </row>
    <row r="6767" spans="1:32" x14ac:dyDescent="0.45">
      <c r="A6767" t="s">
        <v>54</v>
      </c>
      <c r="B6767" t="s">
        <v>376</v>
      </c>
      <c r="C6767" t="s">
        <v>245</v>
      </c>
      <c r="D6767" s="5">
        <v>546.84</v>
      </c>
      <c r="E6767" s="5">
        <v>612793.80000000005</v>
      </c>
      <c r="F6767" s="5">
        <v>-121906.667</v>
      </c>
      <c r="L6767" s="5">
        <v>-37154.900999999998</v>
      </c>
      <c r="M6767" s="5">
        <v>-8.08</v>
      </c>
      <c r="N6767" s="5">
        <v>-67.680000000000007</v>
      </c>
      <c r="O6767" s="5">
        <v>6.83</v>
      </c>
      <c r="P6767" s="5">
        <v>-10.09</v>
      </c>
      <c r="T6767" s="5">
        <v>80.11</v>
      </c>
      <c r="Y6767" s="12" t="str">
        <f>IFERROR(VLOOKUP(C6767,[1]Index!$D:$F,3,FALSE),"Non List")</f>
        <v>Hydro Power</v>
      </c>
      <c r="Z6767">
        <f>IFERROR(VLOOKUP(C6767,[1]LP!$B:$C,2,FALSE),0)</f>
        <v>299.66000000000003</v>
      </c>
      <c r="AA6767" s="11">
        <f t="shared" si="288"/>
        <v>-37.1</v>
      </c>
      <c r="AB6767" s="5">
        <f>IFERROR(VLOOKUP(C6767,[2]Sheet1!$B:$F,5,FALSE),0)</f>
        <v>11551765</v>
      </c>
      <c r="AC6767" s="11">
        <f>IFERROR(VLOOKUP(AE6767,[3]Sheet2!$M:$O,2,FALSE),0)</f>
        <v>0</v>
      </c>
      <c r="AD6767" s="11">
        <f>IFERROR(VLOOKUP(AE6767,[3]Sheet2!$M:$O,3,FALSE),0)</f>
        <v>0</v>
      </c>
      <c r="AE6767" s="10" t="str">
        <f t="shared" si="289"/>
        <v>81/82RHGCL</v>
      </c>
      <c r="AF6767" s="13">
        <f t="shared" si="290"/>
        <v>-2.6963892411399584E-2</v>
      </c>
    </row>
    <row r="6768" spans="1:32" x14ac:dyDescent="0.45">
      <c r="A6768" t="s">
        <v>54</v>
      </c>
      <c r="B6768" t="s">
        <v>376</v>
      </c>
      <c r="C6768" t="s">
        <v>201</v>
      </c>
      <c r="D6768" s="5">
        <v>524.15</v>
      </c>
      <c r="E6768" s="5">
        <v>933949.5</v>
      </c>
      <c r="F6768" s="5">
        <v>119898.52800000001</v>
      </c>
      <c r="L6768" s="5">
        <v>88188.547000000006</v>
      </c>
      <c r="M6768" s="5">
        <v>12.59</v>
      </c>
      <c r="N6768" s="5">
        <v>41.63</v>
      </c>
      <c r="O6768" s="5">
        <v>4.6500000000000004</v>
      </c>
      <c r="P6768" s="5">
        <v>11.16</v>
      </c>
      <c r="T6768" s="5">
        <v>112.84</v>
      </c>
      <c r="Y6768" s="12" t="str">
        <f>IFERROR(VLOOKUP(C6768,[1]Index!$D:$F,3,FALSE),"Non List")</f>
        <v>Hydro Power</v>
      </c>
      <c r="Z6768">
        <f>IFERROR(VLOOKUP(C6768,[1]LP!$B:$C,2,FALSE),0)</f>
        <v>580.21</v>
      </c>
      <c r="AA6768" s="11">
        <f t="shared" si="288"/>
        <v>46.1</v>
      </c>
      <c r="AB6768" s="5">
        <f>IFERROR(VLOOKUP(C6768,[2]Sheet1!$B:$F,5,FALSE),0)</f>
        <v>9339495</v>
      </c>
      <c r="AC6768" s="11">
        <f>IFERROR(VLOOKUP(AE6768,[3]Sheet2!$M:$O,2,FALSE),0)</f>
        <v>0</v>
      </c>
      <c r="AD6768" s="11">
        <f>IFERROR(VLOOKUP(AE6768,[3]Sheet2!$M:$O,3,FALSE),0)</f>
        <v>0</v>
      </c>
      <c r="AE6768" s="10" t="str">
        <f t="shared" si="289"/>
        <v>81/82KPCL</v>
      </c>
      <c r="AF6768" s="13">
        <f t="shared" si="290"/>
        <v>2.169904000275762E-2</v>
      </c>
    </row>
    <row r="6769" spans="1:32" x14ac:dyDescent="0.45">
      <c r="A6769" t="s">
        <v>54</v>
      </c>
      <c r="B6769" t="s">
        <v>376</v>
      </c>
      <c r="C6769" t="s">
        <v>317</v>
      </c>
      <c r="D6769" s="5">
        <v>507.23</v>
      </c>
      <c r="E6769" s="5">
        <v>3332497</v>
      </c>
      <c r="F6769" s="5">
        <v>138893.15</v>
      </c>
      <c r="L6769" s="5">
        <v>211445.65</v>
      </c>
      <c r="M6769" s="5">
        <v>8.4499999999999993</v>
      </c>
      <c r="N6769" s="5">
        <v>60.03</v>
      </c>
      <c r="O6769" s="5">
        <v>4.87</v>
      </c>
      <c r="P6769" s="5">
        <v>8.1199999999999992</v>
      </c>
      <c r="T6769" s="5">
        <v>104.17</v>
      </c>
      <c r="Y6769" s="12" t="str">
        <f>IFERROR(VLOOKUP(C6769,[1]Index!$D:$F,3,FALSE),"Non List")</f>
        <v>Hydro Non Converted</v>
      </c>
      <c r="Z6769">
        <f>IFERROR(VLOOKUP(C6769,[1]LP!$B:$C,2,FALSE),0)</f>
        <v>507.12</v>
      </c>
      <c r="AA6769" s="11">
        <f t="shared" si="288"/>
        <v>60</v>
      </c>
      <c r="AB6769" s="5">
        <f>IFERROR(VLOOKUP(C6769,[2]Sheet1!$B:$F,5,FALSE),0)</f>
        <v>4998750</v>
      </c>
      <c r="AC6769" s="11">
        <f>IFERROR(VLOOKUP(AE6769,[3]Sheet2!$M:$O,2,FALSE),0)</f>
        <v>0</v>
      </c>
      <c r="AD6769" s="11">
        <f>IFERROR(VLOOKUP(AE6769,[3]Sheet2!$M:$O,3,FALSE),0)</f>
        <v>0</v>
      </c>
      <c r="AE6769" s="10" t="str">
        <f t="shared" si="289"/>
        <v>81/82TAMOR</v>
      </c>
      <c r="AF6769" s="13">
        <f t="shared" si="290"/>
        <v>1.6662722826944313E-2</v>
      </c>
    </row>
    <row r="6770" spans="1:32" x14ac:dyDescent="0.45">
      <c r="A6770" t="s">
        <v>54</v>
      </c>
      <c r="B6770" t="s">
        <v>376</v>
      </c>
      <c r="C6770" t="s">
        <v>227</v>
      </c>
      <c r="D6770" s="5">
        <v>254</v>
      </c>
      <c r="E6770" s="5">
        <v>1650000</v>
      </c>
      <c r="F6770" s="5">
        <v>-52604.17</v>
      </c>
      <c r="L6770" s="5">
        <v>-24642.433000000001</v>
      </c>
      <c r="M6770" s="5">
        <v>-1.99</v>
      </c>
      <c r="N6770" s="5">
        <v>-127.64</v>
      </c>
      <c r="O6770" s="5">
        <v>2.62</v>
      </c>
      <c r="P6770" s="5">
        <v>-2.06</v>
      </c>
      <c r="T6770" s="5">
        <v>96.81</v>
      </c>
      <c r="Y6770" s="12" t="str">
        <f>IFERROR(VLOOKUP(C6770,[1]Index!$D:$F,3,FALSE),"Non List")</f>
        <v>Hydro Power</v>
      </c>
      <c r="Z6770">
        <f>IFERROR(VLOOKUP(C6770,[1]LP!$B:$C,2,FALSE),0)</f>
        <v>237.62</v>
      </c>
      <c r="AA6770" s="11">
        <f t="shared" si="288"/>
        <v>-119.4</v>
      </c>
      <c r="AB6770" s="5">
        <f>IFERROR(VLOOKUP(C6770,[2]Sheet1!$B:$F,5,FALSE),0)</f>
        <v>16500000</v>
      </c>
      <c r="AC6770" s="11">
        <f>IFERROR(VLOOKUP(AE6770,[3]Sheet2!$M:$O,2,FALSE),0)</f>
        <v>0</v>
      </c>
      <c r="AD6770" s="11">
        <f>IFERROR(VLOOKUP(AE6770,[3]Sheet2!$M:$O,3,FALSE),0)</f>
        <v>0</v>
      </c>
      <c r="AE6770" s="10" t="str">
        <f t="shared" si="289"/>
        <v>81/82GHL</v>
      </c>
      <c r="AF6770" s="13">
        <f t="shared" si="290"/>
        <v>-8.3747159330022723E-3</v>
      </c>
    </row>
    <row r="6771" spans="1:32" x14ac:dyDescent="0.45">
      <c r="A6771" t="s">
        <v>54</v>
      </c>
      <c r="B6771" t="s">
        <v>376</v>
      </c>
      <c r="C6771" t="s">
        <v>341</v>
      </c>
      <c r="D6771" s="5">
        <v>586.84</v>
      </c>
      <c r="E6771" s="5">
        <v>620000</v>
      </c>
      <c r="F6771" s="5">
        <v>-164194.34599999999</v>
      </c>
      <c r="L6771" s="5">
        <v>12372.289000000001</v>
      </c>
      <c r="M6771" s="5">
        <v>2.65</v>
      </c>
      <c r="N6771" s="5">
        <v>221.45</v>
      </c>
      <c r="O6771" s="5">
        <v>7.98</v>
      </c>
      <c r="P6771" s="5">
        <v>3.62</v>
      </c>
      <c r="T6771" s="5">
        <v>73.52</v>
      </c>
      <c r="Y6771" s="12" t="str">
        <f>IFERROR(VLOOKUP(C6771,[1]Index!$D:$F,3,FALSE),"Non List")</f>
        <v>Hydro Non Converted</v>
      </c>
      <c r="Z6771">
        <f>IFERROR(VLOOKUP(C6771,[1]LP!$B:$C,2,FALSE),0)</f>
        <v>591.59</v>
      </c>
      <c r="AA6771" s="11">
        <f t="shared" si="288"/>
        <v>223.2</v>
      </c>
      <c r="AB6771" s="5">
        <f>IFERROR(VLOOKUP(C6771,[2]Sheet1!$B:$F,5,FALSE),0)</f>
        <v>682000</v>
      </c>
      <c r="AC6771" s="11">
        <f>IFERROR(VLOOKUP(AE6771,[3]Sheet2!$M:$O,2,FALSE),0)</f>
        <v>0</v>
      </c>
      <c r="AD6771" s="11">
        <f>IFERROR(VLOOKUP(AE6771,[3]Sheet2!$M:$O,3,FALSE),0)</f>
        <v>0</v>
      </c>
      <c r="AE6771" s="10" t="str">
        <f t="shared" si="289"/>
        <v>81/82EHPL</v>
      </c>
      <c r="AF6771" s="13">
        <f t="shared" si="290"/>
        <v>4.4794536756875532E-3</v>
      </c>
    </row>
    <row r="6772" spans="1:32" x14ac:dyDescent="0.45">
      <c r="A6772" t="s">
        <v>54</v>
      </c>
      <c r="B6772" t="s">
        <v>376</v>
      </c>
      <c r="C6772" t="s">
        <v>318</v>
      </c>
      <c r="D6772" s="5">
        <v>436.9</v>
      </c>
      <c r="E6772" s="5">
        <v>1000000</v>
      </c>
      <c r="F6772" s="5">
        <v>-381396</v>
      </c>
      <c r="L6772" s="5">
        <v>-49244</v>
      </c>
      <c r="M6772" s="5">
        <v>-6.56</v>
      </c>
      <c r="N6772" s="5">
        <v>-66.599999999999994</v>
      </c>
      <c r="O6772" s="5">
        <v>7.06</v>
      </c>
      <c r="P6772" s="5">
        <v>-10.61</v>
      </c>
      <c r="T6772" s="5">
        <v>61.86</v>
      </c>
      <c r="Y6772" s="12" t="str">
        <f>IFERROR(VLOOKUP(C6772,[1]Index!$D:$F,3,FALSE),"Non List")</f>
        <v>Hydro Non Converted</v>
      </c>
      <c r="Z6772">
        <f>IFERROR(VLOOKUP(C6772,[1]LP!$B:$C,2,FALSE),0)</f>
        <v>437.4</v>
      </c>
      <c r="AA6772" s="11">
        <f t="shared" si="288"/>
        <v>-66.7</v>
      </c>
      <c r="AB6772" s="5">
        <f>IFERROR(VLOOKUP(C6772,[2]Sheet1!$B:$F,5,FALSE),0)</f>
        <v>2400000</v>
      </c>
      <c r="AC6772" s="11">
        <f>IFERROR(VLOOKUP(AE6772,[3]Sheet2!$M:$O,2,FALSE),0)</f>
        <v>0</v>
      </c>
      <c r="AD6772" s="11">
        <f>IFERROR(VLOOKUP(AE6772,[3]Sheet2!$M:$O,3,FALSE),0)</f>
        <v>0</v>
      </c>
      <c r="AE6772" s="10" t="str">
        <f t="shared" si="289"/>
        <v>81/82MKHC</v>
      </c>
      <c r="AF6772" s="13">
        <f t="shared" si="290"/>
        <v>-1.4997713763145862E-2</v>
      </c>
    </row>
    <row r="6773" spans="1:32" x14ac:dyDescent="0.45">
      <c r="A6773" t="s">
        <v>54</v>
      </c>
      <c r="B6773" t="s">
        <v>376</v>
      </c>
      <c r="C6773" t="s">
        <v>328</v>
      </c>
      <c r="D6773" s="5">
        <v>678.74</v>
      </c>
      <c r="E6773" s="5">
        <v>544053.4</v>
      </c>
      <c r="F6773" s="5">
        <v>-271621.739</v>
      </c>
      <c r="L6773" s="5">
        <v>-19549.178</v>
      </c>
      <c r="M6773" s="5">
        <v>-4.79</v>
      </c>
      <c r="N6773" s="5">
        <v>-141.69999999999999</v>
      </c>
      <c r="O6773" s="5">
        <v>13.55</v>
      </c>
      <c r="P6773" s="5">
        <v>-9.57</v>
      </c>
      <c r="T6773" s="5">
        <v>50.07</v>
      </c>
      <c r="Y6773" s="12" t="str">
        <f>IFERROR(VLOOKUP(C6773,[1]Index!$D:$F,3,FALSE),"Non List")</f>
        <v>Hydro Non Converted</v>
      </c>
      <c r="Z6773">
        <f>IFERROR(VLOOKUP(C6773,[1]LP!$B:$C,2,FALSE),0)</f>
        <v>716.24</v>
      </c>
      <c r="AA6773" s="11">
        <f t="shared" si="288"/>
        <v>-149.5</v>
      </c>
      <c r="AB6773" s="5">
        <f>IFERROR(VLOOKUP(C6773,[2]Sheet1!$B:$F,5,FALSE),0)</f>
        <v>1523349.5200000003</v>
      </c>
      <c r="AC6773" s="11">
        <f>IFERROR(VLOOKUP(AE6773,[3]Sheet2!$M:$O,2,FALSE),0)</f>
        <v>0</v>
      </c>
      <c r="AD6773" s="11">
        <f>IFERROR(VLOOKUP(AE6773,[3]Sheet2!$M:$O,3,FALSE),0)</f>
        <v>0</v>
      </c>
      <c r="AE6773" s="10" t="str">
        <f t="shared" si="289"/>
        <v>81/82BEDC</v>
      </c>
      <c r="AF6773" s="13">
        <f t="shared" si="290"/>
        <v>-6.6877024461074498E-3</v>
      </c>
    </row>
    <row r="6774" spans="1:32" x14ac:dyDescent="0.45">
      <c r="A6774" t="s">
        <v>54</v>
      </c>
      <c r="B6774" t="s">
        <v>376</v>
      </c>
      <c r="C6774" t="s">
        <v>211</v>
      </c>
      <c r="D6774" s="5">
        <v>300.41000000000003</v>
      </c>
      <c r="E6774" s="5">
        <v>1100000</v>
      </c>
      <c r="F6774" s="5">
        <v>-178130.397</v>
      </c>
      <c r="L6774" s="5">
        <v>4314.8829999999998</v>
      </c>
      <c r="M6774" s="5">
        <v>0.52</v>
      </c>
      <c r="N6774" s="5">
        <v>577.71</v>
      </c>
      <c r="O6774" s="5">
        <v>3.58</v>
      </c>
      <c r="P6774" s="5">
        <v>0.62</v>
      </c>
      <c r="T6774" s="5">
        <v>83.81</v>
      </c>
      <c r="Y6774" s="12" t="str">
        <f>IFERROR(VLOOKUP(C6774,[1]Index!$D:$F,3,FALSE),"Non List")</f>
        <v>Hydro Power</v>
      </c>
      <c r="Z6774">
        <f>IFERROR(VLOOKUP(C6774,[1]LP!$B:$C,2,FALSE),0)</f>
        <v>392.77</v>
      </c>
      <c r="AA6774" s="11">
        <f t="shared" si="288"/>
        <v>755.3</v>
      </c>
      <c r="AB6774" s="5">
        <f>IFERROR(VLOOKUP(C6774,[2]Sheet1!$B:$F,5,FALSE),0)</f>
        <v>11000000</v>
      </c>
      <c r="AC6774" s="11">
        <f>IFERROR(VLOOKUP(AE6774,[3]Sheet2!$M:$O,2,FALSE),0)</f>
        <v>0</v>
      </c>
      <c r="AD6774" s="11">
        <f>IFERROR(VLOOKUP(AE6774,[3]Sheet2!$M:$O,3,FALSE),0)</f>
        <v>0</v>
      </c>
      <c r="AE6774" s="10" t="str">
        <f t="shared" si="289"/>
        <v>81/82PMHPL</v>
      </c>
      <c r="AF6774" s="13">
        <f t="shared" si="290"/>
        <v>1.3239300353896683E-3</v>
      </c>
    </row>
    <row r="6775" spans="1:32" x14ac:dyDescent="0.45">
      <c r="A6775" t="s">
        <v>54</v>
      </c>
      <c r="B6775" t="s">
        <v>376</v>
      </c>
      <c r="C6775" t="s">
        <v>342</v>
      </c>
      <c r="D6775" s="5">
        <v>1918.96</v>
      </c>
      <c r="E6775" s="5">
        <v>134054.25</v>
      </c>
      <c r="F6775" s="5">
        <v>50893.805</v>
      </c>
      <c r="L6775" s="5">
        <v>10100.966</v>
      </c>
      <c r="M6775" s="5">
        <v>10.039999999999999</v>
      </c>
      <c r="N6775" s="5">
        <v>191.13</v>
      </c>
      <c r="O6775" s="5">
        <v>13.91</v>
      </c>
      <c r="P6775" s="5">
        <v>7.28</v>
      </c>
      <c r="T6775" s="5">
        <v>137.97</v>
      </c>
      <c r="Y6775" s="12" t="str">
        <f>IFERROR(VLOOKUP(C6775,[1]Index!$D:$F,3,FALSE),"Non List")</f>
        <v>Hydro Non Converted</v>
      </c>
      <c r="Z6775">
        <f>IFERROR(VLOOKUP(C6775,[1]LP!$B:$C,2,FALSE),0)</f>
        <v>1889.37</v>
      </c>
      <c r="AA6775" s="11">
        <f t="shared" si="288"/>
        <v>188.2</v>
      </c>
      <c r="AB6775" s="5">
        <f>IFERROR(VLOOKUP(C6775,[2]Sheet1!$B:$F,5,FALSE),0)</f>
        <v>134054.30000000002</v>
      </c>
      <c r="AC6775" s="11">
        <f>IFERROR(VLOOKUP(AE6775,[3]Sheet2!$M:$O,2,FALSE),0)</f>
        <v>0</v>
      </c>
      <c r="AD6775" s="11">
        <f>IFERROR(VLOOKUP(AE6775,[3]Sheet2!$M:$O,3,FALSE),0)</f>
        <v>0</v>
      </c>
      <c r="AE6775" s="10" t="str">
        <f t="shared" si="289"/>
        <v>81/82KBSH</v>
      </c>
      <c r="AF6775" s="13">
        <f t="shared" si="290"/>
        <v>5.313940625711216E-3</v>
      </c>
    </row>
    <row r="6776" spans="1:32" x14ac:dyDescent="0.45">
      <c r="A6776" t="s">
        <v>54</v>
      </c>
      <c r="B6776" t="s">
        <v>376</v>
      </c>
      <c r="C6776" t="s">
        <v>234</v>
      </c>
      <c r="D6776" s="5">
        <v>315.64</v>
      </c>
      <c r="E6776" s="5">
        <v>6000000</v>
      </c>
      <c r="F6776" s="5">
        <v>-380637.08</v>
      </c>
      <c r="L6776" s="5">
        <v>-27491.25</v>
      </c>
      <c r="M6776" s="5">
        <v>-0.6</v>
      </c>
      <c r="N6776" s="5">
        <v>-526.07000000000005</v>
      </c>
      <c r="O6776" s="5">
        <v>3.37</v>
      </c>
      <c r="P6776" s="5">
        <v>-0.65</v>
      </c>
      <c r="T6776" s="5">
        <v>93.66</v>
      </c>
      <c r="Y6776" s="12" t="str">
        <f>IFERROR(VLOOKUP(C6776,[1]Index!$D:$F,3,FALSE),"Non List")</f>
        <v>Hydro Power</v>
      </c>
      <c r="Z6776">
        <f>IFERROR(VLOOKUP(C6776,[1]LP!$B:$C,2,FALSE),0)</f>
        <v>309.08</v>
      </c>
      <c r="AA6776" s="11">
        <f t="shared" si="288"/>
        <v>-515.1</v>
      </c>
      <c r="AB6776" s="5">
        <f>IFERROR(VLOOKUP(C6776,[2]Sheet1!$B:$F,5,FALSE),0)</f>
        <v>60000000</v>
      </c>
      <c r="AC6776" s="11">
        <f>IFERROR(VLOOKUP(AE6776,[3]Sheet2!$M:$O,2,FALSE),0)</f>
        <v>0</v>
      </c>
      <c r="AD6776" s="11">
        <f>IFERROR(VLOOKUP(AE6776,[3]Sheet2!$M:$O,3,FALSE),0)</f>
        <v>0</v>
      </c>
      <c r="AE6776" s="10" t="str">
        <f t="shared" si="289"/>
        <v>81/82MBJC</v>
      </c>
      <c r="AF6776" s="13">
        <f t="shared" si="290"/>
        <v>-1.9412449851171217E-3</v>
      </c>
    </row>
    <row r="6777" spans="1:32" x14ac:dyDescent="0.45">
      <c r="A6777" t="s">
        <v>54</v>
      </c>
      <c r="B6777" t="s">
        <v>376</v>
      </c>
      <c r="C6777" t="s">
        <v>226</v>
      </c>
      <c r="D6777" s="5">
        <v>260.64999999999998</v>
      </c>
      <c r="E6777" s="5">
        <v>1800000</v>
      </c>
      <c r="F6777" s="5">
        <v>158134.65</v>
      </c>
      <c r="L6777" s="5">
        <v>25745.362000000001</v>
      </c>
      <c r="M6777" s="5">
        <v>1.91</v>
      </c>
      <c r="N6777" s="5">
        <v>136.47</v>
      </c>
      <c r="O6777" s="5">
        <v>2.4</v>
      </c>
      <c r="P6777" s="5">
        <v>1.75</v>
      </c>
      <c r="T6777" s="5">
        <v>108.79</v>
      </c>
      <c r="Y6777" s="12" t="str">
        <f>IFERROR(VLOOKUP(C6777,[1]Index!$D:$F,3,FALSE),"Non List")</f>
        <v>Hydro Power</v>
      </c>
      <c r="Z6777">
        <f>IFERROR(VLOOKUP(C6777,[1]LP!$B:$C,2,FALSE),0)</f>
        <v>263.07</v>
      </c>
      <c r="AA6777" s="11">
        <f t="shared" si="288"/>
        <v>137.69999999999999</v>
      </c>
      <c r="AB6777" s="5">
        <f>IFERROR(VLOOKUP(C6777,[2]Sheet1!$B:$F,5,FALSE),0)</f>
        <v>18000000</v>
      </c>
      <c r="AC6777" s="11">
        <f>IFERROR(VLOOKUP(AE6777,[3]Sheet2!$M:$O,2,FALSE),0)</f>
        <v>0</v>
      </c>
      <c r="AD6777" s="11">
        <f>IFERROR(VLOOKUP(AE6777,[3]Sheet2!$M:$O,3,FALSE),0)</f>
        <v>0</v>
      </c>
      <c r="AE6777" s="10" t="str">
        <f t="shared" si="289"/>
        <v>81/82GLH</v>
      </c>
      <c r="AF6777" s="13">
        <f t="shared" si="290"/>
        <v>7.2604249819439694E-3</v>
      </c>
    </row>
    <row r="6778" spans="1:32" x14ac:dyDescent="0.45">
      <c r="A6778" t="s">
        <v>54</v>
      </c>
      <c r="B6778" t="s">
        <v>376</v>
      </c>
      <c r="C6778" t="s">
        <v>246</v>
      </c>
      <c r="D6778" s="5">
        <v>493.49</v>
      </c>
      <c r="E6778" s="5">
        <v>1350000</v>
      </c>
      <c r="F6778" s="5">
        <v>47794.822</v>
      </c>
      <c r="L6778" s="5">
        <v>122815.55499999999</v>
      </c>
      <c r="M6778" s="5">
        <v>12.12</v>
      </c>
      <c r="N6778" s="5">
        <v>40.72</v>
      </c>
      <c r="O6778" s="5">
        <v>4.7699999999999996</v>
      </c>
      <c r="P6778" s="5">
        <v>11.72</v>
      </c>
      <c r="T6778" s="5">
        <v>103.54</v>
      </c>
      <c r="Y6778" s="12" t="str">
        <f>IFERROR(VLOOKUP(C6778,[1]Index!$D:$F,3,FALSE),"Non List")</f>
        <v>Hydro Power</v>
      </c>
      <c r="Z6778">
        <f>IFERROR(VLOOKUP(C6778,[1]LP!$B:$C,2,FALSE),0)</f>
        <v>457.75</v>
      </c>
      <c r="AA6778" s="11">
        <f t="shared" si="288"/>
        <v>37.799999999999997</v>
      </c>
      <c r="AB6778" s="5">
        <f>IFERROR(VLOOKUP(C6778,[2]Sheet1!$B:$F,5,FALSE),0)</f>
        <v>13500000</v>
      </c>
      <c r="AC6778" s="11">
        <f>IFERROR(VLOOKUP(AE6778,[3]Sheet2!$M:$O,2,FALSE),0)</f>
        <v>0</v>
      </c>
      <c r="AD6778" s="11">
        <f>IFERROR(VLOOKUP(AE6778,[3]Sheet2!$M:$O,3,FALSE),0)</f>
        <v>0</v>
      </c>
      <c r="AE6778" s="10" t="str">
        <f t="shared" si="289"/>
        <v>81/82USHEC</v>
      </c>
      <c r="AF6778" s="13">
        <f t="shared" si="290"/>
        <v>2.6477334789732385E-2</v>
      </c>
    </row>
    <row r="6779" spans="1:32" x14ac:dyDescent="0.45">
      <c r="A6779" t="s">
        <v>54</v>
      </c>
      <c r="B6779" t="s">
        <v>376</v>
      </c>
      <c r="C6779" t="s">
        <v>212</v>
      </c>
      <c r="D6779" s="5">
        <v>206.59</v>
      </c>
      <c r="E6779" s="5">
        <v>2000000</v>
      </c>
      <c r="F6779" s="5">
        <v>-199184.45199999999</v>
      </c>
      <c r="L6779" s="5">
        <v>33681.695</v>
      </c>
      <c r="M6779" s="5">
        <v>2.2400000000000002</v>
      </c>
      <c r="N6779" s="5">
        <v>92.23</v>
      </c>
      <c r="O6779" s="5">
        <v>2.29</v>
      </c>
      <c r="P6779" s="5">
        <v>2.4900000000000002</v>
      </c>
      <c r="T6779" s="5">
        <v>90.04</v>
      </c>
      <c r="Y6779" s="12" t="str">
        <f>IFERROR(VLOOKUP(C6779,[1]Index!$D:$F,3,FALSE),"Non List")</f>
        <v>Hydro Power</v>
      </c>
      <c r="Z6779">
        <f>IFERROR(VLOOKUP(C6779,[1]LP!$B:$C,2,FALSE),0)</f>
        <v>203.78</v>
      </c>
      <c r="AA6779" s="11">
        <f t="shared" si="288"/>
        <v>91</v>
      </c>
      <c r="AB6779" s="5">
        <f>IFERROR(VLOOKUP(C6779,[2]Sheet1!$B:$F,5,FALSE),0)</f>
        <v>20000000</v>
      </c>
      <c r="AC6779" s="11">
        <f>IFERROR(VLOOKUP(AE6779,[3]Sheet2!$M:$O,2,FALSE),0)</f>
        <v>0</v>
      </c>
      <c r="AD6779" s="11">
        <f>IFERROR(VLOOKUP(AE6779,[3]Sheet2!$M:$O,3,FALSE),0)</f>
        <v>0</v>
      </c>
      <c r="AE6779" s="10" t="str">
        <f t="shared" si="289"/>
        <v>81/82AKJCL</v>
      </c>
      <c r="AF6779" s="13">
        <f t="shared" si="290"/>
        <v>1.0992246540386693E-2</v>
      </c>
    </row>
    <row r="6780" spans="1:32" x14ac:dyDescent="0.45">
      <c r="A6780" t="s">
        <v>54</v>
      </c>
      <c r="B6780" t="s">
        <v>376</v>
      </c>
      <c r="C6780" t="s">
        <v>223</v>
      </c>
      <c r="D6780" s="5">
        <v>215.63</v>
      </c>
      <c r="E6780" s="5">
        <v>2250000</v>
      </c>
      <c r="F6780" s="5">
        <v>-621915.505</v>
      </c>
      <c r="L6780" s="5">
        <v>-24571.146000000001</v>
      </c>
      <c r="M6780" s="5">
        <v>-1.45</v>
      </c>
      <c r="N6780" s="5">
        <v>-148.71</v>
      </c>
      <c r="O6780" s="5">
        <v>2.98</v>
      </c>
      <c r="P6780" s="5">
        <v>-2.0099999999999998</v>
      </c>
      <c r="T6780" s="5">
        <v>72.36</v>
      </c>
      <c r="Y6780" s="12" t="str">
        <f>IFERROR(VLOOKUP(C6780,[1]Index!$D:$F,3,FALSE),"Non List")</f>
        <v>Hydro Power</v>
      </c>
      <c r="Z6780">
        <f>IFERROR(VLOOKUP(C6780,[1]LP!$B:$C,2,FALSE),0)</f>
        <v>238.68</v>
      </c>
      <c r="AA6780" s="11">
        <f t="shared" si="288"/>
        <v>-164.6</v>
      </c>
      <c r="AB6780" s="5">
        <f>IFERROR(VLOOKUP(C6780,[2]Sheet1!$B:$F,5,FALSE),0)</f>
        <v>22500000</v>
      </c>
      <c r="AC6780" s="11">
        <f>IFERROR(VLOOKUP(AE6780,[3]Sheet2!$M:$O,2,FALSE),0)</f>
        <v>0</v>
      </c>
      <c r="AD6780" s="11">
        <f>IFERROR(VLOOKUP(AE6780,[3]Sheet2!$M:$O,3,FALSE),0)</f>
        <v>0</v>
      </c>
      <c r="AE6780" s="10" t="str">
        <f t="shared" si="289"/>
        <v>81/82LEC</v>
      </c>
      <c r="AF6780" s="13">
        <f t="shared" si="290"/>
        <v>-6.075079604491369E-3</v>
      </c>
    </row>
    <row r="6781" spans="1:32" x14ac:dyDescent="0.45">
      <c r="A6781" t="s">
        <v>54</v>
      </c>
      <c r="B6781" t="s">
        <v>376</v>
      </c>
      <c r="C6781" t="s">
        <v>235</v>
      </c>
      <c r="D6781" s="5">
        <v>578.11</v>
      </c>
      <c r="E6781" s="5">
        <v>400000</v>
      </c>
      <c r="F6781" s="5">
        <v>-154816.81</v>
      </c>
      <c r="L6781" s="5">
        <v>22066.638999999999</v>
      </c>
      <c r="M6781" s="5">
        <v>7.35</v>
      </c>
      <c r="N6781" s="5">
        <v>78.650000000000006</v>
      </c>
      <c r="O6781" s="5">
        <v>9.43</v>
      </c>
      <c r="P6781" s="5">
        <v>12</v>
      </c>
      <c r="T6781" s="5">
        <v>61.3</v>
      </c>
      <c r="Y6781" s="12" t="str">
        <f>IFERROR(VLOOKUP(C6781,[1]Index!$D:$F,3,FALSE),"Non List")</f>
        <v>Hydro Power</v>
      </c>
      <c r="Z6781">
        <f>IFERROR(VLOOKUP(C6781,[1]LP!$B:$C,2,FALSE),0)</f>
        <v>363.68</v>
      </c>
      <c r="AA6781" s="11">
        <f t="shared" si="288"/>
        <v>49.5</v>
      </c>
      <c r="AB6781" s="5">
        <f>IFERROR(VLOOKUP(C6781,[2]Sheet1!$B:$F,5,FALSE),0)</f>
        <v>8000000</v>
      </c>
      <c r="AC6781" s="11">
        <f>IFERROR(VLOOKUP(AE6781,[3]Sheet2!$M:$O,2,FALSE),0)</f>
        <v>0</v>
      </c>
      <c r="AD6781" s="11">
        <f>IFERROR(VLOOKUP(AE6781,[3]Sheet2!$M:$O,3,FALSE),0)</f>
        <v>0</v>
      </c>
      <c r="AE6781" s="10" t="str">
        <f t="shared" si="289"/>
        <v>81/82TPC</v>
      </c>
      <c r="AF6781" s="13">
        <f t="shared" si="290"/>
        <v>2.0210074791025077E-2</v>
      </c>
    </row>
    <row r="6782" spans="1:32" x14ac:dyDescent="0.45">
      <c r="A6782" t="s">
        <v>54</v>
      </c>
      <c r="B6782" t="s">
        <v>376</v>
      </c>
      <c r="C6782" t="s">
        <v>228</v>
      </c>
      <c r="D6782" s="5">
        <v>265.97000000000003</v>
      </c>
      <c r="E6782" s="5">
        <v>2900000</v>
      </c>
      <c r="F6782" s="5">
        <v>260635.58300000001</v>
      </c>
      <c r="L6782" s="5">
        <v>134331.41</v>
      </c>
      <c r="M6782" s="5">
        <v>6.17</v>
      </c>
      <c r="N6782" s="5">
        <v>43.11</v>
      </c>
      <c r="O6782" s="5">
        <v>2.44</v>
      </c>
      <c r="P6782" s="5">
        <v>5.67</v>
      </c>
      <c r="T6782" s="5">
        <v>108.99</v>
      </c>
      <c r="Y6782" s="12" t="str">
        <f>IFERROR(VLOOKUP(C6782,[1]Index!$D:$F,3,FALSE),"Non List")</f>
        <v>Hydro Power</v>
      </c>
      <c r="Z6782">
        <f>IFERROR(VLOOKUP(C6782,[1]LP!$B:$C,2,FALSE),0)</f>
        <v>302.92</v>
      </c>
      <c r="AA6782" s="11">
        <f t="shared" si="288"/>
        <v>49.1</v>
      </c>
      <c r="AB6782" s="5">
        <f>IFERROR(VLOOKUP(C6782,[2]Sheet1!$B:$F,5,FALSE),0)</f>
        <v>29000000</v>
      </c>
      <c r="AC6782" s="11">
        <f>IFERROR(VLOOKUP(AE6782,[3]Sheet2!$M:$O,2,FALSE),0)</f>
        <v>0</v>
      </c>
      <c r="AD6782" s="11">
        <f>IFERROR(VLOOKUP(AE6782,[3]Sheet2!$M:$O,3,FALSE),0)</f>
        <v>0</v>
      </c>
      <c r="AE6782" s="10" t="str">
        <f t="shared" si="289"/>
        <v>81/82SHEL</v>
      </c>
      <c r="AF6782" s="13">
        <f t="shared" si="290"/>
        <v>2.0368414102733393E-2</v>
      </c>
    </row>
    <row r="6783" spans="1:32" x14ac:dyDescent="0.45">
      <c r="A6783" t="s">
        <v>54</v>
      </c>
      <c r="B6783" t="s">
        <v>376</v>
      </c>
      <c r="C6783" t="s">
        <v>216</v>
      </c>
      <c r="D6783" s="5">
        <v>337.6</v>
      </c>
      <c r="E6783" s="5">
        <v>962500</v>
      </c>
      <c r="F6783" s="5">
        <v>-88041.04</v>
      </c>
      <c r="L6783" s="5">
        <v>-51610.76</v>
      </c>
      <c r="M6783" s="5">
        <v>-7.15</v>
      </c>
      <c r="N6783" s="5">
        <v>-47.22</v>
      </c>
      <c r="O6783" s="5">
        <v>3.72</v>
      </c>
      <c r="P6783" s="5">
        <v>-7.87</v>
      </c>
      <c r="T6783" s="5">
        <v>90.85</v>
      </c>
      <c r="Y6783" s="12" t="str">
        <f>IFERROR(VLOOKUP(C6783,[1]Index!$D:$F,3,FALSE),"Non List")</f>
        <v>Hydro Power</v>
      </c>
      <c r="Z6783">
        <f>IFERROR(VLOOKUP(C6783,[1]LP!$B:$C,2,FALSE),0)</f>
        <v>335.1</v>
      </c>
      <c r="AA6783" s="11">
        <f t="shared" si="288"/>
        <v>-46.9</v>
      </c>
      <c r="AB6783" s="5">
        <f>IFERROR(VLOOKUP(C6783,[2]Sheet1!$B:$F,5,FALSE),0)</f>
        <v>9625000</v>
      </c>
      <c r="AC6783" s="11">
        <f>IFERROR(VLOOKUP(AE6783,[3]Sheet2!$M:$O,2,FALSE),0)</f>
        <v>0</v>
      </c>
      <c r="AD6783" s="11">
        <f>IFERROR(VLOOKUP(AE6783,[3]Sheet2!$M:$O,3,FALSE),0)</f>
        <v>0</v>
      </c>
      <c r="AE6783" s="10" t="str">
        <f t="shared" si="289"/>
        <v>81/82PPCL</v>
      </c>
      <c r="AF6783" s="13">
        <f t="shared" si="290"/>
        <v>-2.1336914353924201E-2</v>
      </c>
    </row>
    <row r="6784" spans="1:32" x14ac:dyDescent="0.45">
      <c r="A6784" t="s">
        <v>54</v>
      </c>
      <c r="B6784" t="s">
        <v>376</v>
      </c>
      <c r="C6784" t="s">
        <v>343</v>
      </c>
      <c r="D6784" s="5">
        <v>724.65</v>
      </c>
      <c r="E6784" s="5">
        <v>492500</v>
      </c>
      <c r="F6784" s="5">
        <v>-158916.304</v>
      </c>
      <c r="L6784" s="5">
        <v>-3271.3240000000001</v>
      </c>
      <c r="M6784" s="5">
        <v>-0.88</v>
      </c>
      <c r="N6784" s="5">
        <v>-823.47</v>
      </c>
      <c r="O6784" s="5">
        <v>10.7</v>
      </c>
      <c r="P6784" s="5">
        <v>-1.31</v>
      </c>
      <c r="T6784" s="5">
        <v>67.73</v>
      </c>
      <c r="Y6784" s="12" t="str">
        <f>IFERROR(VLOOKUP(C6784,[1]Index!$D:$F,3,FALSE),"Non List")</f>
        <v>Hydro Non Converted</v>
      </c>
      <c r="Z6784">
        <f>IFERROR(VLOOKUP(C6784,[1]LP!$B:$C,2,FALSE),0)</f>
        <v>811.83</v>
      </c>
      <c r="AA6784" s="11">
        <f t="shared" si="288"/>
        <v>-922.5</v>
      </c>
      <c r="AB6784" s="5">
        <f>IFERROR(VLOOKUP(C6784,[2]Sheet1!$B:$F,5,FALSE),0)</f>
        <v>738750</v>
      </c>
      <c r="AC6784" s="11">
        <f>IFERROR(VLOOKUP(AE6784,[3]Sheet2!$M:$O,2,FALSE),0)</f>
        <v>0</v>
      </c>
      <c r="AD6784" s="11">
        <f>IFERROR(VLOOKUP(AE6784,[3]Sheet2!$M:$O,3,FALSE),0)</f>
        <v>0</v>
      </c>
      <c r="AE6784" s="10" t="str">
        <f t="shared" si="289"/>
        <v>81/82TSHL</v>
      </c>
      <c r="AF6784" s="13">
        <f t="shared" si="290"/>
        <v>-1.0839707820602836E-3</v>
      </c>
    </row>
    <row r="6785" spans="1:32" x14ac:dyDescent="0.45">
      <c r="A6785" t="s">
        <v>54</v>
      </c>
      <c r="B6785" t="s">
        <v>376</v>
      </c>
      <c r="C6785" t="s">
        <v>230</v>
      </c>
      <c r="D6785" s="5">
        <v>435.73</v>
      </c>
      <c r="E6785" s="5">
        <v>371400</v>
      </c>
      <c r="F6785" s="5">
        <v>-191027.318</v>
      </c>
      <c r="L6785" s="5">
        <v>-17835.780999999999</v>
      </c>
      <c r="M6785" s="5">
        <v>-6.4</v>
      </c>
      <c r="N6785" s="5">
        <v>-68.08</v>
      </c>
      <c r="O6785" s="5">
        <v>8.9700000000000006</v>
      </c>
      <c r="P6785" s="5">
        <v>-13.18</v>
      </c>
      <c r="T6785" s="5">
        <v>48.57</v>
      </c>
      <c r="Y6785" s="12" t="str">
        <f>IFERROR(VLOOKUP(C6785,[1]Index!$D:$F,3,FALSE),"Non List")</f>
        <v>Hydro Power</v>
      </c>
      <c r="Z6785">
        <f>IFERROR(VLOOKUP(C6785,[1]LP!$B:$C,2,FALSE),0)</f>
        <v>305.64</v>
      </c>
      <c r="AA6785" s="11">
        <f t="shared" si="288"/>
        <v>-47.8</v>
      </c>
      <c r="AB6785" s="5">
        <f>IFERROR(VLOOKUP(C6785,[2]Sheet1!$B:$F,5,FALSE),0)</f>
        <v>6128100</v>
      </c>
      <c r="AC6785" s="11">
        <f>IFERROR(VLOOKUP(AE6785,[3]Sheet2!$M:$O,2,FALSE),0)</f>
        <v>0</v>
      </c>
      <c r="AD6785" s="11">
        <f>IFERROR(VLOOKUP(AE6785,[3]Sheet2!$M:$O,3,FALSE),0)</f>
        <v>0</v>
      </c>
      <c r="AE6785" s="10" t="str">
        <f t="shared" si="289"/>
        <v>81/82JOSHI</v>
      </c>
      <c r="AF6785" s="13">
        <f t="shared" si="290"/>
        <v>-2.0939667582777124E-2</v>
      </c>
    </row>
    <row r="6786" spans="1:32" x14ac:dyDescent="0.45">
      <c r="A6786" t="s">
        <v>54</v>
      </c>
      <c r="B6786" t="s">
        <v>376</v>
      </c>
      <c r="C6786" t="s">
        <v>217</v>
      </c>
      <c r="D6786" s="5">
        <v>199.9</v>
      </c>
      <c r="E6786" s="5">
        <v>21180000</v>
      </c>
      <c r="F6786" s="5">
        <v>-11270887.001</v>
      </c>
      <c r="L6786" s="5">
        <v>-2067482.159</v>
      </c>
      <c r="M6786" s="5">
        <v>-13.01</v>
      </c>
      <c r="N6786" s="5">
        <v>-15.37</v>
      </c>
      <c r="O6786" s="5">
        <v>4.2699999999999996</v>
      </c>
      <c r="P6786" s="5">
        <v>-27.82</v>
      </c>
      <c r="T6786" s="5">
        <v>46.79</v>
      </c>
      <c r="Y6786" s="12" t="str">
        <f>IFERROR(VLOOKUP(C6786,[1]Index!$D:$F,3,FALSE),"Non List")</f>
        <v>Hydro Power</v>
      </c>
      <c r="Z6786">
        <f>IFERROR(VLOOKUP(C6786,[1]LP!$B:$C,2,FALSE),0)</f>
        <v>193.12</v>
      </c>
      <c r="AA6786" s="11">
        <f t="shared" si="288"/>
        <v>-14.8</v>
      </c>
      <c r="AB6786" s="5">
        <f>IFERROR(VLOOKUP(C6786,[2]Sheet1!$B:$F,5,FALSE),0)</f>
        <v>211800000</v>
      </c>
      <c r="AC6786" s="11">
        <f>IFERROR(VLOOKUP(AE6786,[3]Sheet2!$M:$O,2,FALSE),0)</f>
        <v>0</v>
      </c>
      <c r="AD6786" s="11">
        <f>IFERROR(VLOOKUP(AE6786,[3]Sheet2!$M:$O,3,FALSE),0)</f>
        <v>0</v>
      </c>
      <c r="AE6786" s="10" t="str">
        <f t="shared" si="289"/>
        <v>81/82UPPER</v>
      </c>
      <c r="AF6786" s="13">
        <f t="shared" si="290"/>
        <v>-6.7367439933719964E-2</v>
      </c>
    </row>
    <row r="6787" spans="1:32" x14ac:dyDescent="0.45">
      <c r="A6787" t="s">
        <v>54</v>
      </c>
      <c r="B6787" t="s">
        <v>376</v>
      </c>
      <c r="C6787" t="s">
        <v>359</v>
      </c>
      <c r="D6787" s="5">
        <v>496.84</v>
      </c>
      <c r="E6787" s="5">
        <v>1852500</v>
      </c>
      <c r="F6787" s="5">
        <v>-284136.07</v>
      </c>
      <c r="L6787" s="5">
        <v>-17647.71</v>
      </c>
      <c r="M6787" s="5">
        <v>-1.27</v>
      </c>
      <c r="N6787" s="5">
        <v>-391.21</v>
      </c>
      <c r="O6787" s="5">
        <v>5.87</v>
      </c>
      <c r="P6787" s="5">
        <v>-1.5</v>
      </c>
      <c r="T6787" s="5">
        <v>84.66</v>
      </c>
      <c r="Y6787" s="12" t="str">
        <f>IFERROR(VLOOKUP(C6787,[1]Index!$D:$F,3,FALSE),"Non List")</f>
        <v>Hydro Non Converted</v>
      </c>
      <c r="Z6787">
        <f>IFERROR(VLOOKUP(C6787,[1]LP!$B:$C,2,FALSE),0)</f>
        <v>475</v>
      </c>
      <c r="AA6787" s="11">
        <f t="shared" si="288"/>
        <v>-374</v>
      </c>
      <c r="AB6787" s="5">
        <f>IFERROR(VLOOKUP(C6787,[2]Sheet1!$B:$F,5,FALSE),0)</f>
        <v>2504827.9200000004</v>
      </c>
      <c r="AC6787" s="11">
        <f>IFERROR(VLOOKUP(AE6787,[3]Sheet2!$M:$O,2,FALSE),0)</f>
        <v>0</v>
      </c>
      <c r="AD6787" s="11">
        <f>IFERROR(VLOOKUP(AE6787,[3]Sheet2!$M:$O,3,FALSE),0)</f>
        <v>0</v>
      </c>
      <c r="AE6787" s="10" t="str">
        <f t="shared" si="289"/>
        <v>81/82TVCL</v>
      </c>
      <c r="AF6787" s="13">
        <f t="shared" si="290"/>
        <v>-2.673684210526316E-3</v>
      </c>
    </row>
    <row r="6788" spans="1:32" x14ac:dyDescent="0.45">
      <c r="A6788" t="s">
        <v>54</v>
      </c>
      <c r="B6788" t="s">
        <v>376</v>
      </c>
      <c r="C6788" t="s">
        <v>218</v>
      </c>
      <c r="D6788" s="5">
        <v>333.32</v>
      </c>
      <c r="E6788" s="5">
        <v>750000</v>
      </c>
      <c r="F6788" s="5">
        <v>2403.5219999999999</v>
      </c>
      <c r="L6788" s="5">
        <v>21939.666000000001</v>
      </c>
      <c r="M6788" s="5">
        <v>3.89</v>
      </c>
      <c r="N6788" s="5">
        <v>85.69</v>
      </c>
      <c r="O6788" s="5">
        <v>3.32</v>
      </c>
      <c r="P6788" s="5">
        <v>3.89</v>
      </c>
      <c r="T6788" s="5">
        <v>100.32</v>
      </c>
      <c r="Y6788" s="12" t="str">
        <f>IFERROR(VLOOKUP(C6788,[1]Index!$D:$F,3,FALSE),"Non List")</f>
        <v>Hydro Power</v>
      </c>
      <c r="Z6788">
        <f>IFERROR(VLOOKUP(C6788,[1]LP!$B:$C,2,FALSE),0)</f>
        <v>381.02</v>
      </c>
      <c r="AA6788" s="11">
        <f t="shared" si="288"/>
        <v>97.9</v>
      </c>
      <c r="AB6788" s="5">
        <f>IFERROR(VLOOKUP(C6788,[2]Sheet1!$B:$F,5,FALSE),0)</f>
        <v>7500000</v>
      </c>
      <c r="AC6788" s="11">
        <f>IFERROR(VLOOKUP(AE6788,[3]Sheet2!$M:$O,2,FALSE),0)</f>
        <v>0</v>
      </c>
      <c r="AD6788" s="11">
        <f>IFERROR(VLOOKUP(AE6788,[3]Sheet2!$M:$O,3,FALSE),0)</f>
        <v>0</v>
      </c>
      <c r="AE6788" s="10" t="str">
        <f t="shared" si="289"/>
        <v>81/82UNHPL</v>
      </c>
      <c r="AF6788" s="13">
        <f t="shared" si="290"/>
        <v>1.0209437824786101E-2</v>
      </c>
    </row>
    <row r="6789" spans="1:32" x14ac:dyDescent="0.45">
      <c r="A6789" t="s">
        <v>54</v>
      </c>
      <c r="B6789" t="s">
        <v>376</v>
      </c>
      <c r="C6789" t="s">
        <v>237</v>
      </c>
      <c r="D6789" s="5">
        <v>525.19000000000005</v>
      </c>
      <c r="E6789" s="5">
        <v>500000</v>
      </c>
      <c r="F6789" s="5">
        <v>28131.082999999999</v>
      </c>
      <c r="L6789" s="5">
        <v>-12070.624</v>
      </c>
      <c r="M6789" s="5">
        <v>-3.21</v>
      </c>
      <c r="N6789" s="5">
        <v>-163.61000000000001</v>
      </c>
      <c r="O6789" s="5">
        <v>4.97</v>
      </c>
      <c r="P6789" s="5">
        <v>-3.05</v>
      </c>
      <c r="T6789" s="5">
        <v>105.63</v>
      </c>
      <c r="Y6789" s="12" t="str">
        <f>IFERROR(VLOOKUP(C6789,[1]Index!$D:$F,3,FALSE),"Non List")</f>
        <v>Hydro Power</v>
      </c>
      <c r="Z6789">
        <f>IFERROR(VLOOKUP(C6789,[1]LP!$B:$C,2,FALSE),0)</f>
        <v>527.44000000000005</v>
      </c>
      <c r="AA6789" s="11">
        <f t="shared" si="288"/>
        <v>-164.3</v>
      </c>
      <c r="AB6789" s="5">
        <f>IFERROR(VLOOKUP(C6789,[2]Sheet1!$B:$F,5,FALSE),0)</f>
        <v>5000000</v>
      </c>
      <c r="AC6789" s="11">
        <f>IFERROR(VLOOKUP(AE6789,[3]Sheet2!$M:$O,2,FALSE),0)</f>
        <v>0</v>
      </c>
      <c r="AD6789" s="11">
        <f>IFERROR(VLOOKUP(AE6789,[3]Sheet2!$M:$O,3,FALSE),0)</f>
        <v>0</v>
      </c>
      <c r="AE6789" s="10" t="str">
        <f t="shared" si="289"/>
        <v>81/82SPC</v>
      </c>
      <c r="AF6789" s="13">
        <f t="shared" si="290"/>
        <v>-6.0860003033520391E-3</v>
      </c>
    </row>
    <row r="6790" spans="1:32" x14ac:dyDescent="0.45">
      <c r="A6790" t="s">
        <v>54</v>
      </c>
      <c r="B6790" t="s">
        <v>376</v>
      </c>
      <c r="C6790" t="s">
        <v>247</v>
      </c>
      <c r="D6790" s="5">
        <v>473.1</v>
      </c>
      <c r="E6790" s="5">
        <v>1593000</v>
      </c>
      <c r="F6790" s="5">
        <v>-374450.63699999999</v>
      </c>
      <c r="L6790" s="5">
        <v>68068.581000000006</v>
      </c>
      <c r="M6790" s="5">
        <v>5.69</v>
      </c>
      <c r="N6790" s="5">
        <v>83.15</v>
      </c>
      <c r="O6790" s="5">
        <v>6.18</v>
      </c>
      <c r="P6790" s="5">
        <v>7.45</v>
      </c>
      <c r="T6790" s="5">
        <v>76.489999999999995</v>
      </c>
      <c r="Y6790" s="12" t="str">
        <f>IFERROR(VLOOKUP(C6790,[1]Index!$D:$F,3,FALSE),"Non List")</f>
        <v>Hydro Power</v>
      </c>
      <c r="Z6790">
        <f>IFERROR(VLOOKUP(C6790,[1]LP!$B:$C,2,FALSE),0)</f>
        <v>374.33</v>
      </c>
      <c r="AA6790" s="11">
        <f t="shared" si="288"/>
        <v>65.8</v>
      </c>
      <c r="AB6790" s="5">
        <f>IFERROR(VLOOKUP(C6790,[2]Sheet1!$B:$F,5,FALSE),0)</f>
        <v>15930000</v>
      </c>
      <c r="AC6790" s="11">
        <f>IFERROR(VLOOKUP(AE6790,[3]Sheet2!$M:$O,2,FALSE),0)</f>
        <v>0</v>
      </c>
      <c r="AD6790" s="11">
        <f>IFERROR(VLOOKUP(AE6790,[3]Sheet2!$M:$O,3,FALSE),0)</f>
        <v>0</v>
      </c>
      <c r="AE6790" s="10" t="str">
        <f t="shared" si="289"/>
        <v>81/82SGHC</v>
      </c>
      <c r="AF6790" s="13">
        <f t="shared" si="290"/>
        <v>1.5200491544893545E-2</v>
      </c>
    </row>
    <row r="6791" spans="1:32" x14ac:dyDescent="0.45">
      <c r="A6791" t="s">
        <v>54</v>
      </c>
      <c r="B6791" t="s">
        <v>376</v>
      </c>
      <c r="C6791" t="s">
        <v>319</v>
      </c>
      <c r="D6791" s="5">
        <v>686</v>
      </c>
      <c r="E6791" s="5">
        <v>340000</v>
      </c>
      <c r="F6791" s="5">
        <v>-47234.531000000003</v>
      </c>
      <c r="L6791" s="5">
        <v>-30651.017</v>
      </c>
      <c r="M6791" s="5">
        <v>-12.01</v>
      </c>
      <c r="N6791" s="5">
        <v>-57.12</v>
      </c>
      <c r="O6791" s="5">
        <v>7.97</v>
      </c>
      <c r="P6791" s="5">
        <v>-13.96</v>
      </c>
      <c r="T6791" s="5">
        <v>86.11</v>
      </c>
      <c r="Y6791" s="12" t="str">
        <f>IFERROR(VLOOKUP(C6791,[1]Index!$D:$F,3,FALSE),"Non List")</f>
        <v>Hydro Non Converted</v>
      </c>
      <c r="Z6791">
        <f>IFERROR(VLOOKUP(C6791,[1]LP!$B:$C,2,FALSE),0)</f>
        <v>633.61</v>
      </c>
      <c r="AA6791" s="11">
        <f t="shared" si="288"/>
        <v>-52.8</v>
      </c>
      <c r="AB6791" s="5">
        <f>IFERROR(VLOOKUP(C6791,[2]Sheet1!$B:$F,5,FALSE),0)</f>
        <v>816000</v>
      </c>
      <c r="AC6791" s="11">
        <f>IFERROR(VLOOKUP(AE6791,[3]Sheet2!$M:$O,2,FALSE),0)</f>
        <v>0</v>
      </c>
      <c r="AD6791" s="11">
        <f>IFERROR(VLOOKUP(AE6791,[3]Sheet2!$M:$O,3,FALSE),0)</f>
        <v>0</v>
      </c>
      <c r="AE6791" s="10" t="str">
        <f t="shared" si="289"/>
        <v>81/82AHL</v>
      </c>
      <c r="AF6791" s="13">
        <f t="shared" si="290"/>
        <v>-1.8954877606098389E-2</v>
      </c>
    </row>
    <row r="6792" spans="1:32" x14ac:dyDescent="0.45">
      <c r="A6792" t="s">
        <v>54</v>
      </c>
      <c r="B6792" t="s">
        <v>376</v>
      </c>
      <c r="C6792" t="s">
        <v>248</v>
      </c>
      <c r="D6792" s="5">
        <v>514.25</v>
      </c>
      <c r="E6792" s="5">
        <v>1129800</v>
      </c>
      <c r="F6792" s="5">
        <v>114670.11500000001</v>
      </c>
      <c r="L6792" s="5">
        <v>66350.702999999994</v>
      </c>
      <c r="M6792" s="5">
        <v>7.83</v>
      </c>
      <c r="N6792" s="5">
        <v>65.680000000000007</v>
      </c>
      <c r="O6792" s="5">
        <v>4.67</v>
      </c>
      <c r="P6792" s="5">
        <v>7.11</v>
      </c>
      <c r="T6792" s="5">
        <v>110.15</v>
      </c>
      <c r="Y6792" s="12" t="str">
        <f>IFERROR(VLOOKUP(C6792,[1]Index!$D:$F,3,FALSE),"Non List")</f>
        <v>Hydro Power</v>
      </c>
      <c r="Z6792">
        <f>IFERROR(VLOOKUP(C6792,[1]LP!$B:$C,2,FALSE),0)</f>
        <v>574.84</v>
      </c>
      <c r="AA6792" s="11">
        <f t="shared" si="288"/>
        <v>73.400000000000006</v>
      </c>
      <c r="AB6792" s="5">
        <f>IFERROR(VLOOKUP(C6792,[2]Sheet1!$B:$F,5,FALSE),0)</f>
        <v>11298000</v>
      </c>
      <c r="AC6792" s="11">
        <f>IFERROR(VLOOKUP(AE6792,[3]Sheet2!$M:$O,2,FALSE),0)</f>
        <v>0</v>
      </c>
      <c r="AD6792" s="11">
        <f>IFERROR(VLOOKUP(AE6792,[3]Sheet2!$M:$O,3,FALSE),0)</f>
        <v>0</v>
      </c>
      <c r="AE6792" s="10" t="str">
        <f t="shared" si="289"/>
        <v>81/82BHDC</v>
      </c>
      <c r="AF6792" s="13">
        <f t="shared" si="290"/>
        <v>1.3621181546169368E-2</v>
      </c>
    </row>
    <row r="6793" spans="1:32" x14ac:dyDescent="0.45">
      <c r="A6793" t="s">
        <v>54</v>
      </c>
      <c r="B6793" t="s">
        <v>376</v>
      </c>
      <c r="C6793" t="s">
        <v>229</v>
      </c>
      <c r="D6793" s="5">
        <v>202.58</v>
      </c>
      <c r="E6793" s="5">
        <v>2800000</v>
      </c>
      <c r="F6793" s="5">
        <v>-679638.46600000001</v>
      </c>
      <c r="L6793" s="5">
        <v>-46574.089</v>
      </c>
      <c r="M6793" s="5">
        <v>-2.21</v>
      </c>
      <c r="N6793" s="5">
        <v>-91.67</v>
      </c>
      <c r="O6793" s="5">
        <v>2.68</v>
      </c>
      <c r="P6793" s="5">
        <v>-2.93</v>
      </c>
      <c r="T6793" s="5">
        <v>75.73</v>
      </c>
      <c r="Y6793" s="12" t="str">
        <f>IFERROR(VLOOKUP(C6793,[1]Index!$D:$F,3,FALSE),"Non List")</f>
        <v>Hydro Power</v>
      </c>
      <c r="Z6793">
        <f>IFERROR(VLOOKUP(C6793,[1]LP!$B:$C,2,FALSE),0)</f>
        <v>197.27</v>
      </c>
      <c r="AA6793" s="11">
        <f t="shared" si="288"/>
        <v>-89.3</v>
      </c>
      <c r="AB6793" s="5">
        <f>IFERROR(VLOOKUP(C6793,[2]Sheet1!$B:$F,5,FALSE),0)</f>
        <v>28000000</v>
      </c>
      <c r="AC6793" s="11">
        <f>IFERROR(VLOOKUP(AE6793,[3]Sheet2!$M:$O,2,FALSE),0)</f>
        <v>0</v>
      </c>
      <c r="AD6793" s="11">
        <f>IFERROR(VLOOKUP(AE6793,[3]Sheet2!$M:$O,3,FALSE),0)</f>
        <v>0</v>
      </c>
      <c r="AE6793" s="10" t="str">
        <f t="shared" si="289"/>
        <v>81/82HDHPC</v>
      </c>
      <c r="AF6793" s="13">
        <f t="shared" si="290"/>
        <v>-1.1202919856034875E-2</v>
      </c>
    </row>
    <row r="6794" spans="1:32" x14ac:dyDescent="0.45">
      <c r="A6794" t="s">
        <v>54</v>
      </c>
      <c r="B6794" t="s">
        <v>376</v>
      </c>
      <c r="C6794" t="s">
        <v>320</v>
      </c>
      <c r="D6794" s="5">
        <v>481.49</v>
      </c>
      <c r="E6794" s="5">
        <v>802500</v>
      </c>
      <c r="F6794" s="5">
        <v>-157081.45699999999</v>
      </c>
      <c r="L6794" s="5">
        <v>30196.598000000002</v>
      </c>
      <c r="M6794" s="5">
        <v>5.01</v>
      </c>
      <c r="N6794" s="5">
        <v>96.11</v>
      </c>
      <c r="O6794" s="5">
        <v>5.99</v>
      </c>
      <c r="P6794" s="5">
        <v>6.24</v>
      </c>
      <c r="T6794" s="5">
        <v>80.430000000000007</v>
      </c>
      <c r="Y6794" s="12" t="str">
        <f>IFERROR(VLOOKUP(C6794,[1]Index!$D:$F,3,FALSE),"Non List")</f>
        <v>Hydro Non Converted</v>
      </c>
      <c r="Z6794">
        <f>IFERROR(VLOOKUP(C6794,[1]LP!$B:$C,2,FALSE),0)</f>
        <v>441.22</v>
      </c>
      <c r="AA6794" s="11">
        <f t="shared" si="288"/>
        <v>88.1</v>
      </c>
      <c r="AB6794" s="5">
        <f>IFERROR(VLOOKUP(C6794,[2]Sheet1!$B:$F,5,FALSE),0)</f>
        <v>2648250</v>
      </c>
      <c r="AC6794" s="11">
        <f>IFERROR(VLOOKUP(AE6794,[3]Sheet2!$M:$O,2,FALSE),0)</f>
        <v>0</v>
      </c>
      <c r="AD6794" s="11">
        <f>IFERROR(VLOOKUP(AE6794,[3]Sheet2!$M:$O,3,FALSE),0)</f>
        <v>0</v>
      </c>
      <c r="AE6794" s="10" t="str">
        <f t="shared" si="289"/>
        <v>81/82MHCL</v>
      </c>
      <c r="AF6794" s="13">
        <f t="shared" si="290"/>
        <v>1.1354879651874348E-2</v>
      </c>
    </row>
    <row r="6795" spans="1:32" x14ac:dyDescent="0.45">
      <c r="A6795" t="s">
        <v>54</v>
      </c>
      <c r="B6795" t="s">
        <v>376</v>
      </c>
      <c r="C6795" t="s">
        <v>321</v>
      </c>
      <c r="D6795" s="5">
        <v>857.12</v>
      </c>
      <c r="E6795" s="5">
        <v>535000</v>
      </c>
      <c r="F6795" s="5">
        <v>104591.93799999999</v>
      </c>
      <c r="L6795" s="5">
        <v>45682.184000000001</v>
      </c>
      <c r="M6795" s="5">
        <v>11.37</v>
      </c>
      <c r="N6795" s="5">
        <v>75.38</v>
      </c>
      <c r="O6795" s="5">
        <v>7.17</v>
      </c>
      <c r="P6795" s="5">
        <v>9.52</v>
      </c>
      <c r="T6795" s="5">
        <v>119.55</v>
      </c>
      <c r="Y6795" s="12" t="str">
        <f>IFERROR(VLOOKUP(C6795,[1]Index!$D:$F,3,FALSE),"Non List")</f>
        <v>Hydro Non Converted</v>
      </c>
      <c r="Z6795">
        <f>IFERROR(VLOOKUP(C6795,[1]LP!$B:$C,2,FALSE),0)</f>
        <v>894.8</v>
      </c>
      <c r="AA6795" s="11">
        <f t="shared" si="288"/>
        <v>78.7</v>
      </c>
      <c r="AB6795" s="5">
        <f>IFERROR(VLOOKUP(C6795,[2]Sheet1!$B:$F,5,FALSE),0)</f>
        <v>535000</v>
      </c>
      <c r="AC6795" s="11">
        <f>IFERROR(VLOOKUP(AE6795,[3]Sheet2!$M:$O,2,FALSE),0)</f>
        <v>0</v>
      </c>
      <c r="AD6795" s="11">
        <f>IFERROR(VLOOKUP(AE6795,[3]Sheet2!$M:$O,3,FALSE),0)</f>
        <v>0</v>
      </c>
      <c r="AE6795" s="10" t="str">
        <f t="shared" si="289"/>
        <v>81/82SMH</v>
      </c>
      <c r="AF6795" s="13">
        <f t="shared" si="290"/>
        <v>1.2706750111756817E-2</v>
      </c>
    </row>
    <row r="6796" spans="1:32" x14ac:dyDescent="0.45">
      <c r="A6796" t="s">
        <v>54</v>
      </c>
      <c r="B6796" t="s">
        <v>376</v>
      </c>
      <c r="C6796" t="s">
        <v>249</v>
      </c>
      <c r="D6796" s="5">
        <v>512.78</v>
      </c>
      <c r="E6796" s="5">
        <v>700000</v>
      </c>
      <c r="F6796" s="5">
        <v>4031.04</v>
      </c>
      <c r="L6796" s="5">
        <v>1446.06</v>
      </c>
      <c r="M6796" s="5">
        <v>0.27</v>
      </c>
      <c r="N6796" s="5">
        <v>1899.19</v>
      </c>
      <c r="O6796" s="5">
        <v>5.0999999999999996</v>
      </c>
      <c r="P6796" s="5">
        <v>0.27</v>
      </c>
      <c r="T6796" s="5">
        <v>100.58</v>
      </c>
      <c r="Y6796" s="12" t="str">
        <f>IFERROR(VLOOKUP(C6796,[1]Index!$D:$F,3,FALSE),"Non List")</f>
        <v>Hydro Power</v>
      </c>
      <c r="Z6796">
        <f>IFERROR(VLOOKUP(C6796,[1]LP!$B:$C,2,FALSE),0)</f>
        <v>379.71</v>
      </c>
      <c r="AA6796" s="11">
        <f t="shared" si="288"/>
        <v>1406.3</v>
      </c>
      <c r="AB6796" s="5">
        <f>IFERROR(VLOOKUP(C6796,[2]Sheet1!$B:$F,5,FALSE),0)</f>
        <v>14000000</v>
      </c>
      <c r="AC6796" s="11">
        <f>IFERROR(VLOOKUP(AE6796,[3]Sheet2!$M:$O,2,FALSE),0)</f>
        <v>0</v>
      </c>
      <c r="AD6796" s="11">
        <f>IFERROR(VLOOKUP(AE6796,[3]Sheet2!$M:$O,3,FALSE),0)</f>
        <v>0</v>
      </c>
      <c r="AE6796" s="10" t="str">
        <f t="shared" si="289"/>
        <v>81/82RFPL</v>
      </c>
      <c r="AF6796" s="13">
        <f t="shared" si="290"/>
        <v>7.1106897369044807E-4</v>
      </c>
    </row>
    <row r="6797" spans="1:32" x14ac:dyDescent="0.45">
      <c r="A6797" t="s">
        <v>54</v>
      </c>
      <c r="B6797" t="s">
        <v>376</v>
      </c>
      <c r="C6797" t="s">
        <v>224</v>
      </c>
      <c r="D6797" s="5">
        <v>562.79999999999995</v>
      </c>
      <c r="E6797" s="5">
        <v>2602715.7080000001</v>
      </c>
      <c r="F6797" s="5">
        <v>1193926.409</v>
      </c>
      <c r="L6797" s="5">
        <v>465064.40899999999</v>
      </c>
      <c r="M6797" s="5">
        <v>23.81</v>
      </c>
      <c r="N6797" s="5">
        <v>23.64</v>
      </c>
      <c r="O6797" s="5">
        <v>3.86</v>
      </c>
      <c r="P6797" s="5">
        <v>16.329999999999998</v>
      </c>
      <c r="T6797" s="5">
        <v>145.87</v>
      </c>
      <c r="Y6797" s="12" t="str">
        <f>IFERROR(VLOOKUP(C6797,[1]Index!$D:$F,3,FALSE),"Non List")</f>
        <v>Hydro Power</v>
      </c>
      <c r="Z6797">
        <f>IFERROR(VLOOKUP(C6797,[1]LP!$B:$C,2,FALSE),0)</f>
        <v>627.65</v>
      </c>
      <c r="AA6797" s="11">
        <f t="shared" si="288"/>
        <v>26.4</v>
      </c>
      <c r="AB6797" s="5">
        <f>IFERROR(VLOOKUP(C6797,[2]Sheet1!$B:$F,5,FALSE),0)</f>
        <v>26027157</v>
      </c>
      <c r="AC6797" s="11">
        <f>IFERROR(VLOOKUP(AE6797,[3]Sheet2!$M:$O,2,FALSE),0)</f>
        <v>0</v>
      </c>
      <c r="AD6797" s="11">
        <f>IFERROR(VLOOKUP(AE6797,[3]Sheet2!$M:$O,3,FALSE),0)</f>
        <v>0</v>
      </c>
      <c r="AE6797" s="10" t="str">
        <f t="shared" si="289"/>
        <v>81/82MEN</v>
      </c>
      <c r="AF6797" s="13">
        <f t="shared" si="290"/>
        <v>3.7935154943041505E-2</v>
      </c>
    </row>
    <row r="6798" spans="1:32" x14ac:dyDescent="0.45">
      <c r="A6798" t="s">
        <v>54</v>
      </c>
      <c r="B6798" t="s">
        <v>376</v>
      </c>
      <c r="C6798" t="s">
        <v>250</v>
      </c>
      <c r="D6798" s="5">
        <v>609.75</v>
      </c>
      <c r="E6798" s="5">
        <v>500000</v>
      </c>
      <c r="F6798" s="5">
        <v>55710.605000000003</v>
      </c>
      <c r="L6798" s="5">
        <v>44611.139000000003</v>
      </c>
      <c r="M6798" s="5">
        <v>11.89</v>
      </c>
      <c r="N6798" s="5">
        <v>51.28</v>
      </c>
      <c r="O6798" s="5">
        <v>5.49</v>
      </c>
      <c r="P6798" s="5">
        <v>10.7</v>
      </c>
      <c r="T6798" s="5">
        <v>111.14</v>
      </c>
      <c r="Y6798" s="12" t="str">
        <f>IFERROR(VLOOKUP(C6798,[1]Index!$D:$F,3,FALSE),"Non List")</f>
        <v>Hydro Power</v>
      </c>
      <c r="Z6798">
        <f>IFERROR(VLOOKUP(C6798,[1]LP!$B:$C,2,FALSE),0)</f>
        <v>593.38</v>
      </c>
      <c r="AA6798" s="11">
        <f t="shared" si="288"/>
        <v>49.9</v>
      </c>
      <c r="AB6798" s="5">
        <f>IFERROR(VLOOKUP(C6798,[2]Sheet1!$B:$F,5,FALSE),0)</f>
        <v>5000000</v>
      </c>
      <c r="AC6798" s="11">
        <f>IFERROR(VLOOKUP(AE6798,[3]Sheet2!$M:$O,2,FALSE),0)</f>
        <v>0</v>
      </c>
      <c r="AD6798" s="11">
        <f>IFERROR(VLOOKUP(AE6798,[3]Sheet2!$M:$O,3,FALSE),0)</f>
        <v>0</v>
      </c>
      <c r="AE6798" s="10" t="str">
        <f t="shared" si="289"/>
        <v>81/82UHEWA</v>
      </c>
      <c r="AF6798" s="13">
        <f t="shared" si="290"/>
        <v>2.0037749839900233E-2</v>
      </c>
    </row>
    <row r="6799" spans="1:32" x14ac:dyDescent="0.45">
      <c r="A6799" t="s">
        <v>54</v>
      </c>
      <c r="B6799" t="s">
        <v>376</v>
      </c>
      <c r="C6799" t="s">
        <v>251</v>
      </c>
      <c r="D6799" s="5">
        <v>442.52</v>
      </c>
      <c r="E6799" s="5">
        <v>1095000</v>
      </c>
      <c r="F6799" s="5">
        <v>-241339.93</v>
      </c>
      <c r="L6799" s="5">
        <v>64198.315999999999</v>
      </c>
      <c r="M6799" s="5">
        <v>7.81</v>
      </c>
      <c r="N6799" s="5">
        <v>56.66</v>
      </c>
      <c r="O6799" s="5">
        <v>5.68</v>
      </c>
      <c r="P6799" s="5">
        <v>10.029999999999999</v>
      </c>
      <c r="T6799" s="5">
        <v>77.959999999999994</v>
      </c>
      <c r="Y6799" s="12" t="str">
        <f>IFERROR(VLOOKUP(C6799,[1]Index!$D:$F,3,FALSE),"Non List")</f>
        <v>Hydro Power</v>
      </c>
      <c r="Z6799">
        <f>IFERROR(VLOOKUP(C6799,[1]LP!$B:$C,2,FALSE),0)</f>
        <v>371.75</v>
      </c>
      <c r="AA6799" s="11">
        <f t="shared" si="288"/>
        <v>47.6</v>
      </c>
      <c r="AB6799" s="5">
        <f>IFERROR(VLOOKUP(C6799,[2]Sheet1!$B:$F,5,FALSE),0)</f>
        <v>10950000</v>
      </c>
      <c r="AC6799" s="11">
        <f>IFERROR(VLOOKUP(AE6799,[3]Sheet2!$M:$O,2,FALSE),0)</f>
        <v>0</v>
      </c>
      <c r="AD6799" s="11">
        <f>IFERROR(VLOOKUP(AE6799,[3]Sheet2!$M:$O,3,FALSE),0)</f>
        <v>0</v>
      </c>
      <c r="AE6799" s="10" t="str">
        <f t="shared" si="289"/>
        <v>81/82HHL</v>
      </c>
      <c r="AF6799" s="13">
        <f t="shared" si="290"/>
        <v>2.1008742434431741E-2</v>
      </c>
    </row>
    <row r="6800" spans="1:32" x14ac:dyDescent="0.45">
      <c r="A6800" t="s">
        <v>54</v>
      </c>
      <c r="B6800" t="s">
        <v>376</v>
      </c>
      <c r="C6800" t="s">
        <v>225</v>
      </c>
      <c r="D6800" s="5">
        <v>564.74</v>
      </c>
      <c r="E6800" s="5">
        <v>460824</v>
      </c>
      <c r="F6800" s="5">
        <v>65865.710000000006</v>
      </c>
      <c r="L6800" s="5">
        <v>46951.56</v>
      </c>
      <c r="M6800" s="5">
        <v>13.57</v>
      </c>
      <c r="N6800" s="5">
        <v>41.62</v>
      </c>
      <c r="O6800" s="5">
        <v>4.9400000000000004</v>
      </c>
      <c r="P6800" s="5">
        <v>11.89</v>
      </c>
      <c r="T6800" s="5">
        <v>114.29</v>
      </c>
      <c r="Y6800" s="12" t="str">
        <f>IFERROR(VLOOKUP(C6800,[1]Index!$D:$F,3,FALSE),"Non List")</f>
        <v>Hydro Power</v>
      </c>
      <c r="Z6800">
        <f>IFERROR(VLOOKUP(C6800,[1]LP!$B:$C,2,FALSE),0)</f>
        <v>606.85</v>
      </c>
      <c r="AA6800" s="11">
        <f t="shared" si="288"/>
        <v>44.7</v>
      </c>
      <c r="AB6800" s="5">
        <f>IFERROR(VLOOKUP(C6800,[2]Sheet1!$B:$F,5,FALSE),0)</f>
        <v>4608240</v>
      </c>
      <c r="AC6800" s="11">
        <f>IFERROR(VLOOKUP(AE6800,[3]Sheet2!$M:$O,2,FALSE),0)</f>
        <v>0</v>
      </c>
      <c r="AD6800" s="11">
        <f>IFERROR(VLOOKUP(AE6800,[3]Sheet2!$M:$O,3,FALSE),0)</f>
        <v>0</v>
      </c>
      <c r="AE6800" s="10" t="str">
        <f t="shared" si="289"/>
        <v>81/82UMRH</v>
      </c>
      <c r="AF6800" s="13">
        <f t="shared" si="290"/>
        <v>2.2361374309961275E-2</v>
      </c>
    </row>
    <row r="6801" spans="1:32" x14ac:dyDescent="0.45">
      <c r="A6801" t="s">
        <v>54</v>
      </c>
      <c r="B6801" t="s">
        <v>376</v>
      </c>
      <c r="C6801" t="s">
        <v>252</v>
      </c>
      <c r="D6801" s="5">
        <v>1007</v>
      </c>
      <c r="E6801" s="5">
        <v>850000</v>
      </c>
      <c r="F6801" s="5">
        <v>155463.47200000001</v>
      </c>
      <c r="L6801" s="5">
        <v>86425.247000000003</v>
      </c>
      <c r="M6801" s="5">
        <v>13.55</v>
      </c>
      <c r="N6801" s="5">
        <v>74.319999999999993</v>
      </c>
      <c r="O6801" s="5">
        <v>8.51</v>
      </c>
      <c r="P6801" s="5">
        <v>11.46</v>
      </c>
      <c r="T6801" s="5">
        <v>118.29</v>
      </c>
      <c r="Y6801" s="12" t="str">
        <f>IFERROR(VLOOKUP(C6801,[1]Index!$D:$F,3,FALSE),"Non List")</f>
        <v>Hydro Non Converted</v>
      </c>
      <c r="Z6801">
        <f>IFERROR(VLOOKUP(C6801,[1]LP!$B:$C,2,FALSE),0)</f>
        <v>898.63</v>
      </c>
      <c r="AA6801" s="11">
        <f t="shared" si="288"/>
        <v>66.3</v>
      </c>
      <c r="AB6801" s="5">
        <f>IFERROR(VLOOKUP(C6801,[2]Sheet1!$B:$F,5,FALSE),0)</f>
        <v>1105000</v>
      </c>
      <c r="AC6801" s="11">
        <f>IFERROR(VLOOKUP(AE6801,[3]Sheet2!$M:$O,2,FALSE),0)</f>
        <v>0</v>
      </c>
      <c r="AD6801" s="11">
        <f>IFERROR(VLOOKUP(AE6801,[3]Sheet2!$M:$O,3,FALSE),0)</f>
        <v>0</v>
      </c>
      <c r="AE6801" s="10" t="str">
        <f t="shared" si="289"/>
        <v>81/82SIKLES</v>
      </c>
      <c r="AF6801" s="13">
        <f t="shared" si="290"/>
        <v>1.5078508396114085E-2</v>
      </c>
    </row>
    <row r="6802" spans="1:32" x14ac:dyDescent="0.45">
      <c r="A6802" t="s">
        <v>54</v>
      </c>
      <c r="B6802" t="s">
        <v>376</v>
      </c>
      <c r="C6802" t="s">
        <v>344</v>
      </c>
      <c r="D6802" s="5">
        <v>310.10000000000002</v>
      </c>
      <c r="E6802" s="5">
        <v>2900000</v>
      </c>
      <c r="F6802" s="5">
        <v>-1107928</v>
      </c>
      <c r="L6802" s="5">
        <v>-74552</v>
      </c>
      <c r="M6802" s="5">
        <v>-3.43</v>
      </c>
      <c r="N6802" s="5">
        <v>-90.41</v>
      </c>
      <c r="O6802" s="5">
        <v>5.0199999999999996</v>
      </c>
      <c r="P6802" s="5">
        <v>-5.55</v>
      </c>
      <c r="T6802" s="5">
        <v>61.8</v>
      </c>
      <c r="Y6802" s="12" t="str">
        <f>IFERROR(VLOOKUP(C6802,[1]Index!$D:$F,3,FALSE),"Non List")</f>
        <v>Hydro Non Converted</v>
      </c>
      <c r="Z6802">
        <f>IFERROR(VLOOKUP(C6802,[1]LP!$B:$C,2,FALSE),0)</f>
        <v>297.38</v>
      </c>
      <c r="AA6802" s="11">
        <f t="shared" si="288"/>
        <v>-86.7</v>
      </c>
      <c r="AB6802" s="5">
        <f>IFERROR(VLOOKUP(C6802,[2]Sheet1!$B:$F,5,FALSE),0)</f>
        <v>6380000</v>
      </c>
      <c r="AC6802" s="11">
        <f>IFERROR(VLOOKUP(AE6802,[3]Sheet2!$M:$O,2,FALSE),0)</f>
        <v>0</v>
      </c>
      <c r="AD6802" s="11">
        <f>IFERROR(VLOOKUP(AE6802,[3]Sheet2!$M:$O,3,FALSE),0)</f>
        <v>0</v>
      </c>
      <c r="AE6802" s="10" t="str">
        <f t="shared" si="289"/>
        <v>81/82MEL</v>
      </c>
      <c r="AF6802" s="13">
        <f t="shared" si="290"/>
        <v>-1.153406416033358E-2</v>
      </c>
    </row>
    <row r="6803" spans="1:32" x14ac:dyDescent="0.45">
      <c r="A6803" t="s">
        <v>54</v>
      </c>
      <c r="B6803" t="s">
        <v>376</v>
      </c>
      <c r="C6803" t="s">
        <v>231</v>
      </c>
      <c r="D6803" s="5">
        <v>695.82</v>
      </c>
      <c r="E6803" s="5">
        <v>567322.20299999998</v>
      </c>
      <c r="F6803" s="5">
        <v>173981.82800000001</v>
      </c>
      <c r="L6803" s="5">
        <v>70213.373999999996</v>
      </c>
      <c r="M6803" s="5">
        <v>16.489999999999998</v>
      </c>
      <c r="N6803" s="5">
        <v>42.2</v>
      </c>
      <c r="O6803" s="5">
        <v>5.33</v>
      </c>
      <c r="P6803" s="5">
        <v>12.63</v>
      </c>
      <c r="T6803" s="5">
        <v>130.66999999999999</v>
      </c>
      <c r="Y6803" s="12" t="str">
        <f>IFERROR(VLOOKUP(C6803,[1]Index!$D:$F,3,FALSE),"Non List")</f>
        <v>Hydro Power</v>
      </c>
      <c r="Z6803">
        <f>IFERROR(VLOOKUP(C6803,[1]LP!$B:$C,2,FALSE),0)</f>
        <v>740.32</v>
      </c>
      <c r="AA6803" s="11">
        <f t="shared" si="288"/>
        <v>44.9</v>
      </c>
      <c r="AB6803" s="5">
        <f>IFERROR(VLOOKUP(C6803,[2]Sheet1!$B:$F,5,FALSE),0)</f>
        <v>5673222</v>
      </c>
      <c r="AC6803" s="11">
        <f>IFERROR(VLOOKUP(AE6803,[3]Sheet2!$M:$O,2,FALSE),0)</f>
        <v>0</v>
      </c>
      <c r="AD6803" s="11">
        <f>IFERROR(VLOOKUP(AE6803,[3]Sheet2!$M:$O,3,FALSE),0)</f>
        <v>0</v>
      </c>
      <c r="AE6803" s="10" t="str">
        <f t="shared" si="289"/>
        <v>81/82RURU</v>
      </c>
      <c r="AF6803" s="13">
        <f t="shared" si="290"/>
        <v>2.227415171817592E-2</v>
      </c>
    </row>
    <row r="6804" spans="1:32" x14ac:dyDescent="0.45">
      <c r="A6804" t="s">
        <v>54</v>
      </c>
      <c r="B6804" t="s">
        <v>376</v>
      </c>
      <c r="C6804" t="s">
        <v>345</v>
      </c>
      <c r="D6804" s="5">
        <v>660.67</v>
      </c>
      <c r="E6804" s="5">
        <v>760000</v>
      </c>
      <c r="F6804" s="5">
        <v>41854.904000000002</v>
      </c>
      <c r="L6804" s="5">
        <v>55692.531000000003</v>
      </c>
      <c r="M6804" s="5">
        <v>9.76</v>
      </c>
      <c r="N6804" s="5">
        <v>67.69</v>
      </c>
      <c r="O6804" s="5">
        <v>6.26</v>
      </c>
      <c r="P6804" s="5">
        <v>9.26</v>
      </c>
      <c r="T6804" s="5">
        <v>105.51</v>
      </c>
      <c r="Y6804" s="12" t="str">
        <f>IFERROR(VLOOKUP(C6804,[1]Index!$D:$F,3,FALSE),"Non List")</f>
        <v>Hydro Non Converted</v>
      </c>
      <c r="Z6804">
        <f>IFERROR(VLOOKUP(C6804,[1]LP!$B:$C,2,FALSE),0)</f>
        <v>600.17999999999995</v>
      </c>
      <c r="AA6804" s="11">
        <f t="shared" si="288"/>
        <v>61.5</v>
      </c>
      <c r="AB6804" s="5">
        <f>IFERROR(VLOOKUP(C6804,[2]Sheet1!$B:$F,5,FALSE),0)</f>
        <v>1596000</v>
      </c>
      <c r="AC6804" s="11">
        <f>IFERROR(VLOOKUP(AE6804,[3]Sheet2!$M:$O,2,FALSE),0)</f>
        <v>0</v>
      </c>
      <c r="AD6804" s="11">
        <f>IFERROR(VLOOKUP(AE6804,[3]Sheet2!$M:$O,3,FALSE),0)</f>
        <v>0</v>
      </c>
      <c r="AE6804" s="10" t="str">
        <f t="shared" si="289"/>
        <v>81/82MAKAR</v>
      </c>
      <c r="AF6804" s="13">
        <f t="shared" si="290"/>
        <v>1.6261788130227599E-2</v>
      </c>
    </row>
    <row r="6805" spans="1:32" x14ac:dyDescent="0.45">
      <c r="A6805" t="s">
        <v>54</v>
      </c>
      <c r="B6805" t="s">
        <v>376</v>
      </c>
      <c r="C6805" t="s">
        <v>322</v>
      </c>
      <c r="D6805" s="5">
        <v>505.19</v>
      </c>
      <c r="E6805" s="5">
        <v>1173200</v>
      </c>
      <c r="F6805" s="5">
        <v>85191.642000000007</v>
      </c>
      <c r="L6805" s="5">
        <v>31572.024000000001</v>
      </c>
      <c r="M6805" s="5">
        <v>3.59</v>
      </c>
      <c r="N6805" s="5">
        <v>140.72</v>
      </c>
      <c r="O6805" s="5">
        <v>4.71</v>
      </c>
      <c r="P6805" s="5">
        <v>3.35</v>
      </c>
      <c r="T6805" s="5">
        <v>107.26</v>
      </c>
      <c r="Y6805" s="12" t="str">
        <f>IFERROR(VLOOKUP(C6805,[1]Index!$D:$F,3,FALSE),"Non List")</f>
        <v>Hydro Non Converted</v>
      </c>
      <c r="Z6805">
        <f>IFERROR(VLOOKUP(C6805,[1]LP!$B:$C,2,FALSE),0)</f>
        <v>570.54</v>
      </c>
      <c r="AA6805" s="11">
        <f t="shared" si="288"/>
        <v>158.9</v>
      </c>
      <c r="AB6805" s="5">
        <f>IFERROR(VLOOKUP(C6805,[2]Sheet1!$B:$F,5,FALSE),0)</f>
        <v>4458160</v>
      </c>
      <c r="AC6805" s="11">
        <f>IFERROR(VLOOKUP(AE6805,[3]Sheet2!$M:$O,2,FALSE),0)</f>
        <v>0</v>
      </c>
      <c r="AD6805" s="11">
        <f>IFERROR(VLOOKUP(AE6805,[3]Sheet2!$M:$O,3,FALSE),0)</f>
        <v>0</v>
      </c>
      <c r="AE6805" s="10" t="str">
        <f t="shared" si="289"/>
        <v>81/82SMJC</v>
      </c>
      <c r="AF6805" s="13">
        <f t="shared" si="290"/>
        <v>6.2922845024012339E-3</v>
      </c>
    </row>
    <row r="6806" spans="1:32" x14ac:dyDescent="0.45">
      <c r="A6806" t="s">
        <v>54</v>
      </c>
      <c r="B6806" t="s">
        <v>376</v>
      </c>
      <c r="C6806" t="s">
        <v>329</v>
      </c>
      <c r="D6806" s="5">
        <v>731.02</v>
      </c>
      <c r="E6806" s="5">
        <v>392156.8</v>
      </c>
      <c r="F6806" s="5">
        <v>6841.152</v>
      </c>
      <c r="L6806" s="5">
        <v>2449.84</v>
      </c>
      <c r="M6806" s="5">
        <v>0.83</v>
      </c>
      <c r="N6806" s="5">
        <v>880.75</v>
      </c>
      <c r="O6806" s="5">
        <v>7.18</v>
      </c>
      <c r="P6806" s="5">
        <v>0.82</v>
      </c>
      <c r="T6806" s="5">
        <v>101.74</v>
      </c>
      <c r="Y6806" s="12" t="str">
        <f>IFERROR(VLOOKUP(C6806,[1]Index!$D:$F,3,FALSE),"Non List")</f>
        <v>Hydro Non Converted</v>
      </c>
      <c r="Z6806">
        <f>IFERROR(VLOOKUP(C6806,[1]LP!$B:$C,2,FALSE),0)</f>
        <v>794.53</v>
      </c>
      <c r="AA6806" s="11">
        <f t="shared" si="288"/>
        <v>957.3</v>
      </c>
      <c r="AB6806" s="5">
        <f>IFERROR(VLOOKUP(C6806,[2]Sheet1!$B:$F,5,FALSE),0)</f>
        <v>1490195.84</v>
      </c>
      <c r="AC6806" s="11">
        <f>IFERROR(VLOOKUP(AE6806,[3]Sheet2!$M:$O,2,FALSE),0)</f>
        <v>0</v>
      </c>
      <c r="AD6806" s="11">
        <f>IFERROR(VLOOKUP(AE6806,[3]Sheet2!$M:$O,3,FALSE),0)</f>
        <v>0</v>
      </c>
      <c r="AE6806" s="10" t="str">
        <f t="shared" si="289"/>
        <v>81/82MKHL</v>
      </c>
      <c r="AF6806" s="13">
        <f t="shared" si="290"/>
        <v>1.0446427447673467E-3</v>
      </c>
    </row>
    <row r="6807" spans="1:32" x14ac:dyDescent="0.45">
      <c r="A6807" t="s">
        <v>54</v>
      </c>
      <c r="B6807" t="s">
        <v>376</v>
      </c>
      <c r="C6807" t="s">
        <v>364</v>
      </c>
      <c r="D6807" s="5">
        <v>662.6</v>
      </c>
      <c r="E6807" s="5">
        <v>400000</v>
      </c>
      <c r="F6807" s="5">
        <v>-17589.819</v>
      </c>
      <c r="L6807" s="5">
        <v>4878.1130000000003</v>
      </c>
      <c r="M6807" s="5">
        <v>1.61</v>
      </c>
      <c r="N6807" s="5">
        <v>411.55</v>
      </c>
      <c r="O6807" s="5">
        <v>6.93</v>
      </c>
      <c r="P6807" s="5">
        <v>1.7</v>
      </c>
      <c r="T6807" s="5">
        <v>95.6</v>
      </c>
      <c r="Y6807" s="12" t="str">
        <f>IFERROR(VLOOKUP(C6807,[1]Index!$D:$F,3,FALSE),"Non List")</f>
        <v>Hydro Non Converted</v>
      </c>
      <c r="Z6807">
        <f>IFERROR(VLOOKUP(C6807,[1]LP!$B:$C,2,FALSE),0)</f>
        <v>669.4</v>
      </c>
      <c r="AA6807" s="11">
        <f t="shared" ref="AA6807:AA6821" si="291">ROUND(IFERROR(Z6807/M6807,0),1)</f>
        <v>415.8</v>
      </c>
      <c r="AB6807" s="5">
        <f>IFERROR(VLOOKUP(C6807,[2]Sheet1!$B:$F,5,FALSE),0)</f>
        <v>960000</v>
      </c>
      <c r="AC6807" s="11">
        <f>IFERROR(VLOOKUP(AE6807,[3]Sheet2!$M:$O,2,FALSE),0)</f>
        <v>0</v>
      </c>
      <c r="AD6807" s="11">
        <f>IFERROR(VLOOKUP(AE6807,[3]Sheet2!$M:$O,3,FALSE),0)</f>
        <v>0</v>
      </c>
      <c r="AE6807" s="10" t="str">
        <f t="shared" ref="AE6807:AE6821" si="292">B6807&amp;C6807</f>
        <v>81/82CKHL</v>
      </c>
      <c r="AF6807" s="13">
        <f t="shared" ref="AF6807:AF6821" si="293">IFERROR(M6807/Z6807,0)</f>
        <v>2.40513893038542E-3</v>
      </c>
    </row>
    <row r="6808" spans="1:32" x14ac:dyDescent="0.45">
      <c r="A6808" t="s">
        <v>54</v>
      </c>
      <c r="B6808" t="s">
        <v>376</v>
      </c>
      <c r="C6808" t="s">
        <v>346</v>
      </c>
      <c r="D6808" s="5">
        <v>624.54999999999995</v>
      </c>
      <c r="E6808" s="5">
        <v>1000000</v>
      </c>
      <c r="F6808" s="5">
        <v>-79756.797999999995</v>
      </c>
      <c r="L6808" s="5">
        <v>19007.665000000001</v>
      </c>
      <c r="M6808" s="5">
        <v>2.5299999999999998</v>
      </c>
      <c r="N6808" s="5">
        <v>246.86</v>
      </c>
      <c r="O6808" s="5">
        <v>6.79</v>
      </c>
      <c r="P6808" s="5">
        <v>2.75</v>
      </c>
      <c r="T6808" s="5">
        <v>92.02</v>
      </c>
      <c r="Y6808" s="12" t="str">
        <f>IFERROR(VLOOKUP(C6808,[1]Index!$D:$F,3,FALSE),"Non List")</f>
        <v>Hydro Non Converted</v>
      </c>
      <c r="Z6808">
        <f>IFERROR(VLOOKUP(C6808,[1]LP!$B:$C,2,FALSE),0)</f>
        <v>577.38</v>
      </c>
      <c r="AA6808" s="11">
        <f t="shared" si="291"/>
        <v>228.2</v>
      </c>
      <c r="AB6808" s="5">
        <f>IFERROR(VLOOKUP(C6808,[2]Sheet1!$B:$F,5,FALSE),0)</f>
        <v>1500000</v>
      </c>
      <c r="AC6808" s="11">
        <f>IFERROR(VLOOKUP(AE6808,[3]Sheet2!$M:$O,2,FALSE),0)</f>
        <v>0</v>
      </c>
      <c r="AD6808" s="11">
        <f>IFERROR(VLOOKUP(AE6808,[3]Sheet2!$M:$O,3,FALSE),0)</f>
        <v>0</v>
      </c>
      <c r="AE6808" s="10" t="str">
        <f t="shared" si="292"/>
        <v>81/82MMKJL</v>
      </c>
      <c r="AF6808" s="13">
        <f t="shared" si="293"/>
        <v>4.3818628979181819E-3</v>
      </c>
    </row>
    <row r="6809" spans="1:32" x14ac:dyDescent="0.45">
      <c r="A6809" t="s">
        <v>54</v>
      </c>
      <c r="B6809" t="s">
        <v>376</v>
      </c>
      <c r="C6809" t="s">
        <v>330</v>
      </c>
      <c r="D6809" s="5">
        <v>576.52</v>
      </c>
      <c r="E6809" s="5">
        <v>536486</v>
      </c>
      <c r="F6809" s="5">
        <v>-209430.16800000001</v>
      </c>
      <c r="L6809" s="5">
        <v>-13379.925999999999</v>
      </c>
      <c r="M6809" s="5">
        <v>-3.32</v>
      </c>
      <c r="N6809" s="5">
        <v>-173.65</v>
      </c>
      <c r="O6809" s="5">
        <v>9.4600000000000009</v>
      </c>
      <c r="P6809" s="5">
        <v>-5.45</v>
      </c>
      <c r="T6809" s="5">
        <v>60.96</v>
      </c>
      <c r="Y6809" s="12" t="str">
        <f>IFERROR(VLOOKUP(C6809,[1]Index!$D:$F,3,FALSE),"Non List")</f>
        <v>Hydro Non Converted</v>
      </c>
      <c r="Z6809">
        <f>IFERROR(VLOOKUP(C6809,[1]LP!$B:$C,2,FALSE),0)</f>
        <v>580.20000000000005</v>
      </c>
      <c r="AA6809" s="11">
        <f t="shared" si="291"/>
        <v>-174.8</v>
      </c>
      <c r="AB6809" s="5">
        <f>IFERROR(VLOOKUP(C6809,[2]Sheet1!$B:$F,5,FALSE),0)</f>
        <v>1609458</v>
      </c>
      <c r="AC6809" s="11">
        <f>IFERROR(VLOOKUP(AE6809,[3]Sheet2!$M:$O,2,FALSE),0)</f>
        <v>0</v>
      </c>
      <c r="AD6809" s="11">
        <f>IFERROR(VLOOKUP(AE6809,[3]Sheet2!$M:$O,3,FALSE),0)</f>
        <v>0</v>
      </c>
      <c r="AE6809" s="10" t="str">
        <f t="shared" si="292"/>
        <v>81/82DOLTI</v>
      </c>
      <c r="AF6809" s="13">
        <f t="shared" si="293"/>
        <v>-5.7221647707686998E-3</v>
      </c>
    </row>
    <row r="6810" spans="1:32" x14ac:dyDescent="0.45">
      <c r="A6810" t="s">
        <v>54</v>
      </c>
      <c r="B6810" t="s">
        <v>376</v>
      </c>
      <c r="C6810" t="s">
        <v>253</v>
      </c>
      <c r="D6810" s="5">
        <v>218.2</v>
      </c>
      <c r="E6810" s="5">
        <v>3655940</v>
      </c>
      <c r="F6810" s="5">
        <v>-860893.51500000001</v>
      </c>
      <c r="L6810" s="5">
        <v>-326670.435</v>
      </c>
      <c r="M6810" s="5">
        <v>-11.91</v>
      </c>
      <c r="N6810" s="5">
        <v>-18.32</v>
      </c>
      <c r="O6810" s="5">
        <v>2.85</v>
      </c>
      <c r="P6810" s="5">
        <v>-15.58</v>
      </c>
      <c r="T6810" s="5">
        <v>76.45</v>
      </c>
      <c r="Y6810" s="12" t="str">
        <f>IFERROR(VLOOKUP(C6810,[1]Index!$D:$F,3,FALSE),"Non List")</f>
        <v>Hydro Power</v>
      </c>
      <c r="Z6810">
        <f>IFERROR(VLOOKUP(C6810,[1]LP!$B:$C,2,FALSE),0)</f>
        <v>197.31</v>
      </c>
      <c r="AA6810" s="11">
        <f t="shared" si="291"/>
        <v>-16.600000000000001</v>
      </c>
      <c r="AB6810" s="5">
        <f>IFERROR(VLOOKUP(C6810,[2]Sheet1!$B:$F,5,FALSE),0)</f>
        <v>36559400</v>
      </c>
      <c r="AC6810" s="11">
        <f>IFERROR(VLOOKUP(AE6810,[3]Sheet2!$M:$O,2,FALSE),0)</f>
        <v>0</v>
      </c>
      <c r="AD6810" s="11">
        <f>IFERROR(VLOOKUP(AE6810,[3]Sheet2!$M:$O,3,FALSE),0)</f>
        <v>0</v>
      </c>
      <c r="AE6810" s="10" t="str">
        <f t="shared" si="292"/>
        <v>81/82BHL</v>
      </c>
      <c r="AF6810" s="13">
        <f t="shared" si="293"/>
        <v>-6.0361867112665349E-2</v>
      </c>
    </row>
    <row r="6811" spans="1:32" x14ac:dyDescent="0.45">
      <c r="A6811" t="s">
        <v>54</v>
      </c>
      <c r="B6811" t="s">
        <v>376</v>
      </c>
      <c r="C6811" t="s">
        <v>255</v>
      </c>
      <c r="D6811" s="5">
        <v>444.4</v>
      </c>
      <c r="E6811" s="5">
        <v>3437500</v>
      </c>
      <c r="F6811" s="5">
        <v>412793.29800000001</v>
      </c>
      <c r="L6811" s="5">
        <v>373518.13</v>
      </c>
      <c r="M6811" s="5">
        <v>14.48</v>
      </c>
      <c r="N6811" s="5">
        <v>30.69</v>
      </c>
      <c r="O6811" s="5">
        <v>3.97</v>
      </c>
      <c r="P6811" s="5">
        <v>12.94</v>
      </c>
      <c r="T6811" s="5">
        <v>112.01</v>
      </c>
      <c r="Y6811" s="12" t="str">
        <f>IFERROR(VLOOKUP(C6811,[1]Index!$D:$F,3,FALSE),"Non List")</f>
        <v>Hydro Power</v>
      </c>
      <c r="Z6811">
        <f>IFERROR(VLOOKUP(C6811,[1]LP!$B:$C,2,FALSE),0)</f>
        <v>540.80999999999995</v>
      </c>
      <c r="AA6811" s="11">
        <f t="shared" si="291"/>
        <v>37.299999999999997</v>
      </c>
      <c r="AB6811" s="5">
        <f>IFERROR(VLOOKUP(C6811,[2]Sheet1!$B:$F,5,FALSE),0)</f>
        <v>34375000</v>
      </c>
      <c r="AC6811" s="11">
        <f>IFERROR(VLOOKUP(AE6811,[3]Sheet2!$M:$O,2,FALSE),0)</f>
        <v>0</v>
      </c>
      <c r="AD6811" s="11">
        <f>IFERROR(VLOOKUP(AE6811,[3]Sheet2!$M:$O,3,FALSE),0)</f>
        <v>0</v>
      </c>
      <c r="AE6811" s="10" t="str">
        <f t="shared" si="292"/>
        <v>81/82GVL</v>
      </c>
      <c r="AF6811" s="13">
        <f t="shared" si="293"/>
        <v>2.6774652835561477E-2</v>
      </c>
    </row>
    <row r="6812" spans="1:32" x14ac:dyDescent="0.45">
      <c r="A6812" t="s">
        <v>54</v>
      </c>
      <c r="B6812" t="s">
        <v>376</v>
      </c>
      <c r="C6812" t="s">
        <v>347</v>
      </c>
      <c r="D6812" s="5">
        <v>864.07</v>
      </c>
      <c r="E6812" s="5">
        <v>748400</v>
      </c>
      <c r="F6812" s="5">
        <v>105911.288</v>
      </c>
      <c r="L6812" s="5">
        <v>87131.635999999999</v>
      </c>
      <c r="M6812" s="5">
        <v>15.52</v>
      </c>
      <c r="N6812" s="5">
        <v>55.67</v>
      </c>
      <c r="O6812" s="5">
        <v>7.57</v>
      </c>
      <c r="P6812" s="5">
        <v>13.6</v>
      </c>
      <c r="T6812" s="5">
        <v>114.15</v>
      </c>
      <c r="Y6812" s="12" t="str">
        <f>IFERROR(VLOOKUP(C6812,[1]Index!$D:$F,3,FALSE),"Non List")</f>
        <v>Hydro Non Converted</v>
      </c>
      <c r="Z6812">
        <f>IFERROR(VLOOKUP(C6812,[1]LP!$B:$C,2,FALSE),0)</f>
        <v>908.05</v>
      </c>
      <c r="AA6812" s="11">
        <f t="shared" si="291"/>
        <v>58.5</v>
      </c>
      <c r="AB6812" s="5">
        <f>IFERROR(VLOOKUP(C6812,[2]Sheet1!$B:$F,5,FALSE),0)</f>
        <v>748400</v>
      </c>
      <c r="AC6812" s="11">
        <f>IFERROR(VLOOKUP(AE6812,[3]Sheet2!$M:$O,2,FALSE),0)</f>
        <v>0</v>
      </c>
      <c r="AD6812" s="11">
        <f>IFERROR(VLOOKUP(AE6812,[3]Sheet2!$M:$O,3,FALSE),0)</f>
        <v>0</v>
      </c>
      <c r="AE6812" s="10" t="str">
        <f t="shared" si="292"/>
        <v>81/82MSHL</v>
      </c>
      <c r="AF6812" s="13">
        <f t="shared" si="293"/>
        <v>1.7091569847475358E-2</v>
      </c>
    </row>
    <row r="6813" spans="1:32" x14ac:dyDescent="0.45">
      <c r="A6813" t="s">
        <v>54</v>
      </c>
      <c r="B6813" t="s">
        <v>376</v>
      </c>
      <c r="C6813" t="s">
        <v>254</v>
      </c>
      <c r="D6813" s="5">
        <v>272.81</v>
      </c>
      <c r="E6813" s="5">
        <v>2323351.7999999998</v>
      </c>
      <c r="F6813" s="5">
        <v>-133122.253</v>
      </c>
      <c r="L6813" s="5">
        <v>5595.1109999999999</v>
      </c>
      <c r="M6813" s="5">
        <v>0.32</v>
      </c>
      <c r="N6813" s="5">
        <v>852.53</v>
      </c>
      <c r="O6813" s="5">
        <v>2.89</v>
      </c>
      <c r="P6813" s="5">
        <v>0.34</v>
      </c>
      <c r="T6813" s="5">
        <v>94.27</v>
      </c>
      <c r="Y6813" s="12" t="str">
        <f>IFERROR(VLOOKUP(C6813,[1]Index!$D:$F,3,FALSE),"Non List")</f>
        <v>Hydro Power</v>
      </c>
      <c r="Z6813">
        <f>IFERROR(VLOOKUP(C6813,[1]LP!$B:$C,2,FALSE),0)</f>
        <v>250.4</v>
      </c>
      <c r="AA6813" s="11">
        <f t="shared" si="291"/>
        <v>782.5</v>
      </c>
      <c r="AB6813" s="5">
        <f>IFERROR(VLOOKUP(C6813,[2]Sheet1!$B:$F,5,FALSE),0)</f>
        <v>23233518</v>
      </c>
      <c r="AC6813" s="11">
        <f>IFERROR(VLOOKUP(AE6813,[3]Sheet2!$M:$O,2,FALSE),0)</f>
        <v>0</v>
      </c>
      <c r="AD6813" s="11">
        <f>IFERROR(VLOOKUP(AE6813,[3]Sheet2!$M:$O,3,FALSE),0)</f>
        <v>0</v>
      </c>
      <c r="AE6813" s="10" t="str">
        <f t="shared" si="292"/>
        <v>81/82RIDI</v>
      </c>
      <c r="AF6813" s="13">
        <f t="shared" si="293"/>
        <v>1.2779552715654952E-3</v>
      </c>
    </row>
    <row r="6814" spans="1:32" x14ac:dyDescent="0.45">
      <c r="A6814" t="s">
        <v>54</v>
      </c>
      <c r="B6814" t="s">
        <v>376</v>
      </c>
      <c r="C6814" t="s">
        <v>348</v>
      </c>
      <c r="D6814" s="5">
        <v>444.05</v>
      </c>
      <c r="E6814" s="5">
        <v>800000</v>
      </c>
      <c r="F6814" s="5">
        <v>-269075.73499999999</v>
      </c>
      <c r="L6814" s="5">
        <v>-18087.072</v>
      </c>
      <c r="M6814" s="5">
        <v>-3.01</v>
      </c>
      <c r="N6814" s="5">
        <v>-147.52000000000001</v>
      </c>
      <c r="O6814" s="5">
        <v>6.69</v>
      </c>
      <c r="P6814" s="5">
        <v>-4.54</v>
      </c>
      <c r="T6814" s="5">
        <v>66.37</v>
      </c>
      <c r="Y6814" s="12" t="str">
        <f>IFERROR(VLOOKUP(C6814,[1]Index!$D:$F,3,FALSE),"Non List")</f>
        <v>Hydro Non Converted</v>
      </c>
      <c r="Z6814">
        <f>IFERROR(VLOOKUP(C6814,[1]LP!$B:$C,2,FALSE),0)</f>
        <v>439.23</v>
      </c>
      <c r="AA6814" s="11">
        <f t="shared" si="291"/>
        <v>-145.9</v>
      </c>
      <c r="AB6814" s="5">
        <f>IFERROR(VLOOKUP(C6814,[2]Sheet1!$B:$F,5,FALSE),0)</f>
        <v>2560000</v>
      </c>
      <c r="AC6814" s="11">
        <f>IFERROR(VLOOKUP(AE6814,[3]Sheet2!$M:$O,2,FALSE),0)</f>
        <v>0</v>
      </c>
      <c r="AD6814" s="11">
        <f>IFERROR(VLOOKUP(AE6814,[3]Sheet2!$M:$O,3,FALSE),0)</f>
        <v>0</v>
      </c>
      <c r="AE6814" s="10" t="str">
        <f t="shared" si="292"/>
        <v>81/82MEHL</v>
      </c>
      <c r="AF6814" s="13">
        <f t="shared" si="293"/>
        <v>-6.8529016688295419E-3</v>
      </c>
    </row>
    <row r="6815" spans="1:32" x14ac:dyDescent="0.45">
      <c r="A6815" t="s">
        <v>54</v>
      </c>
      <c r="B6815" t="s">
        <v>376</v>
      </c>
      <c r="C6815" t="s">
        <v>349</v>
      </c>
      <c r="D6815" s="5">
        <v>567.94000000000005</v>
      </c>
      <c r="E6815" s="5">
        <v>600000</v>
      </c>
      <c r="F6815" s="5">
        <v>-60536.605000000003</v>
      </c>
      <c r="L6815" s="5">
        <v>-29574.805</v>
      </c>
      <c r="M6815" s="5">
        <v>-6.56</v>
      </c>
      <c r="N6815" s="5">
        <v>-86.58</v>
      </c>
      <c r="O6815" s="5">
        <v>6.32</v>
      </c>
      <c r="P6815" s="5">
        <v>-7.31</v>
      </c>
      <c r="T6815" s="5">
        <v>89.91</v>
      </c>
      <c r="Y6815" s="12" t="str">
        <f>IFERROR(VLOOKUP(C6815,[1]Index!$D:$F,3,FALSE),"Non List")</f>
        <v>Hydro Non Converted</v>
      </c>
      <c r="Z6815">
        <f>IFERROR(VLOOKUP(C6815,[1]LP!$B:$C,2,FALSE),0)</f>
        <v>569.29999999999995</v>
      </c>
      <c r="AA6815" s="11">
        <f t="shared" si="291"/>
        <v>-86.8</v>
      </c>
      <c r="AB6815" s="5">
        <f>IFERROR(VLOOKUP(C6815,[2]Sheet1!$B:$F,5,FALSE),0)</f>
        <v>1440000</v>
      </c>
      <c r="AC6815" s="11">
        <f>IFERROR(VLOOKUP(AE6815,[3]Sheet2!$M:$O,2,FALSE),0)</f>
        <v>0</v>
      </c>
      <c r="AD6815" s="11">
        <f>IFERROR(VLOOKUP(AE6815,[3]Sheet2!$M:$O,3,FALSE),0)</f>
        <v>0</v>
      </c>
      <c r="AE6815" s="10" t="str">
        <f t="shared" si="292"/>
        <v>81/82IHL</v>
      </c>
      <c r="AF6815" s="13">
        <f t="shared" si="293"/>
        <v>-1.1522922887756895E-2</v>
      </c>
    </row>
    <row r="6816" spans="1:32" x14ac:dyDescent="0.45">
      <c r="A6816" t="s">
        <v>54</v>
      </c>
      <c r="B6816" t="s">
        <v>376</v>
      </c>
      <c r="C6816" t="s">
        <v>323</v>
      </c>
      <c r="D6816" s="5">
        <v>927.98</v>
      </c>
      <c r="E6816" s="5">
        <v>2205000</v>
      </c>
      <c r="F6816" s="5">
        <v>116437.41</v>
      </c>
      <c r="L6816" s="5">
        <v>87738.15</v>
      </c>
      <c r="M6816" s="5">
        <v>5.29</v>
      </c>
      <c r="N6816" s="5">
        <v>175.42</v>
      </c>
      <c r="O6816" s="5">
        <v>8.81</v>
      </c>
      <c r="P6816" s="5">
        <v>5.04</v>
      </c>
      <c r="T6816" s="5">
        <v>105.28</v>
      </c>
      <c r="Y6816" s="12" t="str">
        <f>IFERROR(VLOOKUP(C6816,[1]Index!$D:$F,3,FALSE),"Non List")</f>
        <v>Hydro Non Converted</v>
      </c>
      <c r="Z6816">
        <f>IFERROR(VLOOKUP(C6816,[1]LP!$B:$C,2,FALSE),0)</f>
        <v>914.79</v>
      </c>
      <c r="AA6816" s="11">
        <f t="shared" si="291"/>
        <v>172.9</v>
      </c>
      <c r="AB6816" s="5">
        <f>IFERROR(VLOOKUP(C6816,[2]Sheet1!$B:$F,5,FALSE),0)</f>
        <v>2205000</v>
      </c>
      <c r="AC6816" s="11">
        <f>IFERROR(VLOOKUP(AE6816,[3]Sheet2!$M:$O,2,FALSE),0)</f>
        <v>0</v>
      </c>
      <c r="AD6816" s="11">
        <f>IFERROR(VLOOKUP(AE6816,[3]Sheet2!$M:$O,3,FALSE),0)</f>
        <v>0</v>
      </c>
      <c r="AE6816" s="10" t="str">
        <f t="shared" si="292"/>
        <v>81/82SMHL</v>
      </c>
      <c r="AF6816" s="13">
        <f t="shared" si="293"/>
        <v>5.7827479530821284E-3</v>
      </c>
    </row>
    <row r="6817" spans="1:32" x14ac:dyDescent="0.45">
      <c r="A6817" t="s">
        <v>54</v>
      </c>
      <c r="B6817" t="s">
        <v>376</v>
      </c>
      <c r="C6817" t="s">
        <v>350</v>
      </c>
      <c r="D6817" s="5">
        <v>574.80999999999995</v>
      </c>
      <c r="E6817" s="5">
        <v>542583.30000000005</v>
      </c>
      <c r="F6817" s="5">
        <v>-464859.66100000002</v>
      </c>
      <c r="L6817" s="5">
        <v>-183245.62700000001</v>
      </c>
      <c r="M6817" s="5">
        <v>-45.03</v>
      </c>
      <c r="N6817" s="5">
        <v>-12.77</v>
      </c>
      <c r="O6817" s="5">
        <v>40.130000000000003</v>
      </c>
      <c r="P6817" s="5">
        <v>-314.37</v>
      </c>
      <c r="T6817" s="5">
        <v>14.32</v>
      </c>
      <c r="Y6817" s="12" t="str">
        <f>IFERROR(VLOOKUP(C6817,[1]Index!$D:$F,3,FALSE),"Non List")</f>
        <v>Hydro Non Converted</v>
      </c>
      <c r="Z6817">
        <f>IFERROR(VLOOKUP(C6817,[1]LP!$B:$C,2,FALSE),0)</f>
        <v>523.05999999999995</v>
      </c>
      <c r="AA6817" s="11">
        <f t="shared" si="291"/>
        <v>-11.6</v>
      </c>
      <c r="AB6817" s="5">
        <f>IFERROR(VLOOKUP(C6817,[2]Sheet1!$B:$F,5,FALSE),0)</f>
        <v>1085166.6000000001</v>
      </c>
      <c r="AC6817" s="11">
        <f>IFERROR(VLOOKUP(AE6817,[3]Sheet2!$M:$O,2,FALSE),0)</f>
        <v>0</v>
      </c>
      <c r="AD6817" s="11">
        <f>IFERROR(VLOOKUP(AE6817,[3]Sheet2!$M:$O,3,FALSE),0)</f>
        <v>0</v>
      </c>
      <c r="AE6817" s="10" t="str">
        <f t="shared" si="292"/>
        <v>81/82MCHL</v>
      </c>
      <c r="AF6817" s="13">
        <f t="shared" si="293"/>
        <v>-8.6089549956027994E-2</v>
      </c>
    </row>
    <row r="6818" spans="1:32" x14ac:dyDescent="0.45">
      <c r="A6818" t="s">
        <v>54</v>
      </c>
      <c r="B6818" t="s">
        <v>376</v>
      </c>
      <c r="C6818" t="s">
        <v>351</v>
      </c>
      <c r="D6818" s="5">
        <v>818.53</v>
      </c>
      <c r="E6818" s="5">
        <v>280000</v>
      </c>
      <c r="F6818" s="5">
        <v>-73305.513999999996</v>
      </c>
      <c r="L6818" s="5">
        <v>13983.548000000001</v>
      </c>
      <c r="M6818" s="5">
        <v>6.65</v>
      </c>
      <c r="N6818" s="5">
        <v>123.09</v>
      </c>
      <c r="O6818" s="5">
        <v>11.09</v>
      </c>
      <c r="P6818" s="5">
        <v>9.02</v>
      </c>
      <c r="T6818" s="5">
        <v>73.819999999999993</v>
      </c>
      <c r="Y6818" s="12" t="str">
        <f>IFERROR(VLOOKUP(C6818,[1]Index!$D:$F,3,FALSE),"Non List")</f>
        <v>Hydro Non Converted</v>
      </c>
      <c r="Z6818">
        <f>IFERROR(VLOOKUP(C6818,[1]LP!$B:$C,2,FALSE),0)</f>
        <v>745.96</v>
      </c>
      <c r="AA6818" s="11">
        <f t="shared" si="291"/>
        <v>112.2</v>
      </c>
      <c r="AB6818" s="5">
        <f>IFERROR(VLOOKUP(C6818,[2]Sheet1!$B:$F,5,FALSE),0)</f>
        <v>728000</v>
      </c>
      <c r="AC6818" s="11">
        <f>IFERROR(VLOOKUP(AE6818,[3]Sheet2!$M:$O,2,FALSE),0)</f>
        <v>0</v>
      </c>
      <c r="AD6818" s="11">
        <f>IFERROR(VLOOKUP(AE6818,[3]Sheet2!$M:$O,3,FALSE),0)</f>
        <v>0</v>
      </c>
      <c r="AE6818" s="10" t="str">
        <f t="shared" si="292"/>
        <v>81/82RAWA</v>
      </c>
      <c r="AF6818" s="13">
        <f t="shared" si="293"/>
        <v>8.914687114590595E-3</v>
      </c>
    </row>
    <row r="6819" spans="1:32" x14ac:dyDescent="0.45">
      <c r="A6819" t="s">
        <v>54</v>
      </c>
      <c r="B6819" t="s">
        <v>376</v>
      </c>
      <c r="C6819" t="s">
        <v>352</v>
      </c>
      <c r="D6819" s="5">
        <v>953.14</v>
      </c>
      <c r="E6819" s="5">
        <v>594947.30000000005</v>
      </c>
      <c r="F6819" s="5">
        <v>97253.876999999993</v>
      </c>
      <c r="L6819" s="5">
        <v>42230.828000000001</v>
      </c>
      <c r="M6819" s="5">
        <v>9.4499999999999993</v>
      </c>
      <c r="N6819" s="5">
        <v>100.86</v>
      </c>
      <c r="O6819" s="5">
        <v>8.19</v>
      </c>
      <c r="P6819" s="5">
        <v>8.1300000000000008</v>
      </c>
      <c r="T6819" s="5">
        <v>116.35</v>
      </c>
      <c r="Y6819" s="12" t="str">
        <f>IFERROR(VLOOKUP(C6819,[1]Index!$D:$F,3,FALSE),"Non List")</f>
        <v>Hydro Non Converted</v>
      </c>
      <c r="Z6819">
        <f>IFERROR(VLOOKUP(C6819,[1]LP!$B:$C,2,FALSE),0)</f>
        <v>900.22</v>
      </c>
      <c r="AA6819" s="11">
        <f t="shared" si="291"/>
        <v>95.3</v>
      </c>
      <c r="AB6819" s="5">
        <f>IFERROR(VLOOKUP(C6819,[2]Sheet1!$B:$F,5,FALSE),0)</f>
        <v>892420.95</v>
      </c>
      <c r="AC6819" s="11">
        <f>IFERROR(VLOOKUP(AE6819,[3]Sheet2!$M:$O,2,FALSE),0)</f>
        <v>0</v>
      </c>
      <c r="AD6819" s="11">
        <f>IFERROR(VLOOKUP(AE6819,[3]Sheet2!$M:$O,3,FALSE),0)</f>
        <v>0</v>
      </c>
      <c r="AE6819" s="10" t="str">
        <f t="shared" si="292"/>
        <v>81/82BGWT</v>
      </c>
      <c r="AF6819" s="13">
        <f t="shared" si="293"/>
        <v>1.049743396058741E-2</v>
      </c>
    </row>
    <row r="6820" spans="1:32" x14ac:dyDescent="0.45">
      <c r="A6820" t="s">
        <v>54</v>
      </c>
      <c r="B6820" t="s">
        <v>376</v>
      </c>
      <c r="C6820" t="s">
        <v>353</v>
      </c>
      <c r="D6820" s="5">
        <v>869.24</v>
      </c>
      <c r="E6820" s="5">
        <v>1363637</v>
      </c>
      <c r="F6820" s="5">
        <v>628669.83700000006</v>
      </c>
      <c r="L6820" s="5">
        <v>150262.79199999999</v>
      </c>
      <c r="M6820" s="5">
        <v>14.68</v>
      </c>
      <c r="N6820" s="5">
        <v>59.21</v>
      </c>
      <c r="O6820" s="5">
        <v>5.95</v>
      </c>
      <c r="P6820" s="5">
        <v>10.06</v>
      </c>
      <c r="T6820" s="5">
        <v>146.1</v>
      </c>
      <c r="Y6820" s="12" t="str">
        <f>IFERROR(VLOOKUP(C6820,[1]Index!$D:$F,3,FALSE),"Non List")</f>
        <v>Hydro Non Converted</v>
      </c>
      <c r="Z6820">
        <f>IFERROR(VLOOKUP(C6820,[1]LP!$B:$C,2,FALSE),0)</f>
        <v>849.66</v>
      </c>
      <c r="AA6820" s="11">
        <f t="shared" si="291"/>
        <v>57.9</v>
      </c>
      <c r="AB6820" s="5">
        <f>IFERROR(VLOOKUP(C6820,[2]Sheet1!$B:$F,5,FALSE),0)</f>
        <v>1363637</v>
      </c>
      <c r="AC6820" s="11">
        <f>IFERROR(VLOOKUP(AE6820,[3]Sheet2!$M:$O,2,FALSE),0)</f>
        <v>0</v>
      </c>
      <c r="AD6820" s="11">
        <f>IFERROR(VLOOKUP(AE6820,[3]Sheet2!$M:$O,3,FALSE),0)</f>
        <v>0</v>
      </c>
      <c r="AE6820" s="10" t="str">
        <f t="shared" si="292"/>
        <v>81/82MANDU</v>
      </c>
      <c r="AF6820" s="13">
        <f t="shared" si="293"/>
        <v>1.7277499234988114E-2</v>
      </c>
    </row>
    <row r="6821" spans="1:32" x14ac:dyDescent="0.45">
      <c r="A6821" t="s">
        <v>54</v>
      </c>
      <c r="B6821" t="s">
        <v>376</v>
      </c>
      <c r="C6821" t="s">
        <v>360</v>
      </c>
      <c r="D6821" s="5">
        <v>639.54</v>
      </c>
      <c r="E6821" s="5">
        <v>1912500</v>
      </c>
      <c r="F6821" s="5">
        <v>710829.57400000002</v>
      </c>
      <c r="L6821" s="5">
        <v>15073.539000000001</v>
      </c>
      <c r="M6821" s="5">
        <v>1.04</v>
      </c>
      <c r="N6821" s="5">
        <v>614.94000000000005</v>
      </c>
      <c r="O6821" s="5">
        <v>4.66</v>
      </c>
      <c r="P6821" s="5">
        <v>0.77</v>
      </c>
      <c r="T6821" s="5">
        <v>137.16999999999999</v>
      </c>
      <c r="Y6821" s="12" t="str">
        <f>IFERROR(VLOOKUP(C6821,[1]Index!$D:$F,3,FALSE),"Non List")</f>
        <v>Hydro Non Converted</v>
      </c>
      <c r="Z6821">
        <f>IFERROR(VLOOKUP(C6821,[1]LP!$B:$C,2,FALSE),0)</f>
        <v>597.24</v>
      </c>
      <c r="AA6821" s="11">
        <f t="shared" si="291"/>
        <v>574.29999999999995</v>
      </c>
      <c r="AB6821" s="5">
        <f>IFERROR(VLOOKUP(C6821,[2]Sheet1!$B:$F,5,FALSE),0)</f>
        <v>1912500</v>
      </c>
      <c r="AC6821" s="11">
        <f>IFERROR(VLOOKUP(AE6821,[3]Sheet2!$M:$O,2,FALSE),0)</f>
        <v>0</v>
      </c>
      <c r="AD6821" s="11">
        <f>IFERROR(VLOOKUP(AE6821,[3]Sheet2!$M:$O,3,FALSE),0)</f>
        <v>0</v>
      </c>
      <c r="AE6821" s="10" t="str">
        <f t="shared" si="292"/>
        <v>81/82VLUCL</v>
      </c>
      <c r="AF6821" s="13">
        <f t="shared" si="293"/>
        <v>1.7413435134954122E-3</v>
      </c>
    </row>
    <row r="6822" spans="1:32" x14ac:dyDescent="0.45">
      <c r="A6822" s="12" t="s">
        <v>24</v>
      </c>
      <c r="B6822" t="s">
        <v>376</v>
      </c>
      <c r="C6822" t="s">
        <v>256</v>
      </c>
      <c r="D6822">
        <v>721.27</v>
      </c>
      <c r="E6822">
        <v>3399836.307</v>
      </c>
      <c r="F6822">
        <v>785639.03399999999</v>
      </c>
      <c r="L6822">
        <v>132972.74</v>
      </c>
      <c r="M6822">
        <v>15.64</v>
      </c>
      <c r="N6822">
        <v>46.12</v>
      </c>
      <c r="O6822">
        <v>5.86</v>
      </c>
      <c r="P6822">
        <v>12.71</v>
      </c>
      <c r="T6822">
        <v>123.11</v>
      </c>
      <c r="Y6822" s="12" t="str">
        <f>IFERROR(VLOOKUP(C6822,[1]Index!$D:$F,3,FALSE),"Non List")</f>
        <v>Life Insurance</v>
      </c>
      <c r="Z6822">
        <f>IFERROR(VLOOKUP(C6822,[1]LP!$B:$C,2,FALSE),0)</f>
        <v>486.1</v>
      </c>
      <c r="AA6822" s="11">
        <f t="shared" ref="AA6822:AA6885" si="294">ROUND(IFERROR(Z6822/M6822,0),1)</f>
        <v>31.1</v>
      </c>
      <c r="AB6822" s="5">
        <f>IFERROR(VLOOKUP(C6822,[2]Sheet1!$B:$F,5,FALSE),0)</f>
        <v>24505679.59</v>
      </c>
      <c r="AC6822" s="11">
        <f>IFERROR(VLOOKUP(AE6822,[3]Sheet2!$M:$O,2,FALSE),0)</f>
        <v>0</v>
      </c>
      <c r="AD6822" s="11">
        <f>IFERROR(VLOOKUP(AE6822,[3]Sheet2!$M:$O,3,FALSE),0)</f>
        <v>0</v>
      </c>
      <c r="AE6822" s="10" t="str">
        <f t="shared" ref="AE6822:AE6885" si="295">B6822&amp;C6822</f>
        <v>81/82ALICL</v>
      </c>
      <c r="AF6822" s="13">
        <f t="shared" ref="AF6822:AF6885" si="296">IFERROR(M6822/Z6822,0)</f>
        <v>3.2174449701707471E-2</v>
      </c>
    </row>
    <row r="6823" spans="1:32" x14ac:dyDescent="0.45">
      <c r="A6823" s="12" t="s">
        <v>24</v>
      </c>
      <c r="B6823" t="s">
        <v>376</v>
      </c>
      <c r="C6823" t="s">
        <v>258</v>
      </c>
      <c r="D6823">
        <v>964.41</v>
      </c>
      <c r="E6823">
        <v>5000000</v>
      </c>
      <c r="F6823">
        <v>4514488.41</v>
      </c>
      <c r="L6823">
        <v>78832.639999999999</v>
      </c>
      <c r="M6823">
        <v>6.28</v>
      </c>
      <c r="N6823">
        <v>153.57</v>
      </c>
      <c r="O6823">
        <v>5.07</v>
      </c>
      <c r="P6823">
        <v>3.31</v>
      </c>
      <c r="T6823">
        <v>190.29</v>
      </c>
      <c r="Y6823" s="12" t="str">
        <f>IFERROR(VLOOKUP(C6823,[1]Index!$D:$F,3,FALSE),"Non List")</f>
        <v>Life Insurance</v>
      </c>
      <c r="Z6823">
        <f>IFERROR(VLOOKUP(C6823,[1]LP!$B:$C,2,FALSE),0)</f>
        <v>859.81</v>
      </c>
      <c r="AA6823" s="11">
        <f t="shared" si="294"/>
        <v>136.9</v>
      </c>
      <c r="AB6823" s="5">
        <f>IFERROR(VLOOKUP(C6823,[2]Sheet1!$B:$F,5,FALSE),0)</f>
        <v>18150000</v>
      </c>
      <c r="AC6823" s="11">
        <f>IFERROR(VLOOKUP(AE6823,[3]Sheet2!$M:$O,2,FALSE),0)</f>
        <v>0</v>
      </c>
      <c r="AD6823" s="11">
        <f>IFERROR(VLOOKUP(AE6823,[3]Sheet2!$M:$O,3,FALSE),0)</f>
        <v>0</v>
      </c>
      <c r="AE6823" s="10" t="str">
        <f t="shared" si="295"/>
        <v>81/82LICN</v>
      </c>
      <c r="AF6823" s="13">
        <f t="shared" si="296"/>
        <v>7.3039392423907617E-3</v>
      </c>
    </row>
    <row r="6824" spans="1:32" x14ac:dyDescent="0.45">
      <c r="A6824" s="12" t="s">
        <v>24</v>
      </c>
      <c r="B6824" t="s">
        <v>376</v>
      </c>
      <c r="C6824" t="s">
        <v>259</v>
      </c>
      <c r="D6824">
        <v>754.03</v>
      </c>
      <c r="E6824">
        <v>9028763.2050000001</v>
      </c>
      <c r="F6824">
        <v>2626125.7400000002</v>
      </c>
      <c r="L6824">
        <v>205405.29</v>
      </c>
      <c r="M6824">
        <v>9.08</v>
      </c>
      <c r="N6824">
        <v>83.04</v>
      </c>
      <c r="O6824">
        <v>5.84</v>
      </c>
      <c r="P6824">
        <v>7.05</v>
      </c>
      <c r="T6824">
        <v>129.09</v>
      </c>
      <c r="Y6824" s="12" t="str">
        <f>IFERROR(VLOOKUP(C6824,[1]Index!$D:$F,3,FALSE),"Non List")</f>
        <v>Life Insurance</v>
      </c>
      <c r="Z6824">
        <f>IFERROR(VLOOKUP(C6824,[1]LP!$B:$C,2,FALSE),0)</f>
        <v>771.15</v>
      </c>
      <c r="AA6824" s="11">
        <f t="shared" si="294"/>
        <v>84.9</v>
      </c>
      <c r="AB6824" s="5">
        <f>IFERROR(VLOOKUP(C6824,[2]Sheet1!$B:$F,5,FALSE),0)</f>
        <v>44240939.68</v>
      </c>
      <c r="AC6824" s="11">
        <f>IFERROR(VLOOKUP(AE6824,[3]Sheet2!$M:$O,2,FALSE),0)</f>
        <v>0</v>
      </c>
      <c r="AD6824" s="11">
        <f>IFERROR(VLOOKUP(AE6824,[3]Sheet2!$M:$O,3,FALSE),0)</f>
        <v>0</v>
      </c>
      <c r="AE6824" s="10" t="str">
        <f t="shared" si="295"/>
        <v>81/82NLIC</v>
      </c>
      <c r="AF6824" s="13">
        <f t="shared" si="296"/>
        <v>1.1774622317318292E-2</v>
      </c>
    </row>
    <row r="6825" spans="1:32" x14ac:dyDescent="0.45">
      <c r="A6825" s="12" t="s">
        <v>24</v>
      </c>
      <c r="B6825" t="s">
        <v>376</v>
      </c>
      <c r="C6825" t="s">
        <v>260</v>
      </c>
      <c r="D6825">
        <v>622.28</v>
      </c>
      <c r="E6825">
        <v>5212133.0820000004</v>
      </c>
      <c r="F6825">
        <v>1691276.7379999999</v>
      </c>
      <c r="L6825">
        <v>138385.46400000001</v>
      </c>
      <c r="M6825">
        <v>10.6</v>
      </c>
      <c r="N6825">
        <v>58.71</v>
      </c>
      <c r="O6825">
        <v>4.7</v>
      </c>
      <c r="P6825">
        <v>8.02</v>
      </c>
      <c r="T6825">
        <v>132.44999999999999</v>
      </c>
      <c r="Y6825" s="12" t="str">
        <f>IFERROR(VLOOKUP(C6825,[1]Index!$D:$F,3,FALSE),"Non List")</f>
        <v>Life Insurance</v>
      </c>
      <c r="Z6825">
        <f>IFERROR(VLOOKUP(C6825,[1]LP!$B:$C,2,FALSE),0)</f>
        <v>601.79</v>
      </c>
      <c r="AA6825" s="11">
        <f t="shared" si="294"/>
        <v>56.8</v>
      </c>
      <c r="AB6825" s="5">
        <f>IFERROR(VLOOKUP(C6825,[2]Sheet1!$B:$F,5,FALSE),0)</f>
        <v>19154588.949999999</v>
      </c>
      <c r="AC6825" s="11">
        <f>IFERROR(VLOOKUP(AE6825,[3]Sheet2!$M:$O,2,FALSE),0)</f>
        <v>0</v>
      </c>
      <c r="AD6825" s="11">
        <f>IFERROR(VLOOKUP(AE6825,[3]Sheet2!$M:$O,3,FALSE),0)</f>
        <v>0</v>
      </c>
      <c r="AE6825" s="10" t="str">
        <f t="shared" si="295"/>
        <v>81/82NLICL</v>
      </c>
      <c r="AF6825" s="13">
        <f t="shared" si="296"/>
        <v>1.7614117881653069E-2</v>
      </c>
    </row>
    <row r="6826" spans="1:32" x14ac:dyDescent="0.45">
      <c r="A6826" s="12" t="s">
        <v>24</v>
      </c>
      <c r="B6826" t="s">
        <v>376</v>
      </c>
      <c r="C6826" t="s">
        <v>354</v>
      </c>
      <c r="D6826">
        <v>477.1</v>
      </c>
      <c r="E6826">
        <v>3937500</v>
      </c>
      <c r="F6826">
        <v>3154981.8029999998</v>
      </c>
      <c r="L6826">
        <v>130929.262</v>
      </c>
      <c r="M6826">
        <v>13.28</v>
      </c>
      <c r="N6826">
        <v>35.93</v>
      </c>
      <c r="O6826">
        <v>2.65</v>
      </c>
      <c r="P6826">
        <v>7.38</v>
      </c>
      <c r="T6826">
        <v>180.13</v>
      </c>
      <c r="Y6826" s="12" t="str">
        <f>IFERROR(VLOOKUP(C6826,[1]Index!$D:$F,3,FALSE),"Non List")</f>
        <v>Life Insurance</v>
      </c>
      <c r="Z6826">
        <f>IFERROR(VLOOKUP(C6826,[1]LP!$B:$C,2,FALSE),0)</f>
        <v>474.67</v>
      </c>
      <c r="AA6826" s="11">
        <f t="shared" si="294"/>
        <v>35.700000000000003</v>
      </c>
      <c r="AB6826" s="5">
        <f>IFERROR(VLOOKUP(C6826,[2]Sheet1!$B:$F,5,FALSE),0)</f>
        <v>15000000</v>
      </c>
      <c r="AC6826" s="11">
        <f>IFERROR(VLOOKUP(AE6826,[3]Sheet2!$M:$O,2,FALSE),0)</f>
        <v>0</v>
      </c>
      <c r="AD6826" s="11">
        <f>IFERROR(VLOOKUP(AE6826,[3]Sheet2!$M:$O,3,FALSE),0)</f>
        <v>0</v>
      </c>
      <c r="AE6826" s="10" t="str">
        <f t="shared" si="295"/>
        <v>81/82CLI</v>
      </c>
      <c r="AF6826" s="13">
        <f t="shared" si="296"/>
        <v>2.7977331619862218E-2</v>
      </c>
    </row>
    <row r="6827" spans="1:32" x14ac:dyDescent="0.45">
      <c r="A6827" s="12" t="s">
        <v>24</v>
      </c>
      <c r="B6827" t="s">
        <v>376</v>
      </c>
      <c r="C6827" t="s">
        <v>355</v>
      </c>
      <c r="D6827">
        <v>498.81</v>
      </c>
      <c r="E6827">
        <v>4640000</v>
      </c>
      <c r="F6827">
        <v>2922528.2009999999</v>
      </c>
      <c r="L6827">
        <v>199388.799</v>
      </c>
      <c r="M6827">
        <v>17.16</v>
      </c>
      <c r="N6827">
        <v>29.07</v>
      </c>
      <c r="O6827">
        <v>3.06</v>
      </c>
      <c r="P6827">
        <v>10.55</v>
      </c>
      <c r="T6827">
        <v>162.99</v>
      </c>
      <c r="Y6827" s="12" t="str">
        <f>IFERROR(VLOOKUP(C6827,[1]Index!$D:$F,3,FALSE),"Non List")</f>
        <v>Life Insurance</v>
      </c>
      <c r="Z6827">
        <f>IFERROR(VLOOKUP(C6827,[1]LP!$B:$C,2,FALSE),0)</f>
        <v>474.59</v>
      </c>
      <c r="AA6827" s="11">
        <f t="shared" si="294"/>
        <v>27.7</v>
      </c>
      <c r="AB6827" s="5">
        <f>IFERROR(VLOOKUP(C6827,[2]Sheet1!$B:$F,5,FALSE),0)</f>
        <v>15590400</v>
      </c>
      <c r="AC6827" s="11">
        <f>IFERROR(VLOOKUP(AE6827,[3]Sheet2!$M:$O,2,FALSE),0)</f>
        <v>0</v>
      </c>
      <c r="AD6827" s="11">
        <f>IFERROR(VLOOKUP(AE6827,[3]Sheet2!$M:$O,3,FALSE),0)</f>
        <v>0</v>
      </c>
      <c r="AE6827" s="10" t="str">
        <f t="shared" si="295"/>
        <v>81/82RNLI</v>
      </c>
      <c r="AF6827" s="13">
        <f t="shared" si="296"/>
        <v>3.6157525443013976E-2</v>
      </c>
    </row>
    <row r="6828" spans="1:32" x14ac:dyDescent="0.45">
      <c r="A6828" s="12" t="s">
        <v>24</v>
      </c>
      <c r="B6828" t="s">
        <v>376</v>
      </c>
      <c r="C6828" t="s">
        <v>331</v>
      </c>
      <c r="D6828">
        <v>451.16</v>
      </c>
      <c r="E6828">
        <v>5000000</v>
      </c>
      <c r="F6828">
        <v>2533167.1179999998</v>
      </c>
      <c r="L6828">
        <v>145013.538</v>
      </c>
      <c r="M6828">
        <v>11.6</v>
      </c>
      <c r="N6828">
        <v>38.89</v>
      </c>
      <c r="O6828">
        <v>2.99</v>
      </c>
      <c r="P6828">
        <v>7.7</v>
      </c>
      <c r="T6828">
        <v>150.66</v>
      </c>
      <c r="Y6828" s="12" t="str">
        <f>IFERROR(VLOOKUP(C6828,[1]Index!$D:$F,3,FALSE),"Non List")</f>
        <v>Life Insurance</v>
      </c>
      <c r="Z6828">
        <f>IFERROR(VLOOKUP(C6828,[1]LP!$B:$C,2,FALSE),0)</f>
        <v>455.08</v>
      </c>
      <c r="AA6828" s="11">
        <f t="shared" si="294"/>
        <v>39.200000000000003</v>
      </c>
      <c r="AB6828" s="5">
        <f>IFERROR(VLOOKUP(C6828,[2]Sheet1!$B:$F,5,FALSE),0)</f>
        <v>15000000</v>
      </c>
      <c r="AC6828" s="11">
        <f>IFERROR(VLOOKUP(AE6828,[3]Sheet2!$M:$O,2,FALSE),0)</f>
        <v>0</v>
      </c>
      <c r="AD6828" s="11">
        <f>IFERROR(VLOOKUP(AE6828,[3]Sheet2!$M:$O,3,FALSE),0)</f>
        <v>0</v>
      </c>
      <c r="AE6828" s="10" t="str">
        <f t="shared" si="295"/>
        <v>81/82ILI</v>
      </c>
      <c r="AF6828" s="13">
        <f t="shared" si="296"/>
        <v>2.5490023732091062E-2</v>
      </c>
    </row>
    <row r="6829" spans="1:32" x14ac:dyDescent="0.45">
      <c r="A6829" s="12" t="s">
        <v>24</v>
      </c>
      <c r="B6829" t="s">
        <v>376</v>
      </c>
      <c r="C6829" t="s">
        <v>356</v>
      </c>
      <c r="D6829">
        <v>493.85</v>
      </c>
      <c r="E6829">
        <v>3961600</v>
      </c>
      <c r="F6829">
        <v>2528097.4679999999</v>
      </c>
      <c r="L6829">
        <v>166141.247</v>
      </c>
      <c r="M6829">
        <v>16.760000000000002</v>
      </c>
      <c r="N6829">
        <v>29.47</v>
      </c>
      <c r="O6829">
        <v>3.01</v>
      </c>
      <c r="P6829">
        <v>10.24</v>
      </c>
      <c r="T6829">
        <v>163.82</v>
      </c>
      <c r="Y6829" s="12" t="str">
        <f>IFERROR(VLOOKUP(C6829,[1]Index!$D:$F,3,FALSE),"Non List")</f>
        <v>Life Insurance</v>
      </c>
      <c r="Z6829">
        <f>IFERROR(VLOOKUP(C6829,[1]LP!$B:$C,2,FALSE),0)</f>
        <v>471.95</v>
      </c>
      <c r="AA6829" s="11">
        <f t="shared" si="294"/>
        <v>28.2</v>
      </c>
      <c r="AB6829" s="5">
        <f>IFERROR(VLOOKUP(C6829,[2]Sheet1!$B:$F,5,FALSE),0)</f>
        <v>15026074.799999999</v>
      </c>
      <c r="AC6829" s="11">
        <f>IFERROR(VLOOKUP(AE6829,[3]Sheet2!$M:$O,2,FALSE),0)</f>
        <v>0</v>
      </c>
      <c r="AD6829" s="11">
        <f>IFERROR(VLOOKUP(AE6829,[3]Sheet2!$M:$O,3,FALSE),0)</f>
        <v>0</v>
      </c>
      <c r="AE6829" s="10" t="str">
        <f t="shared" si="295"/>
        <v>81/82SNLI</v>
      </c>
      <c r="AF6829" s="13">
        <f t="shared" si="296"/>
        <v>3.5512236465727307E-2</v>
      </c>
    </row>
    <row r="6830" spans="1:32" x14ac:dyDescent="0.45">
      <c r="A6830" s="12" t="s">
        <v>24</v>
      </c>
      <c r="B6830" t="s">
        <v>376</v>
      </c>
      <c r="C6830" t="s">
        <v>286</v>
      </c>
      <c r="D6830">
        <v>433.02</v>
      </c>
      <c r="E6830">
        <v>5011947.8</v>
      </c>
      <c r="F6830">
        <v>2184700.4</v>
      </c>
      <c r="L6830">
        <v>115334.54</v>
      </c>
      <c r="M6830">
        <v>9.1999999999999993</v>
      </c>
      <c r="N6830">
        <v>47.07</v>
      </c>
      <c r="O6830">
        <v>3.02</v>
      </c>
      <c r="P6830">
        <v>6.41</v>
      </c>
      <c r="T6830">
        <v>143.59</v>
      </c>
      <c r="Y6830" s="12" t="str">
        <f>IFERROR(VLOOKUP(C6830,[1]Index!$D:$F,3,FALSE),"Non List")</f>
        <v>Life Insurance</v>
      </c>
      <c r="Z6830">
        <f>IFERROR(VLOOKUP(C6830,[1]LP!$B:$C,2,FALSE),0)</f>
        <v>434.59</v>
      </c>
      <c r="AA6830" s="11">
        <f t="shared" si="294"/>
        <v>47.2</v>
      </c>
      <c r="AB6830" s="5">
        <f>IFERROR(VLOOKUP(C6830,[2]Sheet1!$B:$F,5,FALSE),0)</f>
        <v>24558544.219999999</v>
      </c>
      <c r="AC6830" s="11">
        <f>IFERROR(VLOOKUP(AE6830,[3]Sheet2!$M:$O,2,FALSE),0)</f>
        <v>0</v>
      </c>
      <c r="AD6830" s="11">
        <f>IFERROR(VLOOKUP(AE6830,[3]Sheet2!$M:$O,3,FALSE),0)</f>
        <v>0</v>
      </c>
      <c r="AE6830" s="10" t="str">
        <f t="shared" si="295"/>
        <v>81/82SJLIC</v>
      </c>
      <c r="AF6830" s="13">
        <f t="shared" si="296"/>
        <v>2.116937803446927E-2</v>
      </c>
    </row>
    <row r="6831" spans="1:32" x14ac:dyDescent="0.45">
      <c r="A6831" s="12" t="s">
        <v>24</v>
      </c>
      <c r="B6831" t="s">
        <v>376</v>
      </c>
      <c r="C6831" t="s">
        <v>332</v>
      </c>
      <c r="D6831">
        <v>404.66</v>
      </c>
      <c r="E6831">
        <v>4953065.2240000004</v>
      </c>
      <c r="F6831">
        <v>614911.07200000004</v>
      </c>
      <c r="L6831">
        <v>132944.37599999999</v>
      </c>
      <c r="M6831">
        <v>10.72</v>
      </c>
      <c r="N6831">
        <v>37.75</v>
      </c>
      <c r="O6831">
        <v>3.6</v>
      </c>
      <c r="P6831">
        <v>9.5500000000000007</v>
      </c>
      <c r="T6831">
        <v>112.41</v>
      </c>
      <c r="Y6831" s="12" t="str">
        <f>IFERROR(VLOOKUP(C6831,[1]Index!$D:$F,3,FALSE),"Non List")</f>
        <v>Life Insurance</v>
      </c>
      <c r="Z6831">
        <f>IFERROR(VLOOKUP(C6831,[1]LP!$B:$C,2,FALSE),0)</f>
        <v>401.39</v>
      </c>
      <c r="AA6831" s="11">
        <f t="shared" si="294"/>
        <v>37.4</v>
      </c>
      <c r="AB6831" s="5">
        <f>IFERROR(VLOOKUP(C6831,[2]Sheet1!$B:$F,5,FALSE),0)</f>
        <v>24573128.09</v>
      </c>
      <c r="AC6831" s="11">
        <f>IFERROR(VLOOKUP(AE6831,[3]Sheet2!$M:$O,2,FALSE),0)</f>
        <v>0</v>
      </c>
      <c r="AD6831" s="11">
        <f>IFERROR(VLOOKUP(AE6831,[3]Sheet2!$M:$O,3,FALSE),0)</f>
        <v>0</v>
      </c>
      <c r="AE6831" s="10" t="str">
        <f t="shared" si="295"/>
        <v>81/82SRLI</v>
      </c>
      <c r="AF6831" s="13">
        <f t="shared" si="296"/>
        <v>2.6707192506041508E-2</v>
      </c>
    </row>
    <row r="6832" spans="1:32" x14ac:dyDescent="0.45">
      <c r="A6832" s="12" t="s">
        <v>24</v>
      </c>
      <c r="B6832" t="s">
        <v>376</v>
      </c>
      <c r="C6832" t="s">
        <v>333</v>
      </c>
      <c r="D6832">
        <v>407.11</v>
      </c>
      <c r="E6832">
        <v>8020383.602</v>
      </c>
      <c r="F6832">
        <v>3127399.0649999999</v>
      </c>
      <c r="L6832">
        <v>253755.05799999999</v>
      </c>
      <c r="M6832">
        <v>12.64</v>
      </c>
      <c r="N6832">
        <v>32.21</v>
      </c>
      <c r="O6832">
        <v>2.93</v>
      </c>
      <c r="P6832">
        <v>9.1</v>
      </c>
      <c r="T6832">
        <v>138.99</v>
      </c>
      <c r="Y6832" s="12" t="str">
        <f>IFERROR(VLOOKUP(C6832,[1]Index!$D:$F,3,FALSE),"Non List")</f>
        <v>Life Insurance</v>
      </c>
      <c r="Z6832">
        <f>IFERROR(VLOOKUP(C6832,[1]LP!$B:$C,2,FALSE),0)</f>
        <v>399.26</v>
      </c>
      <c r="AA6832" s="11">
        <f t="shared" si="294"/>
        <v>31.6</v>
      </c>
      <c r="AB6832" s="5">
        <f>IFERROR(VLOOKUP(C6832,[2]Sheet1!$B:$F,5,FALSE),0)</f>
        <v>44801862.769999996</v>
      </c>
      <c r="AC6832" s="11">
        <f>IFERROR(VLOOKUP(AE6832,[3]Sheet2!$M:$O,2,FALSE),0)</f>
        <v>0</v>
      </c>
      <c r="AD6832" s="11">
        <f>IFERROR(VLOOKUP(AE6832,[3]Sheet2!$M:$O,3,FALSE),0)</f>
        <v>0</v>
      </c>
      <c r="AE6832" s="10" t="str">
        <f t="shared" si="295"/>
        <v>81/82HLI</v>
      </c>
      <c r="AF6832" s="13">
        <f t="shared" si="296"/>
        <v>3.1658568351450186E-2</v>
      </c>
    </row>
    <row r="6833" spans="1:32" x14ac:dyDescent="0.45">
      <c r="A6833" s="12" t="s">
        <v>24</v>
      </c>
      <c r="B6833" t="s">
        <v>376</v>
      </c>
      <c r="C6833" t="s">
        <v>357</v>
      </c>
      <c r="D6833">
        <v>544.29</v>
      </c>
      <c r="E6833">
        <v>4725600</v>
      </c>
      <c r="F6833">
        <v>914145.39</v>
      </c>
      <c r="L6833">
        <v>126237.81</v>
      </c>
      <c r="M6833">
        <v>10.68</v>
      </c>
      <c r="N6833">
        <v>50.96</v>
      </c>
      <c r="O6833">
        <v>4.5599999999999996</v>
      </c>
      <c r="P6833">
        <v>8.9499999999999993</v>
      </c>
      <c r="T6833">
        <v>119.34</v>
      </c>
      <c r="Y6833" s="12" t="str">
        <f>IFERROR(VLOOKUP(C6833,[1]Index!$D:$F,3,FALSE),"Non List")</f>
        <v>Life Insurance</v>
      </c>
      <c r="Z6833">
        <f>IFERROR(VLOOKUP(C6833,[1]LP!$B:$C,2,FALSE),0)</f>
        <v>498.54</v>
      </c>
      <c r="AA6833" s="11">
        <f t="shared" si="294"/>
        <v>46.7</v>
      </c>
      <c r="AB6833" s="5">
        <f>IFERROR(VLOOKUP(C6833,[2]Sheet1!$B:$F,5,FALSE),0)</f>
        <v>7655472</v>
      </c>
      <c r="AC6833" s="11">
        <f>IFERROR(VLOOKUP(AE6833,[3]Sheet2!$M:$O,2,FALSE),0)</f>
        <v>0</v>
      </c>
      <c r="AD6833" s="11">
        <f>IFERROR(VLOOKUP(AE6833,[3]Sheet2!$M:$O,3,FALSE),0)</f>
        <v>0</v>
      </c>
      <c r="AE6833" s="10" t="str">
        <f t="shared" si="295"/>
        <v>81/82PMLI</v>
      </c>
      <c r="AF6833" s="13">
        <f t="shared" si="296"/>
        <v>2.1422553857263209E-2</v>
      </c>
    </row>
    <row r="6834" spans="1:32" x14ac:dyDescent="0.45">
      <c r="A6834" s="12" t="s">
        <v>24</v>
      </c>
      <c r="B6834" t="s">
        <v>376</v>
      </c>
      <c r="C6834" t="s">
        <v>380</v>
      </c>
      <c r="D6834">
        <v>2648.22</v>
      </c>
      <c r="E6834">
        <v>525000</v>
      </c>
      <c r="F6834">
        <v>7445.28</v>
      </c>
      <c r="L6834">
        <v>5300.2120000000004</v>
      </c>
      <c r="M6834">
        <v>4</v>
      </c>
      <c r="N6834">
        <v>662.05</v>
      </c>
      <c r="O6834">
        <v>26.11</v>
      </c>
      <c r="P6834">
        <v>3.98</v>
      </c>
      <c r="T6834">
        <v>101.42</v>
      </c>
      <c r="Y6834" s="12" t="str">
        <f>IFERROR(VLOOKUP(C6834,[1]Index!$D:$F,3,FALSE),"Non List")</f>
        <v>Life Insurance</v>
      </c>
      <c r="Z6834">
        <f>IFERROR(VLOOKUP(C6834,[1]LP!$B:$C,2,FALSE),0)</f>
        <v>1950.09</v>
      </c>
      <c r="AA6834" s="11">
        <f t="shared" si="294"/>
        <v>487.5</v>
      </c>
      <c r="AB6834" s="5">
        <f>IFERROR(VLOOKUP(C6834,[2]Sheet1!$B:$F,5,FALSE),0)</f>
        <v>2250000</v>
      </c>
      <c r="AC6834" s="11">
        <f>IFERROR(VLOOKUP(AE6834,[3]Sheet2!$M:$O,2,FALSE),0)</f>
        <v>0</v>
      </c>
      <c r="AD6834" s="11">
        <f>IFERROR(VLOOKUP(AE6834,[3]Sheet2!$M:$O,3,FALSE),0)</f>
        <v>0</v>
      </c>
      <c r="AE6834" s="10" t="str">
        <f t="shared" si="295"/>
        <v>81/82GMLI</v>
      </c>
      <c r="AF6834" s="13">
        <f t="shared" si="296"/>
        <v>2.0511873810952316E-3</v>
      </c>
    </row>
    <row r="6835" spans="1:32" x14ac:dyDescent="0.45">
      <c r="A6835" s="12" t="s">
        <v>24</v>
      </c>
      <c r="B6835" t="s">
        <v>376</v>
      </c>
      <c r="C6835" t="s">
        <v>381</v>
      </c>
      <c r="D6835">
        <v>2066.15</v>
      </c>
      <c r="E6835">
        <v>525000</v>
      </c>
      <c r="F6835">
        <v>18266.534</v>
      </c>
      <c r="L6835">
        <v>1153.258</v>
      </c>
      <c r="M6835">
        <v>0.84</v>
      </c>
      <c r="N6835">
        <v>2459.6999999999998</v>
      </c>
      <c r="O6835">
        <v>19.97</v>
      </c>
      <c r="P6835">
        <v>0.85</v>
      </c>
      <c r="T6835">
        <v>103.48</v>
      </c>
      <c r="Y6835" s="12" t="str">
        <f>IFERROR(VLOOKUP(C6835,[1]Index!$D:$F,3,FALSE),"Non List")</f>
        <v>Life Insurance</v>
      </c>
      <c r="Z6835">
        <f>IFERROR(VLOOKUP(C6835,[1]LP!$B:$C,2,FALSE),0)</f>
        <v>1181.83</v>
      </c>
      <c r="AA6835" s="11">
        <f t="shared" si="294"/>
        <v>1406.9</v>
      </c>
      <c r="AB6835" s="5">
        <f>IFERROR(VLOOKUP(C6835,[2]Sheet1!$B:$F,5,FALSE),0)</f>
        <v>2250000</v>
      </c>
      <c r="AC6835" s="11">
        <f>IFERROR(VLOOKUP(AE6835,[3]Sheet2!$M:$O,2,FALSE),0)</f>
        <v>0</v>
      </c>
      <c r="AD6835" s="11">
        <f>IFERROR(VLOOKUP(AE6835,[3]Sheet2!$M:$O,3,FALSE),0)</f>
        <v>0</v>
      </c>
      <c r="AE6835" s="10" t="str">
        <f t="shared" si="295"/>
        <v>81/82CREST</v>
      </c>
      <c r="AF6835" s="13">
        <f t="shared" si="296"/>
        <v>7.1076212314799927E-4</v>
      </c>
    </row>
    <row r="6836" spans="1:32" x14ac:dyDescent="0.45">
      <c r="A6836" s="12" t="s">
        <v>53</v>
      </c>
      <c r="B6836" t="s">
        <v>376</v>
      </c>
      <c r="C6836" t="s">
        <v>256</v>
      </c>
      <c r="D6836">
        <v>721.27</v>
      </c>
      <c r="E6836">
        <v>3399836.307</v>
      </c>
      <c r="F6836">
        <v>891920.03700000001</v>
      </c>
      <c r="L6836">
        <v>250307.06700000001</v>
      </c>
      <c r="M6836">
        <v>14.72</v>
      </c>
      <c r="N6836">
        <v>49</v>
      </c>
      <c r="O6836">
        <v>5.71</v>
      </c>
      <c r="P6836">
        <v>11.66</v>
      </c>
      <c r="T6836">
        <v>126.23</v>
      </c>
      <c r="Y6836" s="12" t="str">
        <f>IFERROR(VLOOKUP(C6836,[1]Index!$D:$F,3,FALSE),"Non List")</f>
        <v>Life Insurance</v>
      </c>
      <c r="Z6836">
        <f>IFERROR(VLOOKUP(C6836,[1]LP!$B:$C,2,FALSE),0)</f>
        <v>486.1</v>
      </c>
      <c r="AA6836" s="11">
        <f t="shared" si="294"/>
        <v>33</v>
      </c>
      <c r="AB6836" s="5">
        <f>IFERROR(VLOOKUP(C6836,[2]Sheet1!$B:$F,5,FALSE),0)</f>
        <v>24505679.59</v>
      </c>
      <c r="AC6836" s="11">
        <f>IFERROR(VLOOKUP(AE6836,[3]Sheet2!$M:$O,2,FALSE),0)</f>
        <v>0</v>
      </c>
      <c r="AD6836" s="11">
        <f>IFERROR(VLOOKUP(AE6836,[3]Sheet2!$M:$O,3,FALSE),0)</f>
        <v>0</v>
      </c>
      <c r="AE6836" s="10" t="str">
        <f t="shared" si="295"/>
        <v>81/82ALICL</v>
      </c>
      <c r="AF6836" s="13">
        <f t="shared" si="296"/>
        <v>3.0281835013371734E-2</v>
      </c>
    </row>
    <row r="6837" spans="1:32" x14ac:dyDescent="0.45">
      <c r="A6837" s="12" t="s">
        <v>53</v>
      </c>
      <c r="B6837" t="s">
        <v>376</v>
      </c>
      <c r="C6837" t="s">
        <v>258</v>
      </c>
      <c r="D6837">
        <v>964.41</v>
      </c>
      <c r="E6837">
        <v>5000000</v>
      </c>
      <c r="F6837">
        <v>3779703.63</v>
      </c>
      <c r="L6837">
        <v>141832.66</v>
      </c>
      <c r="M6837">
        <v>5.66</v>
      </c>
      <c r="N6837">
        <v>170.39</v>
      </c>
      <c r="O6837">
        <v>5.49</v>
      </c>
      <c r="P6837">
        <v>3.23</v>
      </c>
      <c r="T6837">
        <v>175.59</v>
      </c>
      <c r="Y6837" s="12" t="str">
        <f>IFERROR(VLOOKUP(C6837,[1]Index!$D:$F,3,FALSE),"Non List")</f>
        <v>Life Insurance</v>
      </c>
      <c r="Z6837">
        <f>IFERROR(VLOOKUP(C6837,[1]LP!$B:$C,2,FALSE),0)</f>
        <v>859.81</v>
      </c>
      <c r="AA6837" s="11">
        <f t="shared" si="294"/>
        <v>151.9</v>
      </c>
      <c r="AB6837" s="5">
        <f>IFERROR(VLOOKUP(C6837,[2]Sheet1!$B:$F,5,FALSE),0)</f>
        <v>18150000</v>
      </c>
      <c r="AC6837" s="11">
        <f>IFERROR(VLOOKUP(AE6837,[3]Sheet2!$M:$O,2,FALSE),0)</f>
        <v>0</v>
      </c>
      <c r="AD6837" s="11">
        <f>IFERROR(VLOOKUP(AE6837,[3]Sheet2!$M:$O,3,FALSE),0)</f>
        <v>0</v>
      </c>
      <c r="AE6837" s="10" t="str">
        <f t="shared" si="295"/>
        <v>81/82LICN</v>
      </c>
      <c r="AF6837" s="13">
        <f t="shared" si="296"/>
        <v>6.5828496993521829E-3</v>
      </c>
    </row>
    <row r="6838" spans="1:32" x14ac:dyDescent="0.45">
      <c r="A6838" s="12" t="s">
        <v>53</v>
      </c>
      <c r="B6838" t="s">
        <v>376</v>
      </c>
      <c r="C6838" t="s">
        <v>259</v>
      </c>
      <c r="D6838">
        <v>754.03</v>
      </c>
      <c r="E6838">
        <v>9028763.2100000009</v>
      </c>
      <c r="F6838">
        <v>4474465.01</v>
      </c>
      <c r="L6838">
        <v>468150.48</v>
      </c>
      <c r="M6838">
        <v>10.36</v>
      </c>
      <c r="N6838">
        <v>72.78</v>
      </c>
      <c r="O6838">
        <v>5.04</v>
      </c>
      <c r="P6838">
        <v>6.93</v>
      </c>
      <c r="T6838">
        <v>149.56</v>
      </c>
      <c r="Y6838" s="12" t="str">
        <f>IFERROR(VLOOKUP(C6838,[1]Index!$D:$F,3,FALSE),"Non List")</f>
        <v>Life Insurance</v>
      </c>
      <c r="Z6838">
        <f>IFERROR(VLOOKUP(C6838,[1]LP!$B:$C,2,FALSE),0)</f>
        <v>771.15</v>
      </c>
      <c r="AA6838" s="11">
        <f t="shared" si="294"/>
        <v>74.400000000000006</v>
      </c>
      <c r="AB6838" s="5">
        <f>IFERROR(VLOOKUP(C6838,[2]Sheet1!$B:$F,5,FALSE),0)</f>
        <v>44240939.68</v>
      </c>
      <c r="AC6838" s="11">
        <f>IFERROR(VLOOKUP(AE6838,[3]Sheet2!$M:$O,2,FALSE),0)</f>
        <v>0</v>
      </c>
      <c r="AD6838" s="11">
        <f>IFERROR(VLOOKUP(AE6838,[3]Sheet2!$M:$O,3,FALSE),0)</f>
        <v>0</v>
      </c>
      <c r="AE6838" s="10" t="str">
        <f t="shared" si="295"/>
        <v>81/82NLIC</v>
      </c>
      <c r="AF6838" s="13">
        <f t="shared" si="296"/>
        <v>1.3434480969979901E-2</v>
      </c>
    </row>
    <row r="6839" spans="1:32" x14ac:dyDescent="0.45">
      <c r="A6839" s="12" t="s">
        <v>53</v>
      </c>
      <c r="B6839" t="s">
        <v>376</v>
      </c>
      <c r="C6839" t="s">
        <v>260</v>
      </c>
      <c r="D6839">
        <v>622.28</v>
      </c>
      <c r="E6839">
        <v>5212133.0820000004</v>
      </c>
      <c r="F6839">
        <v>1772817.601</v>
      </c>
      <c r="L6839">
        <v>279140.74599999998</v>
      </c>
      <c r="M6839">
        <v>10.7</v>
      </c>
      <c r="N6839">
        <v>58.16</v>
      </c>
      <c r="O6839">
        <v>4.6399999999999997</v>
      </c>
      <c r="P6839">
        <v>7.99</v>
      </c>
      <c r="T6839">
        <v>134.01</v>
      </c>
      <c r="Y6839" s="12" t="str">
        <f>IFERROR(VLOOKUP(C6839,[1]Index!$D:$F,3,FALSE),"Non List")</f>
        <v>Life Insurance</v>
      </c>
      <c r="Z6839">
        <f>IFERROR(VLOOKUP(C6839,[1]LP!$B:$C,2,FALSE),0)</f>
        <v>601.79</v>
      </c>
      <c r="AA6839" s="11">
        <f t="shared" si="294"/>
        <v>56.2</v>
      </c>
      <c r="AB6839" s="5">
        <f>IFERROR(VLOOKUP(C6839,[2]Sheet1!$B:$F,5,FALSE),0)</f>
        <v>19154588.949999999</v>
      </c>
      <c r="AC6839" s="11">
        <f>IFERROR(VLOOKUP(AE6839,[3]Sheet2!$M:$O,2,FALSE),0)</f>
        <v>0</v>
      </c>
      <c r="AD6839" s="11">
        <f>IFERROR(VLOOKUP(AE6839,[3]Sheet2!$M:$O,3,FALSE),0)</f>
        <v>0</v>
      </c>
      <c r="AE6839" s="10" t="str">
        <f t="shared" si="295"/>
        <v>81/82NLICL</v>
      </c>
      <c r="AF6839" s="13">
        <f t="shared" si="296"/>
        <v>1.7780288805064888E-2</v>
      </c>
    </row>
    <row r="6840" spans="1:32" x14ac:dyDescent="0.45">
      <c r="A6840" s="12" t="s">
        <v>53</v>
      </c>
      <c r="B6840" t="s">
        <v>376</v>
      </c>
      <c r="C6840" t="s">
        <v>354</v>
      </c>
      <c r="D6840">
        <v>477.1</v>
      </c>
      <c r="E6840">
        <v>5000000</v>
      </c>
      <c r="F6840">
        <v>3221789.7</v>
      </c>
      <c r="L6840">
        <v>230971.83</v>
      </c>
      <c r="M6840">
        <v>9.2200000000000006</v>
      </c>
      <c r="N6840">
        <v>51.75</v>
      </c>
      <c r="O6840">
        <v>2.9</v>
      </c>
      <c r="P6840">
        <v>5.62</v>
      </c>
      <c r="T6840">
        <v>164.44</v>
      </c>
      <c r="Y6840" s="12" t="str">
        <f>IFERROR(VLOOKUP(C6840,[1]Index!$D:$F,3,FALSE),"Non List")</f>
        <v>Life Insurance</v>
      </c>
      <c r="Z6840">
        <f>IFERROR(VLOOKUP(C6840,[1]LP!$B:$C,2,FALSE),0)</f>
        <v>474.67</v>
      </c>
      <c r="AA6840" s="11">
        <f t="shared" si="294"/>
        <v>51.5</v>
      </c>
      <c r="AB6840" s="5">
        <f>IFERROR(VLOOKUP(C6840,[2]Sheet1!$B:$F,5,FALSE),0)</f>
        <v>15000000</v>
      </c>
      <c r="AC6840" s="11">
        <f>IFERROR(VLOOKUP(AE6840,[3]Sheet2!$M:$O,2,FALSE),0)</f>
        <v>0</v>
      </c>
      <c r="AD6840" s="11">
        <f>IFERROR(VLOOKUP(AE6840,[3]Sheet2!$M:$O,3,FALSE),0)</f>
        <v>0</v>
      </c>
      <c r="AE6840" s="10" t="str">
        <f t="shared" si="295"/>
        <v>81/82CLI</v>
      </c>
      <c r="AF6840" s="13">
        <f t="shared" si="296"/>
        <v>1.9424020898729643E-2</v>
      </c>
    </row>
    <row r="6841" spans="1:32" x14ac:dyDescent="0.45">
      <c r="A6841" s="12" t="s">
        <v>53</v>
      </c>
      <c r="B6841" t="s">
        <v>376</v>
      </c>
      <c r="C6841" t="s">
        <v>355</v>
      </c>
      <c r="D6841">
        <v>498.81</v>
      </c>
      <c r="E6841">
        <v>4640000</v>
      </c>
      <c r="F6841">
        <v>3092945.8139999998</v>
      </c>
      <c r="L6841">
        <v>350390.40500000003</v>
      </c>
      <c r="M6841">
        <v>15.1</v>
      </c>
      <c r="N6841">
        <v>33.03</v>
      </c>
      <c r="O6841">
        <v>2.99</v>
      </c>
      <c r="P6841">
        <v>9.06</v>
      </c>
      <c r="T6841">
        <v>166.66</v>
      </c>
      <c r="Y6841" s="12" t="str">
        <f>IFERROR(VLOOKUP(C6841,[1]Index!$D:$F,3,FALSE),"Non List")</f>
        <v>Life Insurance</v>
      </c>
      <c r="Z6841">
        <f>IFERROR(VLOOKUP(C6841,[1]LP!$B:$C,2,FALSE),0)</f>
        <v>474.59</v>
      </c>
      <c r="AA6841" s="11">
        <f t="shared" si="294"/>
        <v>31.4</v>
      </c>
      <c r="AB6841" s="5">
        <f>IFERROR(VLOOKUP(C6841,[2]Sheet1!$B:$F,5,FALSE),0)</f>
        <v>15590400</v>
      </c>
      <c r="AC6841" s="11">
        <f>IFERROR(VLOOKUP(AE6841,[3]Sheet2!$M:$O,2,FALSE),0)</f>
        <v>0</v>
      </c>
      <c r="AD6841" s="11">
        <f>IFERROR(VLOOKUP(AE6841,[3]Sheet2!$M:$O,3,FALSE),0)</f>
        <v>0</v>
      </c>
      <c r="AE6841" s="10" t="str">
        <f t="shared" si="295"/>
        <v>81/82RNLI</v>
      </c>
      <c r="AF6841" s="13">
        <f t="shared" si="296"/>
        <v>3.1816936724330475E-2</v>
      </c>
    </row>
    <row r="6842" spans="1:32" x14ac:dyDescent="0.45">
      <c r="A6842" s="12" t="s">
        <v>53</v>
      </c>
      <c r="B6842" t="s">
        <v>376</v>
      </c>
      <c r="C6842" t="s">
        <v>331</v>
      </c>
      <c r="D6842">
        <v>451.16</v>
      </c>
      <c r="E6842">
        <v>5000000</v>
      </c>
      <c r="F6842">
        <v>2611617.4380000001</v>
      </c>
      <c r="L6842">
        <v>267862.95400000003</v>
      </c>
      <c r="M6842">
        <v>10.7</v>
      </c>
      <c r="N6842">
        <v>42.16</v>
      </c>
      <c r="O6842">
        <v>2.96</v>
      </c>
      <c r="P6842">
        <v>7.04</v>
      </c>
      <c r="T6842">
        <v>152.22999999999999</v>
      </c>
      <c r="Y6842" s="12" t="str">
        <f>IFERROR(VLOOKUP(C6842,[1]Index!$D:$F,3,FALSE),"Non List")</f>
        <v>Life Insurance</v>
      </c>
      <c r="Z6842">
        <f>IFERROR(VLOOKUP(C6842,[1]LP!$B:$C,2,FALSE),0)</f>
        <v>455.08</v>
      </c>
      <c r="AA6842" s="11">
        <f t="shared" si="294"/>
        <v>42.5</v>
      </c>
      <c r="AB6842" s="5">
        <f>IFERROR(VLOOKUP(C6842,[2]Sheet1!$B:$F,5,FALSE),0)</f>
        <v>15000000</v>
      </c>
      <c r="AC6842" s="11">
        <f>IFERROR(VLOOKUP(AE6842,[3]Sheet2!$M:$O,2,FALSE),0)</f>
        <v>0</v>
      </c>
      <c r="AD6842" s="11">
        <f>IFERROR(VLOOKUP(AE6842,[3]Sheet2!$M:$O,3,FALSE),0)</f>
        <v>0</v>
      </c>
      <c r="AE6842" s="10" t="str">
        <f t="shared" si="295"/>
        <v>81/82ILI</v>
      </c>
      <c r="AF6842" s="13">
        <f t="shared" si="296"/>
        <v>2.351234947701503E-2</v>
      </c>
    </row>
    <row r="6843" spans="1:32" x14ac:dyDescent="0.45">
      <c r="A6843" s="12" t="s">
        <v>53</v>
      </c>
      <c r="B6843" t="s">
        <v>376</v>
      </c>
      <c r="C6843" t="s">
        <v>356</v>
      </c>
      <c r="D6843">
        <v>493.85</v>
      </c>
      <c r="E6843">
        <v>5031232</v>
      </c>
      <c r="F6843">
        <v>2619233.69</v>
      </c>
      <c r="L6843">
        <v>282279.28000000003</v>
      </c>
      <c r="M6843">
        <v>11.22</v>
      </c>
      <c r="N6843">
        <v>44.02</v>
      </c>
      <c r="O6843">
        <v>3.25</v>
      </c>
      <c r="P6843">
        <v>7.38</v>
      </c>
      <c r="T6843">
        <v>152.06</v>
      </c>
      <c r="Y6843" s="12" t="str">
        <f>IFERROR(VLOOKUP(C6843,[1]Index!$D:$F,3,FALSE),"Non List")</f>
        <v>Life Insurance</v>
      </c>
      <c r="Z6843">
        <f>IFERROR(VLOOKUP(C6843,[1]LP!$B:$C,2,FALSE),0)</f>
        <v>471.95</v>
      </c>
      <c r="AA6843" s="11">
        <f t="shared" si="294"/>
        <v>42.1</v>
      </c>
      <c r="AB6843" s="5">
        <f>IFERROR(VLOOKUP(C6843,[2]Sheet1!$B:$F,5,FALSE),0)</f>
        <v>15026074.799999999</v>
      </c>
      <c r="AC6843" s="11">
        <f>IFERROR(VLOOKUP(AE6843,[3]Sheet2!$M:$O,2,FALSE),0)</f>
        <v>0</v>
      </c>
      <c r="AD6843" s="11">
        <f>IFERROR(VLOOKUP(AE6843,[3]Sheet2!$M:$O,3,FALSE),0)</f>
        <v>0</v>
      </c>
      <c r="AE6843" s="10" t="str">
        <f t="shared" si="295"/>
        <v>81/82SNLI</v>
      </c>
      <c r="AF6843" s="13">
        <f t="shared" si="296"/>
        <v>2.377370484161458E-2</v>
      </c>
    </row>
    <row r="6844" spans="1:32" x14ac:dyDescent="0.45">
      <c r="A6844" s="12" t="s">
        <v>53</v>
      </c>
      <c r="B6844" t="s">
        <v>376</v>
      </c>
      <c r="C6844" t="s">
        <v>286</v>
      </c>
      <c r="D6844">
        <v>433.02</v>
      </c>
      <c r="E6844">
        <v>5011947.8</v>
      </c>
      <c r="F6844">
        <v>1175047.5900000001</v>
      </c>
      <c r="L6844">
        <v>196139.17</v>
      </c>
      <c r="M6844">
        <v>7.82</v>
      </c>
      <c r="N6844">
        <v>55.37</v>
      </c>
      <c r="O6844">
        <v>3.51</v>
      </c>
      <c r="P6844">
        <v>6.34</v>
      </c>
      <c r="T6844">
        <v>123.44</v>
      </c>
      <c r="Y6844" s="12" t="str">
        <f>IFERROR(VLOOKUP(C6844,[1]Index!$D:$F,3,FALSE),"Non List")</f>
        <v>Life Insurance</v>
      </c>
      <c r="Z6844">
        <f>IFERROR(VLOOKUP(C6844,[1]LP!$B:$C,2,FALSE),0)</f>
        <v>434.59</v>
      </c>
      <c r="AA6844" s="11">
        <f t="shared" si="294"/>
        <v>55.6</v>
      </c>
      <c r="AB6844" s="5">
        <f>IFERROR(VLOOKUP(C6844,[2]Sheet1!$B:$F,5,FALSE),0)</f>
        <v>24558544.219999999</v>
      </c>
      <c r="AC6844" s="11">
        <f>IFERROR(VLOOKUP(AE6844,[3]Sheet2!$M:$O,2,FALSE),0)</f>
        <v>0</v>
      </c>
      <c r="AD6844" s="11">
        <f>IFERROR(VLOOKUP(AE6844,[3]Sheet2!$M:$O,3,FALSE),0)</f>
        <v>0</v>
      </c>
      <c r="AE6844" s="10" t="str">
        <f t="shared" si="295"/>
        <v>81/82SJLIC</v>
      </c>
      <c r="AF6844" s="13">
        <f t="shared" si="296"/>
        <v>1.7993971329298881E-2</v>
      </c>
    </row>
    <row r="6845" spans="1:32" x14ac:dyDescent="0.45">
      <c r="A6845" s="12" t="s">
        <v>53</v>
      </c>
      <c r="B6845" t="s">
        <v>376</v>
      </c>
      <c r="C6845" t="s">
        <v>332</v>
      </c>
      <c r="D6845">
        <v>404.66</v>
      </c>
      <c r="E6845">
        <v>5014924.0520000001</v>
      </c>
      <c r="F6845">
        <v>712156.24</v>
      </c>
      <c r="L6845">
        <v>231689.77</v>
      </c>
      <c r="M6845">
        <v>9.24</v>
      </c>
      <c r="N6845">
        <v>43.79</v>
      </c>
      <c r="O6845">
        <v>3.54</v>
      </c>
      <c r="P6845">
        <v>8.09</v>
      </c>
      <c r="T6845">
        <v>114.2</v>
      </c>
      <c r="Y6845" s="12" t="str">
        <f>IFERROR(VLOOKUP(C6845,[1]Index!$D:$F,3,FALSE),"Non List")</f>
        <v>Life Insurance</v>
      </c>
      <c r="Z6845">
        <f>IFERROR(VLOOKUP(C6845,[1]LP!$B:$C,2,FALSE),0)</f>
        <v>401.39</v>
      </c>
      <c r="AA6845" s="11">
        <f t="shared" si="294"/>
        <v>43.4</v>
      </c>
      <c r="AB6845" s="5">
        <f>IFERROR(VLOOKUP(C6845,[2]Sheet1!$B:$F,5,FALSE),0)</f>
        <v>24573128.09</v>
      </c>
      <c r="AC6845" s="11">
        <f>IFERROR(VLOOKUP(AE6845,[3]Sheet2!$M:$O,2,FALSE),0)</f>
        <v>0</v>
      </c>
      <c r="AD6845" s="11">
        <f>IFERROR(VLOOKUP(AE6845,[3]Sheet2!$M:$O,3,FALSE),0)</f>
        <v>0</v>
      </c>
      <c r="AE6845" s="10" t="str">
        <f t="shared" si="295"/>
        <v>81/82SRLI</v>
      </c>
      <c r="AF6845" s="13">
        <f t="shared" si="296"/>
        <v>2.3020005480953686E-2</v>
      </c>
    </row>
    <row r="6846" spans="1:32" x14ac:dyDescent="0.45">
      <c r="A6846" s="12" t="s">
        <v>53</v>
      </c>
      <c r="B6846" t="s">
        <v>376</v>
      </c>
      <c r="C6846" t="s">
        <v>333</v>
      </c>
      <c r="D6846">
        <v>407.11</v>
      </c>
      <c r="E6846">
        <v>9143237.3039999995</v>
      </c>
      <c r="F6846">
        <v>2423304.27</v>
      </c>
      <c r="L6846">
        <v>376282.13</v>
      </c>
      <c r="M6846">
        <v>8.2200000000000006</v>
      </c>
      <c r="N6846">
        <v>49.53</v>
      </c>
      <c r="O6846">
        <v>3.22</v>
      </c>
      <c r="P6846">
        <v>6.51</v>
      </c>
      <c r="T6846">
        <v>126.5</v>
      </c>
      <c r="Y6846" s="12" t="str">
        <f>IFERROR(VLOOKUP(C6846,[1]Index!$D:$F,3,FALSE),"Non List")</f>
        <v>Life Insurance</v>
      </c>
      <c r="Z6846">
        <f>IFERROR(VLOOKUP(C6846,[1]LP!$B:$C,2,FALSE),0)</f>
        <v>399.26</v>
      </c>
      <c r="AA6846" s="11">
        <f t="shared" si="294"/>
        <v>48.6</v>
      </c>
      <c r="AB6846" s="5">
        <f>IFERROR(VLOOKUP(C6846,[2]Sheet1!$B:$F,5,FALSE),0)</f>
        <v>44801862.769999996</v>
      </c>
      <c r="AC6846" s="11">
        <f>IFERROR(VLOOKUP(AE6846,[3]Sheet2!$M:$O,2,FALSE),0)</f>
        <v>0</v>
      </c>
      <c r="AD6846" s="11">
        <f>IFERROR(VLOOKUP(AE6846,[3]Sheet2!$M:$O,3,FALSE),0)</f>
        <v>0</v>
      </c>
      <c r="AE6846" s="10" t="str">
        <f t="shared" si="295"/>
        <v>81/82HLI</v>
      </c>
      <c r="AF6846" s="13">
        <f t="shared" si="296"/>
        <v>2.0588087962731056E-2</v>
      </c>
    </row>
    <row r="6847" spans="1:32" x14ac:dyDescent="0.45">
      <c r="A6847" s="12" t="s">
        <v>53</v>
      </c>
      <c r="B6847" t="s">
        <v>376</v>
      </c>
      <c r="C6847" t="s">
        <v>357</v>
      </c>
      <c r="D6847">
        <v>544.29</v>
      </c>
      <c r="E6847">
        <v>4725600</v>
      </c>
      <c r="F6847">
        <v>928244.97199999995</v>
      </c>
      <c r="L6847">
        <v>182586.91699999999</v>
      </c>
      <c r="M6847">
        <v>7.72</v>
      </c>
      <c r="N6847">
        <v>70.5</v>
      </c>
      <c r="O6847">
        <v>4.55</v>
      </c>
      <c r="P6847">
        <v>6.46</v>
      </c>
      <c r="T6847">
        <v>119.64</v>
      </c>
      <c r="Y6847" s="12" t="str">
        <f>IFERROR(VLOOKUP(C6847,[1]Index!$D:$F,3,FALSE),"Non List")</f>
        <v>Life Insurance</v>
      </c>
      <c r="Z6847">
        <f>IFERROR(VLOOKUP(C6847,[1]LP!$B:$C,2,FALSE),0)</f>
        <v>498.54</v>
      </c>
      <c r="AA6847" s="11">
        <f t="shared" si="294"/>
        <v>64.599999999999994</v>
      </c>
      <c r="AB6847" s="5">
        <f>IFERROR(VLOOKUP(C6847,[2]Sheet1!$B:$F,5,FALSE),0)</f>
        <v>7655472</v>
      </c>
      <c r="AC6847" s="11">
        <f>IFERROR(VLOOKUP(AE6847,[3]Sheet2!$M:$O,2,FALSE),0)</f>
        <v>0</v>
      </c>
      <c r="AD6847" s="11">
        <f>IFERROR(VLOOKUP(AE6847,[3]Sheet2!$M:$O,3,FALSE),0)</f>
        <v>0</v>
      </c>
      <c r="AE6847" s="10" t="str">
        <f t="shared" si="295"/>
        <v>81/82PMLI</v>
      </c>
      <c r="AF6847" s="13">
        <f t="shared" si="296"/>
        <v>1.5485216833152805E-2</v>
      </c>
    </row>
    <row r="6848" spans="1:32" x14ac:dyDescent="0.45">
      <c r="A6848" s="12" t="s">
        <v>53</v>
      </c>
      <c r="B6848" t="s">
        <v>376</v>
      </c>
      <c r="C6848" t="s">
        <v>380</v>
      </c>
      <c r="D6848">
        <v>2648.22</v>
      </c>
      <c r="E6848">
        <v>750000</v>
      </c>
      <c r="F6848">
        <v>52994.39</v>
      </c>
      <c r="L6848">
        <v>11583.4</v>
      </c>
      <c r="M6848">
        <v>3.08</v>
      </c>
      <c r="N6848">
        <v>859.81</v>
      </c>
      <c r="O6848">
        <v>24.73</v>
      </c>
      <c r="P6848">
        <v>2.89</v>
      </c>
      <c r="T6848">
        <v>107.07</v>
      </c>
      <c r="Y6848" s="12" t="str">
        <f>IFERROR(VLOOKUP(C6848,[1]Index!$D:$F,3,FALSE),"Non List")</f>
        <v>Life Insurance</v>
      </c>
      <c r="Z6848">
        <f>IFERROR(VLOOKUP(C6848,[1]LP!$B:$C,2,FALSE),0)</f>
        <v>1950.09</v>
      </c>
      <c r="AA6848" s="11">
        <f t="shared" si="294"/>
        <v>633.1</v>
      </c>
      <c r="AB6848" s="5">
        <f>IFERROR(VLOOKUP(C6848,[2]Sheet1!$B:$F,5,FALSE),0)</f>
        <v>2250000</v>
      </c>
      <c r="AC6848" s="11">
        <f>IFERROR(VLOOKUP(AE6848,[3]Sheet2!$M:$O,2,FALSE),0)</f>
        <v>0</v>
      </c>
      <c r="AD6848" s="11">
        <f>IFERROR(VLOOKUP(AE6848,[3]Sheet2!$M:$O,3,FALSE),0)</f>
        <v>0</v>
      </c>
      <c r="AE6848" s="10" t="str">
        <f t="shared" si="295"/>
        <v>81/82GMLI</v>
      </c>
      <c r="AF6848" s="13">
        <f t="shared" si="296"/>
        <v>1.5794142834433284E-3</v>
      </c>
    </row>
    <row r="6849" spans="1:32" x14ac:dyDescent="0.45">
      <c r="A6849" s="12" t="s">
        <v>53</v>
      </c>
      <c r="B6849" t="s">
        <v>376</v>
      </c>
      <c r="C6849" t="s">
        <v>381</v>
      </c>
      <c r="D6849">
        <v>2066.15</v>
      </c>
      <c r="E6849">
        <v>750000</v>
      </c>
      <c r="F6849">
        <v>19691.099999999999</v>
      </c>
      <c r="L6849">
        <v>4017.91</v>
      </c>
      <c r="M6849">
        <v>1.06</v>
      </c>
      <c r="N6849">
        <v>1949.2</v>
      </c>
      <c r="O6849">
        <v>20.13</v>
      </c>
      <c r="P6849">
        <v>1.04</v>
      </c>
      <c r="T6849">
        <v>102.63</v>
      </c>
      <c r="Y6849" s="12" t="str">
        <f>IFERROR(VLOOKUP(C6849,[1]Index!$D:$F,3,FALSE),"Non List")</f>
        <v>Life Insurance</v>
      </c>
      <c r="Z6849">
        <f>IFERROR(VLOOKUP(C6849,[1]LP!$B:$C,2,FALSE),0)</f>
        <v>1181.83</v>
      </c>
      <c r="AA6849" s="11">
        <f t="shared" si="294"/>
        <v>1114.9000000000001</v>
      </c>
      <c r="AB6849" s="5">
        <f>IFERROR(VLOOKUP(C6849,[2]Sheet1!$B:$F,5,FALSE),0)</f>
        <v>2250000</v>
      </c>
      <c r="AC6849" s="11">
        <f>IFERROR(VLOOKUP(AE6849,[3]Sheet2!$M:$O,2,FALSE),0)</f>
        <v>0</v>
      </c>
      <c r="AD6849" s="11">
        <f>IFERROR(VLOOKUP(AE6849,[3]Sheet2!$M:$O,3,FALSE),0)</f>
        <v>0</v>
      </c>
      <c r="AE6849" s="10" t="str">
        <f t="shared" si="295"/>
        <v>81/82CREST</v>
      </c>
      <c r="AF6849" s="13">
        <f t="shared" si="296"/>
        <v>8.9691410778199921E-4</v>
      </c>
    </row>
    <row r="6850" spans="1:32" x14ac:dyDescent="0.45">
      <c r="A6850" s="12" t="s">
        <v>54</v>
      </c>
      <c r="B6850" t="s">
        <v>376</v>
      </c>
      <c r="C6850" t="s">
        <v>256</v>
      </c>
      <c r="D6850">
        <v>721.27</v>
      </c>
      <c r="E6850">
        <v>3399836.31</v>
      </c>
      <c r="F6850">
        <v>971367.41</v>
      </c>
      <c r="L6850">
        <v>334716.93</v>
      </c>
      <c r="M6850">
        <v>13.12</v>
      </c>
      <c r="N6850">
        <v>54.97</v>
      </c>
      <c r="O6850">
        <v>5.61</v>
      </c>
      <c r="P6850">
        <v>10.210000000000001</v>
      </c>
      <c r="T6850">
        <v>128.57</v>
      </c>
      <c r="Y6850" s="12" t="str">
        <f>IFERROR(VLOOKUP(C6850,[1]Index!$D:$F,3,FALSE),"Non List")</f>
        <v>Life Insurance</v>
      </c>
      <c r="Z6850">
        <f>IFERROR(VLOOKUP(C6850,[1]LP!$B:$C,2,FALSE),0)</f>
        <v>486.1</v>
      </c>
      <c r="AA6850" s="11">
        <f t="shared" si="294"/>
        <v>37.1</v>
      </c>
      <c r="AB6850" s="5">
        <f>IFERROR(VLOOKUP(C6850,[2]Sheet1!$B:$F,5,FALSE),0)</f>
        <v>24505679.59</v>
      </c>
      <c r="AC6850" s="11">
        <f>IFERROR(VLOOKUP(AE6850,[3]Sheet2!$M:$O,2,FALSE),0)</f>
        <v>0</v>
      </c>
      <c r="AD6850" s="11">
        <f>IFERROR(VLOOKUP(AE6850,[3]Sheet2!$M:$O,3,FALSE),0)</f>
        <v>0</v>
      </c>
      <c r="AE6850" s="10" t="str">
        <f t="shared" si="295"/>
        <v>81/82ALICL</v>
      </c>
      <c r="AF6850" s="13">
        <f t="shared" si="296"/>
        <v>2.6990331207570457E-2</v>
      </c>
    </row>
    <row r="6851" spans="1:32" x14ac:dyDescent="0.45">
      <c r="A6851" s="12" t="s">
        <v>54</v>
      </c>
      <c r="B6851" t="s">
        <v>376</v>
      </c>
      <c r="C6851" t="s">
        <v>258</v>
      </c>
      <c r="D6851">
        <v>964.41</v>
      </c>
      <c r="E6851">
        <v>5000000</v>
      </c>
      <c r="F6851">
        <v>4948573.3279999997</v>
      </c>
      <c r="L6851">
        <v>236022.079</v>
      </c>
      <c r="M6851">
        <v>6.29</v>
      </c>
      <c r="N6851">
        <v>153.32</v>
      </c>
      <c r="O6851">
        <v>4.8499999999999996</v>
      </c>
      <c r="P6851">
        <v>3.16</v>
      </c>
      <c r="T6851">
        <v>198.97</v>
      </c>
      <c r="Y6851" s="12" t="str">
        <f>IFERROR(VLOOKUP(C6851,[1]Index!$D:$F,3,FALSE),"Non List")</f>
        <v>Life Insurance</v>
      </c>
      <c r="Z6851">
        <f>IFERROR(VLOOKUP(C6851,[1]LP!$B:$C,2,FALSE),0)</f>
        <v>859.81</v>
      </c>
      <c r="AA6851" s="11">
        <f t="shared" si="294"/>
        <v>136.69999999999999</v>
      </c>
      <c r="AB6851" s="5">
        <f>IFERROR(VLOOKUP(C6851,[2]Sheet1!$B:$F,5,FALSE),0)</f>
        <v>18150000</v>
      </c>
      <c r="AC6851" s="11">
        <f>IFERROR(VLOOKUP(AE6851,[3]Sheet2!$M:$O,2,FALSE),0)</f>
        <v>0</v>
      </c>
      <c r="AD6851" s="11">
        <f>IFERROR(VLOOKUP(AE6851,[3]Sheet2!$M:$O,3,FALSE),0)</f>
        <v>0</v>
      </c>
      <c r="AE6851" s="10" t="str">
        <f t="shared" si="295"/>
        <v>81/82LICN</v>
      </c>
      <c r="AF6851" s="13">
        <f t="shared" si="296"/>
        <v>7.3155697188913831E-3</v>
      </c>
    </row>
    <row r="6852" spans="1:32" x14ac:dyDescent="0.45">
      <c r="A6852" s="12" t="s">
        <v>54</v>
      </c>
      <c r="B6852" t="s">
        <v>376</v>
      </c>
      <c r="C6852" t="s">
        <v>259</v>
      </c>
      <c r="D6852">
        <v>754.03</v>
      </c>
      <c r="E6852">
        <v>9028763.2100000009</v>
      </c>
      <c r="F6852">
        <v>3232858.24</v>
      </c>
      <c r="L6852">
        <v>652223.75</v>
      </c>
      <c r="M6852">
        <v>9.6300000000000008</v>
      </c>
      <c r="N6852">
        <v>78.3</v>
      </c>
      <c r="O6852">
        <v>5.55</v>
      </c>
      <c r="P6852">
        <v>7.09</v>
      </c>
      <c r="T6852">
        <v>135.81</v>
      </c>
      <c r="Y6852" s="12" t="str">
        <f>IFERROR(VLOOKUP(C6852,[1]Index!$D:$F,3,FALSE),"Non List")</f>
        <v>Life Insurance</v>
      </c>
      <c r="Z6852">
        <f>IFERROR(VLOOKUP(C6852,[1]LP!$B:$C,2,FALSE),0)</f>
        <v>771.15</v>
      </c>
      <c r="AA6852" s="11">
        <f t="shared" si="294"/>
        <v>80.099999999999994</v>
      </c>
      <c r="AB6852" s="5">
        <f>IFERROR(VLOOKUP(C6852,[2]Sheet1!$B:$F,5,FALSE),0)</f>
        <v>44240939.68</v>
      </c>
      <c r="AC6852" s="11">
        <f>IFERROR(VLOOKUP(AE6852,[3]Sheet2!$M:$O,2,FALSE),0)</f>
        <v>0</v>
      </c>
      <c r="AD6852" s="11">
        <f>IFERROR(VLOOKUP(AE6852,[3]Sheet2!$M:$O,3,FALSE),0)</f>
        <v>0</v>
      </c>
      <c r="AE6852" s="10" t="str">
        <f t="shared" si="295"/>
        <v>81/82NLIC</v>
      </c>
      <c r="AF6852" s="13">
        <f t="shared" si="296"/>
        <v>1.2487842832133828E-2</v>
      </c>
    </row>
    <row r="6853" spans="1:32" x14ac:dyDescent="0.45">
      <c r="A6853" s="12" t="s">
        <v>54</v>
      </c>
      <c r="B6853" t="s">
        <v>376</v>
      </c>
      <c r="C6853" t="s">
        <v>260</v>
      </c>
      <c r="D6853">
        <v>622.28</v>
      </c>
      <c r="E6853">
        <v>5212133.0820000004</v>
      </c>
      <c r="F6853">
        <v>1900682.223</v>
      </c>
      <c r="L6853">
        <v>408522.891</v>
      </c>
      <c r="M6853">
        <v>10.44</v>
      </c>
      <c r="N6853">
        <v>59.61</v>
      </c>
      <c r="O6853">
        <v>4.5599999999999996</v>
      </c>
      <c r="P6853">
        <v>7.66</v>
      </c>
      <c r="T6853">
        <v>136.47</v>
      </c>
      <c r="Y6853" s="12" t="str">
        <f>IFERROR(VLOOKUP(C6853,[1]Index!$D:$F,3,FALSE),"Non List")</f>
        <v>Life Insurance</v>
      </c>
      <c r="Z6853">
        <f>IFERROR(VLOOKUP(C6853,[1]LP!$B:$C,2,FALSE),0)</f>
        <v>601.79</v>
      </c>
      <c r="AA6853" s="11">
        <f t="shared" si="294"/>
        <v>57.6</v>
      </c>
      <c r="AB6853" s="5">
        <f>IFERROR(VLOOKUP(C6853,[2]Sheet1!$B:$F,5,FALSE),0)</f>
        <v>19154588.949999999</v>
      </c>
      <c r="AC6853" s="11">
        <f>IFERROR(VLOOKUP(AE6853,[3]Sheet2!$M:$O,2,FALSE),0)</f>
        <v>0</v>
      </c>
      <c r="AD6853" s="11">
        <f>IFERROR(VLOOKUP(AE6853,[3]Sheet2!$M:$O,3,FALSE),0)</f>
        <v>0</v>
      </c>
      <c r="AE6853" s="10" t="str">
        <f t="shared" si="295"/>
        <v>81/82NLICL</v>
      </c>
      <c r="AF6853" s="13">
        <f t="shared" si="296"/>
        <v>1.7348244404194153E-2</v>
      </c>
    </row>
    <row r="6854" spans="1:32" x14ac:dyDescent="0.45">
      <c r="A6854" s="12" t="s">
        <v>54</v>
      </c>
      <c r="B6854" t="s">
        <v>376</v>
      </c>
      <c r="C6854" t="s">
        <v>354</v>
      </c>
      <c r="D6854">
        <v>477.1</v>
      </c>
      <c r="E6854">
        <v>5000000</v>
      </c>
      <c r="F6854">
        <v>2345428.39</v>
      </c>
      <c r="L6854">
        <v>357648.25099999999</v>
      </c>
      <c r="M6854">
        <v>9.5299999999999994</v>
      </c>
      <c r="N6854">
        <v>50.06</v>
      </c>
      <c r="O6854">
        <v>3.25</v>
      </c>
      <c r="P6854">
        <v>6.49</v>
      </c>
      <c r="T6854">
        <v>146.91</v>
      </c>
      <c r="Y6854" s="12" t="str">
        <f>IFERROR(VLOOKUP(C6854,[1]Index!$D:$F,3,FALSE),"Non List")</f>
        <v>Life Insurance</v>
      </c>
      <c r="Z6854">
        <f>IFERROR(VLOOKUP(C6854,[1]LP!$B:$C,2,FALSE),0)</f>
        <v>474.67</v>
      </c>
      <c r="AA6854" s="11">
        <f t="shared" si="294"/>
        <v>49.8</v>
      </c>
      <c r="AB6854" s="5">
        <f>IFERROR(VLOOKUP(C6854,[2]Sheet1!$B:$F,5,FALSE),0)</f>
        <v>15000000</v>
      </c>
      <c r="AC6854" s="11">
        <f>IFERROR(VLOOKUP(AE6854,[3]Sheet2!$M:$O,2,FALSE),0)</f>
        <v>0</v>
      </c>
      <c r="AD6854" s="11">
        <f>IFERROR(VLOOKUP(AE6854,[3]Sheet2!$M:$O,3,FALSE),0)</f>
        <v>0</v>
      </c>
      <c r="AE6854" s="10" t="str">
        <f t="shared" si="295"/>
        <v>81/82CLI</v>
      </c>
      <c r="AF6854" s="13">
        <f t="shared" si="296"/>
        <v>2.0077106200096909E-2</v>
      </c>
    </row>
    <row r="6855" spans="1:32" x14ac:dyDescent="0.45">
      <c r="A6855" s="12" t="s">
        <v>54</v>
      </c>
      <c r="B6855" t="s">
        <v>376</v>
      </c>
      <c r="C6855" t="s">
        <v>355</v>
      </c>
      <c r="D6855">
        <v>498.81</v>
      </c>
      <c r="E6855">
        <v>4640000</v>
      </c>
      <c r="F6855">
        <v>3153821.2540000002</v>
      </c>
      <c r="L6855">
        <v>465796.962</v>
      </c>
      <c r="M6855">
        <v>13.37</v>
      </c>
      <c r="N6855">
        <v>37.31</v>
      </c>
      <c r="O6855">
        <v>2.97</v>
      </c>
      <c r="P6855">
        <v>7.97</v>
      </c>
      <c r="T6855">
        <v>167.97</v>
      </c>
      <c r="Y6855" s="12" t="str">
        <f>IFERROR(VLOOKUP(C6855,[1]Index!$D:$F,3,FALSE),"Non List")</f>
        <v>Life Insurance</v>
      </c>
      <c r="Z6855">
        <f>IFERROR(VLOOKUP(C6855,[1]LP!$B:$C,2,FALSE),0)</f>
        <v>474.59</v>
      </c>
      <c r="AA6855" s="11">
        <f t="shared" si="294"/>
        <v>35.5</v>
      </c>
      <c r="AB6855" s="5">
        <f>IFERROR(VLOOKUP(C6855,[2]Sheet1!$B:$F,5,FALSE),0)</f>
        <v>15590400</v>
      </c>
      <c r="AC6855" s="11">
        <f>IFERROR(VLOOKUP(AE6855,[3]Sheet2!$M:$O,2,FALSE),0)</f>
        <v>0</v>
      </c>
      <c r="AD6855" s="11">
        <f>IFERROR(VLOOKUP(AE6855,[3]Sheet2!$M:$O,3,FALSE),0)</f>
        <v>0</v>
      </c>
      <c r="AE6855" s="10" t="str">
        <f t="shared" si="295"/>
        <v>81/82RNLI</v>
      </c>
      <c r="AF6855" s="13">
        <f t="shared" si="296"/>
        <v>2.8171685033397249E-2</v>
      </c>
    </row>
    <row r="6856" spans="1:32" x14ac:dyDescent="0.45">
      <c r="A6856" s="12" t="s">
        <v>54</v>
      </c>
      <c r="B6856" t="s">
        <v>376</v>
      </c>
      <c r="C6856" t="s">
        <v>331</v>
      </c>
      <c r="D6856">
        <v>451.16</v>
      </c>
      <c r="E6856">
        <v>5000000</v>
      </c>
      <c r="F6856">
        <v>1633530.149</v>
      </c>
      <c r="L6856">
        <v>366333.09399999998</v>
      </c>
      <c r="M6856">
        <v>9.76</v>
      </c>
      <c r="N6856">
        <v>46.23</v>
      </c>
      <c r="O6856">
        <v>3.4</v>
      </c>
      <c r="P6856">
        <v>7.36</v>
      </c>
      <c r="T6856">
        <v>132.66999999999999</v>
      </c>
      <c r="Y6856" s="12" t="str">
        <f>IFERROR(VLOOKUP(C6856,[1]Index!$D:$F,3,FALSE),"Non List")</f>
        <v>Life Insurance</v>
      </c>
      <c r="Z6856">
        <f>IFERROR(VLOOKUP(C6856,[1]LP!$B:$C,2,FALSE),0)</f>
        <v>455.08</v>
      </c>
      <c r="AA6856" s="11">
        <f t="shared" si="294"/>
        <v>46.6</v>
      </c>
      <c r="AB6856" s="5">
        <f>IFERROR(VLOOKUP(C6856,[2]Sheet1!$B:$F,5,FALSE),0)</f>
        <v>15000000</v>
      </c>
      <c r="AC6856" s="11">
        <f>IFERROR(VLOOKUP(AE6856,[3]Sheet2!$M:$O,2,FALSE),0)</f>
        <v>0</v>
      </c>
      <c r="AD6856" s="11">
        <f>IFERROR(VLOOKUP(AE6856,[3]Sheet2!$M:$O,3,FALSE),0)</f>
        <v>0</v>
      </c>
      <c r="AE6856" s="10" t="str">
        <f t="shared" si="295"/>
        <v>81/82ILI</v>
      </c>
      <c r="AF6856" s="13">
        <f t="shared" si="296"/>
        <v>2.1446778588380067E-2</v>
      </c>
    </row>
    <row r="6857" spans="1:32" x14ac:dyDescent="0.45">
      <c r="A6857" s="12" t="s">
        <v>54</v>
      </c>
      <c r="B6857" t="s">
        <v>376</v>
      </c>
      <c r="C6857" t="s">
        <v>356</v>
      </c>
      <c r="D6857">
        <v>493.85</v>
      </c>
      <c r="E6857">
        <v>3961600</v>
      </c>
      <c r="F6857">
        <v>2544668.3220000002</v>
      </c>
      <c r="L6857">
        <v>328997.69</v>
      </c>
      <c r="M6857">
        <v>11.07</v>
      </c>
      <c r="N6857">
        <v>44.61</v>
      </c>
      <c r="O6857">
        <v>3.01</v>
      </c>
      <c r="P6857">
        <v>6.74</v>
      </c>
      <c r="T6857">
        <v>164.23</v>
      </c>
      <c r="Y6857" s="12" t="str">
        <f>IFERROR(VLOOKUP(C6857,[1]Index!$D:$F,3,FALSE),"Non List")</f>
        <v>Life Insurance</v>
      </c>
      <c r="Z6857">
        <f>IFERROR(VLOOKUP(C6857,[1]LP!$B:$C,2,FALSE),0)</f>
        <v>471.95</v>
      </c>
      <c r="AA6857" s="11">
        <f t="shared" si="294"/>
        <v>42.6</v>
      </c>
      <c r="AB6857" s="5">
        <f>IFERROR(VLOOKUP(C6857,[2]Sheet1!$B:$F,5,FALSE),0)</f>
        <v>15026074.799999999</v>
      </c>
      <c r="AC6857" s="11">
        <f>IFERROR(VLOOKUP(AE6857,[3]Sheet2!$M:$O,2,FALSE),0)</f>
        <v>0</v>
      </c>
      <c r="AD6857" s="11">
        <f>IFERROR(VLOOKUP(AE6857,[3]Sheet2!$M:$O,3,FALSE),0)</f>
        <v>0</v>
      </c>
      <c r="AE6857" s="10" t="str">
        <f t="shared" si="295"/>
        <v>81/82SNLI</v>
      </c>
      <c r="AF6857" s="13">
        <f t="shared" si="296"/>
        <v>2.3455874562983366E-2</v>
      </c>
    </row>
    <row r="6858" spans="1:32" x14ac:dyDescent="0.45">
      <c r="A6858" s="12" t="s">
        <v>54</v>
      </c>
      <c r="B6858" t="s">
        <v>376</v>
      </c>
      <c r="C6858" t="s">
        <v>286</v>
      </c>
      <c r="D6858">
        <v>433.02</v>
      </c>
      <c r="E6858">
        <v>5011947.7970000003</v>
      </c>
      <c r="F6858">
        <v>1273765.662</v>
      </c>
      <c r="L6858">
        <v>295750.37900000002</v>
      </c>
      <c r="M6858">
        <v>7.87</v>
      </c>
      <c r="N6858">
        <v>55.02</v>
      </c>
      <c r="O6858">
        <v>3.45</v>
      </c>
      <c r="P6858">
        <v>6.27</v>
      </c>
      <c r="T6858">
        <v>125.41</v>
      </c>
      <c r="Y6858" s="12" t="str">
        <f>IFERROR(VLOOKUP(C6858,[1]Index!$D:$F,3,FALSE),"Non List")</f>
        <v>Life Insurance</v>
      </c>
      <c r="Z6858">
        <f>IFERROR(VLOOKUP(C6858,[1]LP!$B:$C,2,FALSE),0)</f>
        <v>434.59</v>
      </c>
      <c r="AA6858" s="11">
        <f t="shared" si="294"/>
        <v>55.2</v>
      </c>
      <c r="AB6858" s="5">
        <f>IFERROR(VLOOKUP(C6858,[2]Sheet1!$B:$F,5,FALSE),0)</f>
        <v>24558544.219999999</v>
      </c>
      <c r="AC6858" s="11">
        <f>IFERROR(VLOOKUP(AE6858,[3]Sheet2!$M:$O,2,FALSE),0)</f>
        <v>0</v>
      </c>
      <c r="AD6858" s="11">
        <f>IFERROR(VLOOKUP(AE6858,[3]Sheet2!$M:$O,3,FALSE),0)</f>
        <v>0</v>
      </c>
      <c r="AE6858" s="10" t="str">
        <f t="shared" si="295"/>
        <v>81/82SJLIC</v>
      </c>
      <c r="AF6858" s="13">
        <f t="shared" si="296"/>
        <v>1.8109022296877518E-2</v>
      </c>
    </row>
    <row r="6859" spans="1:32" x14ac:dyDescent="0.45">
      <c r="A6859" s="12" t="s">
        <v>54</v>
      </c>
      <c r="B6859" t="s">
        <v>376</v>
      </c>
      <c r="C6859" t="s">
        <v>332</v>
      </c>
      <c r="D6859">
        <v>404.66</v>
      </c>
      <c r="E6859">
        <v>5014924.0559999999</v>
      </c>
      <c r="F6859">
        <v>531791.745</v>
      </c>
      <c r="L6859">
        <v>337657.538</v>
      </c>
      <c r="M6859">
        <v>8.9700000000000006</v>
      </c>
      <c r="N6859">
        <v>45.11</v>
      </c>
      <c r="O6859">
        <v>3.66</v>
      </c>
      <c r="P6859">
        <v>8.1199999999999992</v>
      </c>
      <c r="T6859">
        <v>110.6</v>
      </c>
      <c r="Y6859" s="12" t="str">
        <f>IFERROR(VLOOKUP(C6859,[1]Index!$D:$F,3,FALSE),"Non List")</f>
        <v>Life Insurance</v>
      </c>
      <c r="Z6859">
        <f>IFERROR(VLOOKUP(C6859,[1]LP!$B:$C,2,FALSE),0)</f>
        <v>401.39</v>
      </c>
      <c r="AA6859" s="11">
        <f t="shared" si="294"/>
        <v>44.7</v>
      </c>
      <c r="AB6859" s="5">
        <f>IFERROR(VLOOKUP(C6859,[2]Sheet1!$B:$F,5,FALSE),0)</f>
        <v>24573128.09</v>
      </c>
      <c r="AC6859" s="11">
        <f>IFERROR(VLOOKUP(AE6859,[3]Sheet2!$M:$O,2,FALSE),0)</f>
        <v>0</v>
      </c>
      <c r="AD6859" s="11">
        <f>IFERROR(VLOOKUP(AE6859,[3]Sheet2!$M:$O,3,FALSE),0)</f>
        <v>0</v>
      </c>
      <c r="AE6859" s="10" t="str">
        <f t="shared" si="295"/>
        <v>81/82SRLI</v>
      </c>
      <c r="AF6859" s="13">
        <f t="shared" si="296"/>
        <v>2.2347342983133612E-2</v>
      </c>
    </row>
    <row r="6860" spans="1:32" x14ac:dyDescent="0.45">
      <c r="A6860" s="12" t="s">
        <v>54</v>
      </c>
      <c r="B6860" t="s">
        <v>376</v>
      </c>
      <c r="C6860" t="s">
        <v>333</v>
      </c>
      <c r="D6860">
        <v>407.11</v>
      </c>
      <c r="E6860">
        <v>9143237.3059999999</v>
      </c>
      <c r="F6860">
        <v>1469412.862</v>
      </c>
      <c r="L6860">
        <v>472400.66</v>
      </c>
      <c r="M6860">
        <v>6.88</v>
      </c>
      <c r="N6860">
        <v>59.17</v>
      </c>
      <c r="O6860">
        <v>3.51</v>
      </c>
      <c r="P6860">
        <v>5.94</v>
      </c>
      <c r="T6860">
        <v>116.07</v>
      </c>
      <c r="Y6860" s="12" t="str">
        <f>IFERROR(VLOOKUP(C6860,[1]Index!$D:$F,3,FALSE),"Non List")</f>
        <v>Life Insurance</v>
      </c>
      <c r="Z6860">
        <f>IFERROR(VLOOKUP(C6860,[1]LP!$B:$C,2,FALSE),0)</f>
        <v>399.26</v>
      </c>
      <c r="AA6860" s="11">
        <f t="shared" si="294"/>
        <v>58</v>
      </c>
      <c r="AB6860" s="5">
        <f>IFERROR(VLOOKUP(C6860,[2]Sheet1!$B:$F,5,FALSE),0)</f>
        <v>44801862.769999996</v>
      </c>
      <c r="AC6860" s="11">
        <f>IFERROR(VLOOKUP(AE6860,[3]Sheet2!$M:$O,2,FALSE),0)</f>
        <v>0</v>
      </c>
      <c r="AD6860" s="11">
        <f>IFERROR(VLOOKUP(AE6860,[3]Sheet2!$M:$O,3,FALSE),0)</f>
        <v>0</v>
      </c>
      <c r="AE6860" s="10" t="str">
        <f t="shared" si="295"/>
        <v>81/82HLI</v>
      </c>
      <c r="AF6860" s="13">
        <f t="shared" si="296"/>
        <v>1.7231878976105796E-2</v>
      </c>
    </row>
    <row r="6861" spans="1:32" x14ac:dyDescent="0.45">
      <c r="A6861" s="12" t="s">
        <v>54</v>
      </c>
      <c r="B6861" t="s">
        <v>376</v>
      </c>
      <c r="C6861" t="s">
        <v>357</v>
      </c>
      <c r="D6861">
        <v>544.29</v>
      </c>
      <c r="E6861">
        <v>4725600</v>
      </c>
      <c r="F6861">
        <v>1034399.19</v>
      </c>
      <c r="L6861">
        <v>270723.533</v>
      </c>
      <c r="M6861">
        <v>7.63</v>
      </c>
      <c r="N6861">
        <v>71.34</v>
      </c>
      <c r="O6861">
        <v>4.47</v>
      </c>
      <c r="P6861">
        <v>6.27</v>
      </c>
      <c r="T6861">
        <v>121.89</v>
      </c>
      <c r="Y6861" s="12" t="str">
        <f>IFERROR(VLOOKUP(C6861,[1]Index!$D:$F,3,FALSE),"Non List")</f>
        <v>Life Insurance</v>
      </c>
      <c r="Z6861">
        <f>IFERROR(VLOOKUP(C6861,[1]LP!$B:$C,2,FALSE),0)</f>
        <v>498.54</v>
      </c>
      <c r="AA6861" s="11">
        <f t="shared" si="294"/>
        <v>65.3</v>
      </c>
      <c r="AB6861" s="5">
        <f>IFERROR(VLOOKUP(C6861,[2]Sheet1!$B:$F,5,FALSE),0)</f>
        <v>7655472</v>
      </c>
      <c r="AC6861" s="11">
        <f>IFERROR(VLOOKUP(AE6861,[3]Sheet2!$M:$O,2,FALSE),0)</f>
        <v>0</v>
      </c>
      <c r="AD6861" s="11">
        <f>IFERROR(VLOOKUP(AE6861,[3]Sheet2!$M:$O,3,FALSE),0)</f>
        <v>0</v>
      </c>
      <c r="AE6861" s="10" t="str">
        <f t="shared" si="295"/>
        <v>81/82PMLI</v>
      </c>
      <c r="AF6861" s="13">
        <f t="shared" si="296"/>
        <v>1.5304689693906205E-2</v>
      </c>
    </row>
    <row r="6862" spans="1:32" x14ac:dyDescent="0.45">
      <c r="A6862" s="12" t="s">
        <v>54</v>
      </c>
      <c r="B6862" t="s">
        <v>376</v>
      </c>
      <c r="C6862" t="s">
        <v>380</v>
      </c>
      <c r="D6862">
        <v>2648.22</v>
      </c>
      <c r="E6862">
        <v>750000</v>
      </c>
      <c r="F6862">
        <v>25199.314999999999</v>
      </c>
      <c r="L6862">
        <v>27429.569</v>
      </c>
      <c r="M6862">
        <v>4.87</v>
      </c>
      <c r="N6862">
        <v>543.78</v>
      </c>
      <c r="O6862">
        <v>25.62</v>
      </c>
      <c r="P6862">
        <v>4.72</v>
      </c>
      <c r="T6862">
        <v>103.36</v>
      </c>
      <c r="Y6862" s="12" t="str">
        <f>IFERROR(VLOOKUP(C6862,[1]Index!$D:$F,3,FALSE),"Non List")</f>
        <v>Life Insurance</v>
      </c>
      <c r="Z6862">
        <f>IFERROR(VLOOKUP(C6862,[1]LP!$B:$C,2,FALSE),0)</f>
        <v>1950.09</v>
      </c>
      <c r="AA6862" s="11">
        <f t="shared" si="294"/>
        <v>400.4</v>
      </c>
      <c r="AB6862" s="5">
        <f>IFERROR(VLOOKUP(C6862,[2]Sheet1!$B:$F,5,FALSE),0)</f>
        <v>2250000</v>
      </c>
      <c r="AC6862" s="11">
        <f>IFERROR(VLOOKUP(AE6862,[3]Sheet2!$M:$O,2,FALSE),0)</f>
        <v>0</v>
      </c>
      <c r="AD6862" s="11">
        <f>IFERROR(VLOOKUP(AE6862,[3]Sheet2!$M:$O,3,FALSE),0)</f>
        <v>0</v>
      </c>
      <c r="AE6862" s="10" t="str">
        <f t="shared" si="295"/>
        <v>81/82GMLI</v>
      </c>
      <c r="AF6862" s="13">
        <f t="shared" si="296"/>
        <v>2.4973206364834444E-3</v>
      </c>
    </row>
    <row r="6863" spans="1:32" x14ac:dyDescent="0.45">
      <c r="A6863" s="12" t="s">
        <v>54</v>
      </c>
      <c r="B6863" t="s">
        <v>376</v>
      </c>
      <c r="C6863" t="s">
        <v>381</v>
      </c>
      <c r="D6863">
        <v>2066.15</v>
      </c>
      <c r="E6863">
        <v>750000</v>
      </c>
      <c r="F6863">
        <v>21580.995999999999</v>
      </c>
      <c r="L6863">
        <v>10533.357</v>
      </c>
      <c r="M6863">
        <v>1.87</v>
      </c>
      <c r="N6863">
        <v>1104.8900000000001</v>
      </c>
      <c r="O6863">
        <v>20.079999999999998</v>
      </c>
      <c r="P6863">
        <v>1.82</v>
      </c>
      <c r="T6863">
        <v>102.88</v>
      </c>
      <c r="Y6863" s="12" t="str">
        <f>IFERROR(VLOOKUP(C6863,[1]Index!$D:$F,3,FALSE),"Non List")</f>
        <v>Life Insurance</v>
      </c>
      <c r="Z6863">
        <f>IFERROR(VLOOKUP(C6863,[1]LP!$B:$C,2,FALSE),0)</f>
        <v>1181.83</v>
      </c>
      <c r="AA6863" s="11">
        <f t="shared" si="294"/>
        <v>632</v>
      </c>
      <c r="AB6863" s="5">
        <f>IFERROR(VLOOKUP(C6863,[2]Sheet1!$B:$F,5,FALSE),0)</f>
        <v>2250000</v>
      </c>
      <c r="AC6863" s="11">
        <f>IFERROR(VLOOKUP(AE6863,[3]Sheet2!$M:$O,2,FALSE),0)</f>
        <v>0</v>
      </c>
      <c r="AD6863" s="11">
        <f>IFERROR(VLOOKUP(AE6863,[3]Sheet2!$M:$O,3,FALSE),0)</f>
        <v>0</v>
      </c>
      <c r="AE6863" s="10" t="str">
        <f t="shared" si="295"/>
        <v>81/82CREST</v>
      </c>
      <c r="AF6863" s="13">
        <f t="shared" si="296"/>
        <v>1.5822918693889985E-3</v>
      </c>
    </row>
    <row r="6864" spans="1:32" x14ac:dyDescent="0.45">
      <c r="A6864" s="12" t="s">
        <v>24</v>
      </c>
      <c r="B6864" t="s">
        <v>376</v>
      </c>
      <c r="C6864" t="s">
        <v>271</v>
      </c>
      <c r="D6864">
        <v>779.9</v>
      </c>
      <c r="E6864">
        <v>1644241.94</v>
      </c>
      <c r="F6864">
        <v>1890588.9739999999</v>
      </c>
      <c r="L6864">
        <v>10410.08</v>
      </c>
      <c r="M6864">
        <v>2.52</v>
      </c>
      <c r="N6864">
        <v>309.48</v>
      </c>
      <c r="O6864">
        <v>3.63</v>
      </c>
      <c r="P6864">
        <v>1.18</v>
      </c>
      <c r="T6864">
        <v>214.98</v>
      </c>
      <c r="Y6864" s="12" t="str">
        <f>IFERROR(VLOOKUP(C6864,[1]Index!$D:$F,3,FALSE),"Non List")</f>
        <v>Non Life Insurance</v>
      </c>
      <c r="Z6864">
        <f>IFERROR(VLOOKUP(C6864,[1]LP!$B:$C,2,FALSE),0)</f>
        <v>601.54999999999995</v>
      </c>
      <c r="AA6864" s="11">
        <f t="shared" si="294"/>
        <v>238.7</v>
      </c>
      <c r="AB6864" s="5">
        <f>IFERROR(VLOOKUP(C6864,[2]Sheet1!$B:$F,5,FALSE),0)</f>
        <v>12488017.5</v>
      </c>
      <c r="AC6864" s="11">
        <f>IFERROR(VLOOKUP(AE6864,[3]Sheet2!$M:$O,2,FALSE),0)</f>
        <v>0</v>
      </c>
      <c r="AD6864" s="11">
        <f>IFERROR(VLOOKUP(AE6864,[3]Sheet2!$M:$O,3,FALSE),0)</f>
        <v>0</v>
      </c>
      <c r="AE6864" s="10" t="str">
        <f t="shared" si="295"/>
        <v>81/82NICL</v>
      </c>
      <c r="AF6864" s="13">
        <f t="shared" si="296"/>
        <v>4.1891779569445606E-3</v>
      </c>
    </row>
    <row r="6865" spans="1:32" x14ac:dyDescent="0.45">
      <c r="A6865" s="12" t="s">
        <v>24</v>
      </c>
      <c r="B6865" t="s">
        <v>376</v>
      </c>
      <c r="C6865" t="s">
        <v>272</v>
      </c>
      <c r="D6865">
        <v>697.56</v>
      </c>
      <c r="E6865">
        <v>2515450.7799999998</v>
      </c>
      <c r="F6865">
        <v>3618457.87</v>
      </c>
      <c r="L6865">
        <v>70468.47</v>
      </c>
      <c r="M6865">
        <v>11.2</v>
      </c>
      <c r="N6865">
        <v>62.28</v>
      </c>
      <c r="O6865">
        <v>2.86</v>
      </c>
      <c r="P6865">
        <v>4.5999999999999996</v>
      </c>
      <c r="T6865">
        <v>243.85</v>
      </c>
      <c r="Y6865" s="12" t="str">
        <f>IFERROR(VLOOKUP(C6865,[1]Index!$D:$F,3,FALSE),"Non List")</f>
        <v>Non Life Insurance</v>
      </c>
      <c r="Z6865">
        <f>IFERROR(VLOOKUP(C6865,[1]LP!$B:$C,2,FALSE),0)</f>
        <v>699.73</v>
      </c>
      <c r="AA6865" s="11">
        <f t="shared" si="294"/>
        <v>62.5</v>
      </c>
      <c r="AB6865" s="5">
        <f>IFERROR(VLOOKUP(C6865,[2]Sheet1!$B:$F,5,FALSE),0)</f>
        <v>10766129.200000001</v>
      </c>
      <c r="AC6865" s="11">
        <f>IFERROR(VLOOKUP(AE6865,[3]Sheet2!$M:$O,2,FALSE),0)</f>
        <v>0</v>
      </c>
      <c r="AD6865" s="11">
        <f>IFERROR(VLOOKUP(AE6865,[3]Sheet2!$M:$O,3,FALSE),0)</f>
        <v>0</v>
      </c>
      <c r="AE6865" s="10" t="str">
        <f t="shared" si="295"/>
        <v>81/82NIL</v>
      </c>
      <c r="AF6865" s="13">
        <f t="shared" si="296"/>
        <v>1.6006173809898102E-2</v>
      </c>
    </row>
    <row r="6866" spans="1:32" x14ac:dyDescent="0.45">
      <c r="A6866" s="12" t="s">
        <v>24</v>
      </c>
      <c r="B6866" t="s">
        <v>376</v>
      </c>
      <c r="C6866" t="s">
        <v>273</v>
      </c>
      <c r="D6866">
        <v>769.28</v>
      </c>
      <c r="E6866">
        <v>2502669.66</v>
      </c>
      <c r="F6866">
        <v>1759679.75</v>
      </c>
      <c r="L6866">
        <v>48905.62</v>
      </c>
      <c r="M6866">
        <v>7.8</v>
      </c>
      <c r="N6866">
        <v>98.63</v>
      </c>
      <c r="O6866">
        <v>4.5199999999999996</v>
      </c>
      <c r="P6866">
        <v>4.59</v>
      </c>
      <c r="T6866">
        <v>170.31</v>
      </c>
      <c r="Y6866" s="12" t="str">
        <f>IFERROR(VLOOKUP(C6866,[1]Index!$D:$F,3,FALSE),"Non List")</f>
        <v>Non Life Insurance</v>
      </c>
      <c r="Z6866">
        <f>IFERROR(VLOOKUP(C6866,[1]LP!$B:$C,2,FALSE),0)</f>
        <v>802.77</v>
      </c>
      <c r="AA6866" s="11">
        <f t="shared" si="294"/>
        <v>102.9</v>
      </c>
      <c r="AB6866" s="5">
        <f>IFERROR(VLOOKUP(C6866,[2]Sheet1!$B:$F,5,FALSE),0)</f>
        <v>12569599.07</v>
      </c>
      <c r="AC6866" s="11">
        <f>IFERROR(VLOOKUP(AE6866,[3]Sheet2!$M:$O,2,FALSE),0)</f>
        <v>0</v>
      </c>
      <c r="AD6866" s="11">
        <f>IFERROR(VLOOKUP(AE6866,[3]Sheet2!$M:$O,3,FALSE),0)</f>
        <v>0</v>
      </c>
      <c r="AE6866" s="10" t="str">
        <f t="shared" si="295"/>
        <v>81/82NLG</v>
      </c>
      <c r="AF6866" s="13">
        <f t="shared" si="296"/>
        <v>9.7163571134945247E-3</v>
      </c>
    </row>
    <row r="6867" spans="1:32" x14ac:dyDescent="0.45">
      <c r="A6867" s="12" t="s">
        <v>24</v>
      </c>
      <c r="B6867" t="s">
        <v>376</v>
      </c>
      <c r="C6867" t="s">
        <v>277</v>
      </c>
      <c r="D6867">
        <v>760.24</v>
      </c>
      <c r="E6867">
        <v>2654947.2999999998</v>
      </c>
      <c r="F6867">
        <v>2910442.84</v>
      </c>
      <c r="L6867">
        <v>115235.69</v>
      </c>
      <c r="M6867">
        <v>17.36</v>
      </c>
      <c r="N6867">
        <v>43.79</v>
      </c>
      <c r="O6867">
        <v>3.63</v>
      </c>
      <c r="P6867">
        <v>8.2799999999999994</v>
      </c>
      <c r="T6867">
        <v>209.62</v>
      </c>
      <c r="Y6867" s="12" t="str">
        <f>IFERROR(VLOOKUP(C6867,[1]Index!$D:$F,3,FALSE),"Non List")</f>
        <v>Non Life Insurance</v>
      </c>
      <c r="Z6867">
        <f>IFERROR(VLOOKUP(C6867,[1]LP!$B:$C,2,FALSE),0)</f>
        <v>732.45</v>
      </c>
      <c r="AA6867" s="11">
        <f t="shared" si="294"/>
        <v>42.2</v>
      </c>
      <c r="AB6867" s="5">
        <f>IFERROR(VLOOKUP(C6867,[2]Sheet1!$B:$F,5,FALSE),0)</f>
        <v>14323185.1</v>
      </c>
      <c r="AC6867" s="11">
        <f>IFERROR(VLOOKUP(AE6867,[3]Sheet2!$M:$O,2,FALSE),0)</f>
        <v>0</v>
      </c>
      <c r="AD6867" s="11">
        <f>IFERROR(VLOOKUP(AE6867,[3]Sheet2!$M:$O,3,FALSE),0)</f>
        <v>0</v>
      </c>
      <c r="AE6867" s="10" t="str">
        <f t="shared" si="295"/>
        <v>81/82SICL</v>
      </c>
      <c r="AF6867" s="13">
        <f t="shared" si="296"/>
        <v>2.3701276537647618E-2</v>
      </c>
    </row>
    <row r="6868" spans="1:32" x14ac:dyDescent="0.45">
      <c r="A6868" s="12" t="s">
        <v>24</v>
      </c>
      <c r="B6868" t="s">
        <v>376</v>
      </c>
      <c r="C6868" t="s">
        <v>280</v>
      </c>
      <c r="D6868">
        <v>868.08</v>
      </c>
      <c r="E6868">
        <v>1441488.067</v>
      </c>
      <c r="F6868">
        <v>1817314.48</v>
      </c>
      <c r="L6868">
        <v>56014.476999999999</v>
      </c>
      <c r="M6868">
        <v>15.52</v>
      </c>
      <c r="N6868">
        <v>55.93</v>
      </c>
      <c r="O6868">
        <v>3.84</v>
      </c>
      <c r="P6868">
        <v>6.88</v>
      </c>
      <c r="T6868">
        <v>226.07</v>
      </c>
      <c r="Y6868" s="12" t="str">
        <f>IFERROR(VLOOKUP(C6868,[1]Index!$D:$F,3,FALSE),"Non List")</f>
        <v>Non Life Insurance</v>
      </c>
      <c r="Z6868">
        <f>IFERROR(VLOOKUP(C6868,[1]LP!$B:$C,2,FALSE),0)</f>
        <v>765.03</v>
      </c>
      <c r="AA6868" s="11">
        <f t="shared" si="294"/>
        <v>49.3</v>
      </c>
      <c r="AB6868" s="5">
        <f>IFERROR(VLOOKUP(C6868,[2]Sheet1!$B:$F,5,FALSE),0)</f>
        <v>8334685.3799999999</v>
      </c>
      <c r="AC6868" s="11">
        <f>IFERROR(VLOOKUP(AE6868,[3]Sheet2!$M:$O,2,FALSE),0)</f>
        <v>0</v>
      </c>
      <c r="AD6868" s="11">
        <f>IFERROR(VLOOKUP(AE6868,[3]Sheet2!$M:$O,3,FALSE),0)</f>
        <v>0</v>
      </c>
      <c r="AE6868" s="10" t="str">
        <f t="shared" si="295"/>
        <v>81/82PRIN</v>
      </c>
      <c r="AF6868" s="13">
        <f t="shared" si="296"/>
        <v>2.0286786139105655E-2</v>
      </c>
    </row>
    <row r="6869" spans="1:32" x14ac:dyDescent="0.45">
      <c r="A6869" s="12" t="s">
        <v>24</v>
      </c>
      <c r="B6869" t="s">
        <v>376</v>
      </c>
      <c r="C6869" t="s">
        <v>281</v>
      </c>
      <c r="D6869">
        <v>14508</v>
      </c>
      <c r="E6869">
        <v>266639.05900000001</v>
      </c>
      <c r="F6869">
        <v>16958251.129000001</v>
      </c>
      <c r="L6869">
        <v>156575.88200000001</v>
      </c>
      <c r="M6869">
        <v>234.88</v>
      </c>
      <c r="N6869">
        <v>61.77</v>
      </c>
      <c r="O6869">
        <v>2.25</v>
      </c>
      <c r="P6869">
        <v>3.64</v>
      </c>
      <c r="T6869">
        <v>6460</v>
      </c>
      <c r="Y6869" s="12" t="str">
        <f>IFERROR(VLOOKUP(C6869,[1]Index!$D:$F,3,FALSE),"Non List")</f>
        <v>Non Life Insurance</v>
      </c>
      <c r="Z6869">
        <f>IFERROR(VLOOKUP(C6869,[1]LP!$B:$C,2,FALSE),0)</f>
        <v>15426</v>
      </c>
      <c r="AA6869" s="11">
        <f t="shared" si="294"/>
        <v>65.7</v>
      </c>
      <c r="AB6869" s="5">
        <f>IFERROR(VLOOKUP(C6869,[2]Sheet1!$B:$F,5,FALSE),0)</f>
        <v>319966.92</v>
      </c>
      <c r="AC6869" s="11">
        <f>IFERROR(VLOOKUP(AE6869,[3]Sheet2!$M:$O,2,FALSE),0)</f>
        <v>0</v>
      </c>
      <c r="AD6869" s="11">
        <f>IFERROR(VLOOKUP(AE6869,[3]Sheet2!$M:$O,3,FALSE),0)</f>
        <v>0</v>
      </c>
      <c r="AE6869" s="10" t="str">
        <f t="shared" si="295"/>
        <v>81/82RBCL</v>
      </c>
      <c r="AF6869" s="13">
        <f t="shared" si="296"/>
        <v>1.5226241410605471E-2</v>
      </c>
    </row>
    <row r="6870" spans="1:32" x14ac:dyDescent="0.45">
      <c r="A6870" s="12" t="s">
        <v>24</v>
      </c>
      <c r="B6870" t="s">
        <v>376</v>
      </c>
      <c r="C6870" t="s">
        <v>282</v>
      </c>
      <c r="D6870">
        <v>540.9</v>
      </c>
      <c r="E6870">
        <v>3029334.64</v>
      </c>
      <c r="F6870">
        <v>2741367.7760000001</v>
      </c>
      <c r="L6870">
        <v>61065.152999999998</v>
      </c>
      <c r="M6870">
        <v>8.0399999999999991</v>
      </c>
      <c r="N6870">
        <v>67.28</v>
      </c>
      <c r="O6870">
        <v>2.84</v>
      </c>
      <c r="P6870">
        <v>4.2300000000000004</v>
      </c>
      <c r="T6870">
        <v>190.49</v>
      </c>
      <c r="Y6870" s="12" t="str">
        <f>IFERROR(VLOOKUP(C6870,[1]Index!$D:$F,3,FALSE),"Non List")</f>
        <v>Non Life Insurance</v>
      </c>
      <c r="Z6870">
        <f>IFERROR(VLOOKUP(C6870,[1]LP!$B:$C,2,FALSE),0)</f>
        <v>529.12</v>
      </c>
      <c r="AA6870" s="11">
        <f t="shared" si="294"/>
        <v>65.8</v>
      </c>
      <c r="AB6870" s="5">
        <f>IFERROR(VLOOKUP(C6870,[2]Sheet1!$B:$F,5,FALSE),0)</f>
        <v>14843741.5</v>
      </c>
      <c r="AC6870" s="11">
        <f>IFERROR(VLOOKUP(AE6870,[3]Sheet2!$M:$O,2,FALSE),0)</f>
        <v>0</v>
      </c>
      <c r="AD6870" s="11">
        <f>IFERROR(VLOOKUP(AE6870,[3]Sheet2!$M:$O,3,FALSE),0)</f>
        <v>0</v>
      </c>
      <c r="AE6870" s="10" t="str">
        <f t="shared" si="295"/>
        <v>81/82IGI</v>
      </c>
      <c r="AF6870" s="13">
        <f t="shared" si="296"/>
        <v>1.519504082249773E-2</v>
      </c>
    </row>
    <row r="6871" spans="1:32" x14ac:dyDescent="0.45">
      <c r="A6871" s="12" t="s">
        <v>24</v>
      </c>
      <c r="B6871" t="s">
        <v>376</v>
      </c>
      <c r="C6871" t="s">
        <v>287</v>
      </c>
      <c r="D6871">
        <v>567.19000000000005</v>
      </c>
      <c r="E6871">
        <v>2500157.4</v>
      </c>
      <c r="F6871">
        <v>2635359.622</v>
      </c>
      <c r="L6871">
        <v>66180.548999999999</v>
      </c>
      <c r="M6871">
        <v>10.56</v>
      </c>
      <c r="N6871">
        <v>53.71</v>
      </c>
      <c r="O6871">
        <v>2.76</v>
      </c>
      <c r="P6871">
        <v>5.15</v>
      </c>
      <c r="T6871">
        <v>205.41</v>
      </c>
      <c r="Y6871" s="12" t="str">
        <f>IFERROR(VLOOKUP(C6871,[1]Index!$D:$F,3,FALSE),"Non List")</f>
        <v>Non Life Insurance</v>
      </c>
      <c r="Z6871">
        <f>IFERROR(VLOOKUP(C6871,[1]LP!$B:$C,2,FALSE),0)</f>
        <v>577.28</v>
      </c>
      <c r="AA6871" s="11">
        <f t="shared" si="294"/>
        <v>54.7</v>
      </c>
      <c r="AB6871" s="5">
        <f>IFERROR(VLOOKUP(C6871,[2]Sheet1!$B:$F,5,FALSE),0)</f>
        <v>12250773.220000001</v>
      </c>
      <c r="AC6871" s="11">
        <f>IFERROR(VLOOKUP(AE6871,[3]Sheet2!$M:$O,2,FALSE),0)</f>
        <v>0</v>
      </c>
      <c r="AD6871" s="11">
        <f>IFERROR(VLOOKUP(AE6871,[3]Sheet2!$M:$O,3,FALSE),0)</f>
        <v>0</v>
      </c>
      <c r="AE6871" s="10" t="str">
        <f t="shared" si="295"/>
        <v>81/82HEI</v>
      </c>
      <c r="AF6871" s="13">
        <f t="shared" si="296"/>
        <v>1.8292682926829271E-2</v>
      </c>
    </row>
    <row r="6872" spans="1:32" x14ac:dyDescent="0.45">
      <c r="A6872" s="12" t="s">
        <v>24</v>
      </c>
      <c r="B6872" t="s">
        <v>376</v>
      </c>
      <c r="C6872" t="s">
        <v>288</v>
      </c>
      <c r="D6872">
        <v>561.11</v>
      </c>
      <c r="E6872">
        <v>2000000</v>
      </c>
      <c r="F6872">
        <v>1031322.113</v>
      </c>
      <c r="L6872">
        <v>50870.686000000002</v>
      </c>
      <c r="M6872">
        <v>10.16</v>
      </c>
      <c r="N6872">
        <v>55.23</v>
      </c>
      <c r="O6872">
        <v>3.7</v>
      </c>
      <c r="P6872">
        <v>6.71</v>
      </c>
      <c r="T6872">
        <v>151.57</v>
      </c>
      <c r="Y6872" s="12" t="str">
        <f>IFERROR(VLOOKUP(C6872,[1]Index!$D:$F,3,FALSE),"Non List")</f>
        <v>Non Life Insurance</v>
      </c>
      <c r="Z6872">
        <f>IFERROR(VLOOKUP(C6872,[1]LP!$B:$C,2,FALSE),0)</f>
        <v>562.47</v>
      </c>
      <c r="AA6872" s="11">
        <f t="shared" si="294"/>
        <v>55.4</v>
      </c>
      <c r="AB6872" s="5">
        <f>IFERROR(VLOOKUP(C6872,[2]Sheet1!$B:$F,5,FALSE),0)</f>
        <v>10535000</v>
      </c>
      <c r="AC6872" s="11">
        <f>IFERROR(VLOOKUP(AE6872,[3]Sheet2!$M:$O,2,FALSE),0)</f>
        <v>0</v>
      </c>
      <c r="AD6872" s="11">
        <f>IFERROR(VLOOKUP(AE6872,[3]Sheet2!$M:$O,3,FALSE),0)</f>
        <v>0</v>
      </c>
      <c r="AE6872" s="10" t="str">
        <f t="shared" si="295"/>
        <v>81/82SGIC</v>
      </c>
      <c r="AF6872" s="13">
        <f t="shared" si="296"/>
        <v>1.806318559212047E-2</v>
      </c>
    </row>
    <row r="6873" spans="1:32" x14ac:dyDescent="0.45">
      <c r="A6873" s="12" t="s">
        <v>24</v>
      </c>
      <c r="B6873" t="s">
        <v>376</v>
      </c>
      <c r="C6873" t="s">
        <v>335</v>
      </c>
      <c r="D6873">
        <v>798.36</v>
      </c>
      <c r="E6873">
        <v>2806549.9</v>
      </c>
      <c r="F6873">
        <v>4986469.6679999996</v>
      </c>
      <c r="L6873">
        <v>64003.046999999999</v>
      </c>
      <c r="M6873">
        <v>9.1199999999999992</v>
      </c>
      <c r="N6873">
        <v>87.54</v>
      </c>
      <c r="O6873">
        <v>2.88</v>
      </c>
      <c r="P6873">
        <v>3.28</v>
      </c>
      <c r="T6873">
        <v>277.67</v>
      </c>
      <c r="Y6873" s="12" t="str">
        <f>IFERROR(VLOOKUP(C6873,[1]Index!$D:$F,3,FALSE),"Non List")</f>
        <v>Non Life Insurance</v>
      </c>
      <c r="Z6873">
        <f>IFERROR(VLOOKUP(C6873,[1]LP!$B:$C,2,FALSE),0)</f>
        <v>816.1</v>
      </c>
      <c r="AA6873" s="11">
        <f t="shared" si="294"/>
        <v>89.5</v>
      </c>
      <c r="AB6873" s="5">
        <f>IFERROR(VLOOKUP(C6873,[2]Sheet1!$B:$F,5,FALSE),0)</f>
        <v>13752094.51</v>
      </c>
      <c r="AC6873" s="11">
        <f>IFERROR(VLOOKUP(AE6873,[3]Sheet2!$M:$O,2,FALSE),0)</f>
        <v>0</v>
      </c>
      <c r="AD6873" s="11">
        <f>IFERROR(VLOOKUP(AE6873,[3]Sheet2!$M:$O,3,FALSE),0)</f>
        <v>0</v>
      </c>
      <c r="AE6873" s="10" t="str">
        <f t="shared" si="295"/>
        <v>81/82SPIL</v>
      </c>
      <c r="AF6873" s="13">
        <f t="shared" si="296"/>
        <v>1.1175101090552628E-2</v>
      </c>
    </row>
    <row r="6874" spans="1:32" x14ac:dyDescent="0.45">
      <c r="A6874" s="12" t="s">
        <v>24</v>
      </c>
      <c r="B6874" t="s">
        <v>376</v>
      </c>
      <c r="C6874" t="s">
        <v>336</v>
      </c>
      <c r="D6874">
        <v>672.51</v>
      </c>
      <c r="E6874">
        <v>2622638.2000000002</v>
      </c>
      <c r="F6874">
        <v>3708502.6979999999</v>
      </c>
      <c r="L6874">
        <v>-89509.880999999994</v>
      </c>
      <c r="M6874">
        <v>-13.64</v>
      </c>
      <c r="N6874">
        <v>-49.3</v>
      </c>
      <c r="O6874">
        <v>2.79</v>
      </c>
      <c r="P6874">
        <v>-5.66</v>
      </c>
      <c r="T6874">
        <v>241.4</v>
      </c>
      <c r="Y6874" s="12" t="str">
        <f>IFERROR(VLOOKUP(C6874,[1]Index!$D:$F,3,FALSE),"Non List")</f>
        <v>Non Life Insurance</v>
      </c>
      <c r="Z6874">
        <f>IFERROR(VLOOKUP(C6874,[1]LP!$B:$C,2,FALSE),0)</f>
        <v>675.27</v>
      </c>
      <c r="AA6874" s="11">
        <f t="shared" si="294"/>
        <v>-49.5</v>
      </c>
      <c r="AB6874" s="5">
        <f>IFERROR(VLOOKUP(C6874,[2]Sheet1!$B:$F,5,FALSE),0)</f>
        <v>12850927.18</v>
      </c>
      <c r="AC6874" s="11">
        <f>IFERROR(VLOOKUP(AE6874,[3]Sheet2!$M:$O,2,FALSE),0)</f>
        <v>0</v>
      </c>
      <c r="AD6874" s="11">
        <f>IFERROR(VLOOKUP(AE6874,[3]Sheet2!$M:$O,3,FALSE),0)</f>
        <v>0</v>
      </c>
      <c r="AE6874" s="10" t="str">
        <f t="shared" si="295"/>
        <v>81/82SALICO</v>
      </c>
      <c r="AF6874" s="13">
        <f t="shared" si="296"/>
        <v>-2.0199327676336875E-2</v>
      </c>
    </row>
    <row r="6875" spans="1:32" x14ac:dyDescent="0.45">
      <c r="A6875" s="12" t="s">
        <v>24</v>
      </c>
      <c r="B6875" t="s">
        <v>376</v>
      </c>
      <c r="C6875" t="s">
        <v>337</v>
      </c>
      <c r="D6875">
        <v>600</v>
      </c>
      <c r="E6875">
        <v>2100000</v>
      </c>
      <c r="F6875">
        <v>1619077.138</v>
      </c>
      <c r="L6875">
        <v>-18145.609</v>
      </c>
      <c r="M6875">
        <v>-3.44</v>
      </c>
      <c r="N6875">
        <v>-174.42</v>
      </c>
      <c r="O6875">
        <v>3.39</v>
      </c>
      <c r="P6875">
        <v>-1.95</v>
      </c>
      <c r="T6875">
        <v>177.1</v>
      </c>
      <c r="Y6875" s="12" t="str">
        <f>IFERROR(VLOOKUP(C6875,[1]Index!$D:$F,3,FALSE),"Non List")</f>
        <v>Non Life Insurance</v>
      </c>
      <c r="Z6875">
        <f>IFERROR(VLOOKUP(C6875,[1]LP!$B:$C,2,FALSE),0)</f>
        <v>532.47</v>
      </c>
      <c r="AA6875" s="11">
        <f t="shared" si="294"/>
        <v>-154.80000000000001</v>
      </c>
      <c r="AB6875" s="5">
        <f>IFERROR(VLOOKUP(C6875,[2]Sheet1!$B:$F,5,FALSE),0)</f>
        <v>11318997.549999999</v>
      </c>
      <c r="AC6875" s="11">
        <f>IFERROR(VLOOKUP(AE6875,[3]Sheet2!$M:$O,2,FALSE),0)</f>
        <v>0</v>
      </c>
      <c r="AD6875" s="11">
        <f>IFERROR(VLOOKUP(AE6875,[3]Sheet2!$M:$O,3,FALSE),0)</f>
        <v>0</v>
      </c>
      <c r="AE6875" s="10" t="str">
        <f t="shared" si="295"/>
        <v>81/82UAIL</v>
      </c>
      <c r="AF6875" s="13">
        <f t="shared" si="296"/>
        <v>-6.4604578661708635E-3</v>
      </c>
    </row>
    <row r="6876" spans="1:32" x14ac:dyDescent="0.45">
      <c r="A6876" s="12" t="s">
        <v>24</v>
      </c>
      <c r="B6876" t="s">
        <v>376</v>
      </c>
      <c r="C6876" t="s">
        <v>382</v>
      </c>
      <c r="D6876">
        <v>2081.02</v>
      </c>
      <c r="E6876">
        <v>525000</v>
      </c>
      <c r="F6876">
        <v>7528.56</v>
      </c>
      <c r="L6876">
        <v>410.53</v>
      </c>
      <c r="M6876">
        <v>0.28000000000000003</v>
      </c>
      <c r="N6876">
        <v>7432.21</v>
      </c>
      <c r="O6876">
        <v>20.52</v>
      </c>
      <c r="P6876">
        <v>0.31</v>
      </c>
      <c r="T6876">
        <v>101.43</v>
      </c>
      <c r="Y6876" s="12" t="str">
        <f>IFERROR(VLOOKUP(C6876,[1]Index!$D:$F,3,FALSE),"Non List")</f>
        <v>Non Life Insurance</v>
      </c>
      <c r="Z6876">
        <f>IFERROR(VLOOKUP(C6876,[1]LP!$B:$C,2,FALSE),0)</f>
        <v>1364.3</v>
      </c>
      <c r="AA6876" s="11">
        <f t="shared" si="294"/>
        <v>4872.5</v>
      </c>
      <c r="AB6876" s="5">
        <f>IFERROR(VLOOKUP(C6876,[2]Sheet1!$B:$F,5,FALSE),0)</f>
        <v>2250000</v>
      </c>
      <c r="AC6876" s="11">
        <f>IFERROR(VLOOKUP(AE6876,[3]Sheet2!$M:$O,2,FALSE),0)</f>
        <v>0</v>
      </c>
      <c r="AD6876" s="11">
        <f>IFERROR(VLOOKUP(AE6876,[3]Sheet2!$M:$O,3,FALSE),0)</f>
        <v>0</v>
      </c>
      <c r="AE6876" s="10" t="str">
        <f t="shared" si="295"/>
        <v>81/82NMIC</v>
      </c>
      <c r="AF6876" s="13">
        <f t="shared" si="296"/>
        <v>2.0523345305284763E-4</v>
      </c>
    </row>
    <row r="6877" spans="1:32" x14ac:dyDescent="0.45">
      <c r="A6877" s="12" t="s">
        <v>53</v>
      </c>
      <c r="B6877" t="s">
        <v>376</v>
      </c>
      <c r="C6877" t="s">
        <v>271</v>
      </c>
      <c r="D6877">
        <v>779.9</v>
      </c>
      <c r="E6877">
        <v>1890878.2309999999</v>
      </c>
      <c r="F6877">
        <v>1896901.84</v>
      </c>
      <c r="L6877">
        <v>86027.78</v>
      </c>
      <c r="M6877">
        <v>9.08</v>
      </c>
      <c r="N6877">
        <v>85.89</v>
      </c>
      <c r="O6877">
        <v>3.89</v>
      </c>
      <c r="P6877">
        <v>4.54</v>
      </c>
      <c r="T6877">
        <v>200.32</v>
      </c>
      <c r="Y6877" s="12" t="str">
        <f>IFERROR(VLOOKUP(C6877,[1]Index!$D:$F,3,FALSE),"Non List")</f>
        <v>Non Life Insurance</v>
      </c>
      <c r="Z6877">
        <f>IFERROR(VLOOKUP(C6877,[1]LP!$B:$C,2,FALSE),0)</f>
        <v>601.54999999999995</v>
      </c>
      <c r="AA6877" s="11">
        <f t="shared" si="294"/>
        <v>66.3</v>
      </c>
      <c r="AB6877" s="5">
        <f>IFERROR(VLOOKUP(C6877,[2]Sheet1!$B:$F,5,FALSE),0)</f>
        <v>12488017.5</v>
      </c>
      <c r="AC6877" s="11">
        <f>IFERROR(VLOOKUP(AE6877,[3]Sheet2!$M:$O,2,FALSE),0)</f>
        <v>0</v>
      </c>
      <c r="AD6877" s="11">
        <f>IFERROR(VLOOKUP(AE6877,[3]Sheet2!$M:$O,3,FALSE),0)</f>
        <v>0</v>
      </c>
      <c r="AE6877" s="10" t="str">
        <f t="shared" si="295"/>
        <v>81/82NICL</v>
      </c>
      <c r="AF6877" s="13">
        <f t="shared" si="296"/>
        <v>1.5094339622641511E-2</v>
      </c>
    </row>
    <row r="6878" spans="1:32" x14ac:dyDescent="0.45">
      <c r="A6878" s="12" t="s">
        <v>53</v>
      </c>
      <c r="B6878" t="s">
        <v>376</v>
      </c>
      <c r="C6878" t="s">
        <v>272</v>
      </c>
      <c r="D6878">
        <v>697.56</v>
      </c>
      <c r="E6878">
        <v>2691532.335</v>
      </c>
      <c r="F6878">
        <v>3661587.75</v>
      </c>
      <c r="L6878">
        <v>156029.35999999999</v>
      </c>
      <c r="M6878">
        <v>11.58</v>
      </c>
      <c r="N6878">
        <v>60.24</v>
      </c>
      <c r="O6878">
        <v>2.96</v>
      </c>
      <c r="P6878">
        <v>4.91</v>
      </c>
      <c r="T6878">
        <v>236.04</v>
      </c>
      <c r="Y6878" s="12" t="str">
        <f>IFERROR(VLOOKUP(C6878,[1]Index!$D:$F,3,FALSE),"Non List")</f>
        <v>Non Life Insurance</v>
      </c>
      <c r="Z6878">
        <f>IFERROR(VLOOKUP(C6878,[1]LP!$B:$C,2,FALSE),0)</f>
        <v>699.73</v>
      </c>
      <c r="AA6878" s="11">
        <f t="shared" si="294"/>
        <v>60.4</v>
      </c>
      <c r="AB6878" s="5">
        <f>IFERROR(VLOOKUP(C6878,[2]Sheet1!$B:$F,5,FALSE),0)</f>
        <v>10766129.200000001</v>
      </c>
      <c r="AC6878" s="11">
        <f>IFERROR(VLOOKUP(AE6878,[3]Sheet2!$M:$O,2,FALSE),0)</f>
        <v>0</v>
      </c>
      <c r="AD6878" s="11">
        <f>IFERROR(VLOOKUP(AE6878,[3]Sheet2!$M:$O,3,FALSE),0)</f>
        <v>0</v>
      </c>
      <c r="AE6878" s="10" t="str">
        <f t="shared" si="295"/>
        <v>81/82NIL</v>
      </c>
      <c r="AF6878" s="13">
        <f t="shared" si="296"/>
        <v>1.6549240421305362E-2</v>
      </c>
    </row>
    <row r="6879" spans="1:32" x14ac:dyDescent="0.45">
      <c r="A6879" s="12" t="s">
        <v>53</v>
      </c>
      <c r="B6879" t="s">
        <v>376</v>
      </c>
      <c r="C6879" t="s">
        <v>273</v>
      </c>
      <c r="D6879">
        <v>769.28</v>
      </c>
      <c r="E6879">
        <v>2502669.66</v>
      </c>
      <c r="F6879">
        <v>1613873.12</v>
      </c>
      <c r="L6879">
        <v>74503.62</v>
      </c>
      <c r="M6879">
        <v>5.94</v>
      </c>
      <c r="N6879">
        <v>129.51</v>
      </c>
      <c r="O6879">
        <v>4.68</v>
      </c>
      <c r="P6879">
        <v>3.62</v>
      </c>
      <c r="T6879">
        <v>164.49</v>
      </c>
      <c r="Y6879" s="12" t="str">
        <f>IFERROR(VLOOKUP(C6879,[1]Index!$D:$F,3,FALSE),"Non List")</f>
        <v>Non Life Insurance</v>
      </c>
      <c r="Z6879">
        <f>IFERROR(VLOOKUP(C6879,[1]LP!$B:$C,2,FALSE),0)</f>
        <v>802.77</v>
      </c>
      <c r="AA6879" s="11">
        <f t="shared" si="294"/>
        <v>135.1</v>
      </c>
      <c r="AB6879" s="5">
        <f>IFERROR(VLOOKUP(C6879,[2]Sheet1!$B:$F,5,FALSE),0)</f>
        <v>12569599.07</v>
      </c>
      <c r="AC6879" s="11">
        <f>IFERROR(VLOOKUP(AE6879,[3]Sheet2!$M:$O,2,FALSE),0)</f>
        <v>0</v>
      </c>
      <c r="AD6879" s="11">
        <f>IFERROR(VLOOKUP(AE6879,[3]Sheet2!$M:$O,3,FALSE),0)</f>
        <v>0</v>
      </c>
      <c r="AE6879" s="10" t="str">
        <f t="shared" si="295"/>
        <v>81/82NLG</v>
      </c>
      <c r="AF6879" s="13">
        <f t="shared" si="296"/>
        <v>7.3993796479689079E-3</v>
      </c>
    </row>
    <row r="6880" spans="1:32" x14ac:dyDescent="0.45">
      <c r="A6880" s="12" t="s">
        <v>53</v>
      </c>
      <c r="B6880" t="s">
        <v>376</v>
      </c>
      <c r="C6880" t="s">
        <v>277</v>
      </c>
      <c r="D6880">
        <v>760.24</v>
      </c>
      <c r="E6880">
        <v>2920442.03</v>
      </c>
      <c r="F6880">
        <v>2976507.89</v>
      </c>
      <c r="L6880">
        <v>257352.63</v>
      </c>
      <c r="M6880">
        <v>17.62</v>
      </c>
      <c r="N6880">
        <v>43.15</v>
      </c>
      <c r="O6880">
        <v>3.77</v>
      </c>
      <c r="P6880">
        <v>8.73</v>
      </c>
      <c r="T6880">
        <v>201.92</v>
      </c>
      <c r="Y6880" s="12" t="str">
        <f>IFERROR(VLOOKUP(C6880,[1]Index!$D:$F,3,FALSE),"Non List")</f>
        <v>Non Life Insurance</v>
      </c>
      <c r="Z6880">
        <f>IFERROR(VLOOKUP(C6880,[1]LP!$B:$C,2,FALSE),0)</f>
        <v>732.45</v>
      </c>
      <c r="AA6880" s="11">
        <f t="shared" si="294"/>
        <v>41.6</v>
      </c>
      <c r="AB6880" s="5">
        <f>IFERROR(VLOOKUP(C6880,[2]Sheet1!$B:$F,5,FALSE),0)</f>
        <v>14323185.1</v>
      </c>
      <c r="AC6880" s="11">
        <f>IFERROR(VLOOKUP(AE6880,[3]Sheet2!$M:$O,2,FALSE),0)</f>
        <v>0</v>
      </c>
      <c r="AD6880" s="11">
        <f>IFERROR(VLOOKUP(AE6880,[3]Sheet2!$M:$O,3,FALSE),0)</f>
        <v>0</v>
      </c>
      <c r="AE6880" s="10" t="str">
        <f t="shared" si="295"/>
        <v>81/82SICL</v>
      </c>
      <c r="AF6880" s="13">
        <f t="shared" si="296"/>
        <v>2.4056249573349717E-2</v>
      </c>
    </row>
    <row r="6881" spans="1:32" x14ac:dyDescent="0.45">
      <c r="A6881" s="12" t="s">
        <v>53</v>
      </c>
      <c r="B6881" t="s">
        <v>376</v>
      </c>
      <c r="C6881" t="s">
        <v>280</v>
      </c>
      <c r="D6881">
        <v>868.08</v>
      </c>
      <c r="E6881">
        <v>1441488.067</v>
      </c>
      <c r="F6881">
        <v>1933572.0930000001</v>
      </c>
      <c r="L6881">
        <v>120049.84</v>
      </c>
      <c r="M6881">
        <v>16.64</v>
      </c>
      <c r="N6881">
        <v>52.17</v>
      </c>
      <c r="O6881">
        <v>3.71</v>
      </c>
      <c r="P6881">
        <v>7.11</v>
      </c>
      <c r="T6881">
        <v>234.14</v>
      </c>
      <c r="Y6881" s="12" t="str">
        <f>IFERROR(VLOOKUP(C6881,[1]Index!$D:$F,3,FALSE),"Non List")</f>
        <v>Non Life Insurance</v>
      </c>
      <c r="Z6881">
        <f>IFERROR(VLOOKUP(C6881,[1]LP!$B:$C,2,FALSE),0)</f>
        <v>765.03</v>
      </c>
      <c r="AA6881" s="11">
        <f t="shared" si="294"/>
        <v>46</v>
      </c>
      <c r="AB6881" s="5">
        <f>IFERROR(VLOOKUP(C6881,[2]Sheet1!$B:$F,5,FALSE),0)</f>
        <v>8334685.3799999999</v>
      </c>
      <c r="AC6881" s="11">
        <f>IFERROR(VLOOKUP(AE6881,[3]Sheet2!$M:$O,2,FALSE),0)</f>
        <v>0</v>
      </c>
      <c r="AD6881" s="11">
        <f>IFERROR(VLOOKUP(AE6881,[3]Sheet2!$M:$O,3,FALSE),0)</f>
        <v>0</v>
      </c>
      <c r="AE6881" s="10" t="str">
        <f t="shared" si="295"/>
        <v>81/82PRIN</v>
      </c>
      <c r="AF6881" s="13">
        <f t="shared" si="296"/>
        <v>2.175078101512359E-2</v>
      </c>
    </row>
    <row r="6882" spans="1:32" x14ac:dyDescent="0.45">
      <c r="A6882" s="12" t="s">
        <v>53</v>
      </c>
      <c r="B6882" t="s">
        <v>376</v>
      </c>
      <c r="C6882" t="s">
        <v>281</v>
      </c>
      <c r="D6882">
        <v>14508</v>
      </c>
      <c r="E6882">
        <v>266639.05900000001</v>
      </c>
      <c r="F6882">
        <v>16592500.214</v>
      </c>
      <c r="L6882">
        <v>346688.56199999998</v>
      </c>
      <c r="M6882">
        <v>260.04000000000002</v>
      </c>
      <c r="N6882">
        <v>55.79</v>
      </c>
      <c r="O6882">
        <v>2.29</v>
      </c>
      <c r="P6882">
        <v>4.1100000000000003</v>
      </c>
      <c r="T6882">
        <v>6322.83</v>
      </c>
      <c r="Y6882" s="12" t="str">
        <f>IFERROR(VLOOKUP(C6882,[1]Index!$D:$F,3,FALSE),"Non List")</f>
        <v>Non Life Insurance</v>
      </c>
      <c r="Z6882">
        <f>IFERROR(VLOOKUP(C6882,[1]LP!$B:$C,2,FALSE),0)</f>
        <v>15426</v>
      </c>
      <c r="AA6882" s="11">
        <f t="shared" si="294"/>
        <v>59.3</v>
      </c>
      <c r="AB6882" s="5">
        <f>IFERROR(VLOOKUP(C6882,[2]Sheet1!$B:$F,5,FALSE),0)</f>
        <v>319966.92</v>
      </c>
      <c r="AC6882" s="11">
        <f>IFERROR(VLOOKUP(AE6882,[3]Sheet2!$M:$O,2,FALSE),0)</f>
        <v>0</v>
      </c>
      <c r="AD6882" s="11">
        <f>IFERROR(VLOOKUP(AE6882,[3]Sheet2!$M:$O,3,FALSE),0)</f>
        <v>0</v>
      </c>
      <c r="AE6882" s="10" t="str">
        <f t="shared" si="295"/>
        <v>81/82RBCL</v>
      </c>
      <c r="AF6882" s="13">
        <f t="shared" si="296"/>
        <v>1.6857253986775574E-2</v>
      </c>
    </row>
    <row r="6883" spans="1:32" x14ac:dyDescent="0.45">
      <c r="A6883" s="12" t="s">
        <v>53</v>
      </c>
      <c r="B6883" t="s">
        <v>376</v>
      </c>
      <c r="C6883" t="s">
        <v>282</v>
      </c>
      <c r="D6883">
        <v>540.9</v>
      </c>
      <c r="E6883">
        <v>3029334.639</v>
      </c>
      <c r="F6883">
        <v>2754777.91</v>
      </c>
      <c r="L6883">
        <v>143097.226</v>
      </c>
      <c r="M6883">
        <v>9.44</v>
      </c>
      <c r="N6883">
        <v>57.3</v>
      </c>
      <c r="O6883">
        <v>2.83</v>
      </c>
      <c r="P6883">
        <v>4.95</v>
      </c>
      <c r="T6883">
        <v>190.94</v>
      </c>
      <c r="Y6883" s="12" t="str">
        <f>IFERROR(VLOOKUP(C6883,[1]Index!$D:$F,3,FALSE),"Non List")</f>
        <v>Non Life Insurance</v>
      </c>
      <c r="Z6883">
        <f>IFERROR(VLOOKUP(C6883,[1]LP!$B:$C,2,FALSE),0)</f>
        <v>529.12</v>
      </c>
      <c r="AA6883" s="11">
        <f t="shared" si="294"/>
        <v>56.1</v>
      </c>
      <c r="AB6883" s="5">
        <f>IFERROR(VLOOKUP(C6883,[2]Sheet1!$B:$F,5,FALSE),0)</f>
        <v>14843741.5</v>
      </c>
      <c r="AC6883" s="11">
        <f>IFERROR(VLOOKUP(AE6883,[3]Sheet2!$M:$O,2,FALSE),0)</f>
        <v>0</v>
      </c>
      <c r="AD6883" s="11">
        <f>IFERROR(VLOOKUP(AE6883,[3]Sheet2!$M:$O,3,FALSE),0)</f>
        <v>0</v>
      </c>
      <c r="AE6883" s="10" t="str">
        <f t="shared" si="295"/>
        <v>81/82IGI</v>
      </c>
      <c r="AF6883" s="13">
        <f t="shared" si="296"/>
        <v>1.7840943453280918E-2</v>
      </c>
    </row>
    <row r="6884" spans="1:32" x14ac:dyDescent="0.45">
      <c r="A6884" s="12" t="s">
        <v>53</v>
      </c>
      <c r="B6884" t="s">
        <v>376</v>
      </c>
      <c r="C6884" t="s">
        <v>287</v>
      </c>
      <c r="D6884">
        <v>567.19000000000005</v>
      </c>
      <c r="E6884">
        <v>2500157.4</v>
      </c>
      <c r="F6884">
        <v>2620949.5189999999</v>
      </c>
      <c r="L6884">
        <v>159875.38</v>
      </c>
      <c r="M6884">
        <v>12.78</v>
      </c>
      <c r="N6884">
        <v>44.38</v>
      </c>
      <c r="O6884">
        <v>2.77</v>
      </c>
      <c r="P6884">
        <v>6.24</v>
      </c>
      <c r="T6884">
        <v>204.83</v>
      </c>
      <c r="Y6884" s="12" t="str">
        <f>IFERROR(VLOOKUP(C6884,[1]Index!$D:$F,3,FALSE),"Non List")</f>
        <v>Non Life Insurance</v>
      </c>
      <c r="Z6884">
        <f>IFERROR(VLOOKUP(C6884,[1]LP!$B:$C,2,FALSE),0)</f>
        <v>577.28</v>
      </c>
      <c r="AA6884" s="11">
        <f t="shared" si="294"/>
        <v>45.2</v>
      </c>
      <c r="AB6884" s="5">
        <f>IFERROR(VLOOKUP(C6884,[2]Sheet1!$B:$F,5,FALSE),0)</f>
        <v>12250773.220000001</v>
      </c>
      <c r="AC6884" s="11">
        <f>IFERROR(VLOOKUP(AE6884,[3]Sheet2!$M:$O,2,FALSE),0)</f>
        <v>0</v>
      </c>
      <c r="AD6884" s="11">
        <f>IFERROR(VLOOKUP(AE6884,[3]Sheet2!$M:$O,3,FALSE),0)</f>
        <v>0</v>
      </c>
      <c r="AE6884" s="10" t="str">
        <f t="shared" si="295"/>
        <v>81/82HEI</v>
      </c>
      <c r="AF6884" s="13">
        <f t="shared" si="296"/>
        <v>2.2138303769401329E-2</v>
      </c>
    </row>
    <row r="6885" spans="1:32" x14ac:dyDescent="0.45">
      <c r="A6885" s="12" t="s">
        <v>53</v>
      </c>
      <c r="B6885" t="s">
        <v>376</v>
      </c>
      <c r="C6885" t="s">
        <v>288</v>
      </c>
      <c r="D6885">
        <v>561.11</v>
      </c>
      <c r="E6885">
        <v>2150000</v>
      </c>
      <c r="F6885">
        <v>1055415.96</v>
      </c>
      <c r="L6885">
        <v>121698.17</v>
      </c>
      <c r="M6885">
        <v>11.32</v>
      </c>
      <c r="N6885">
        <v>49.57</v>
      </c>
      <c r="O6885">
        <v>3.76</v>
      </c>
      <c r="P6885">
        <v>7.59</v>
      </c>
      <c r="T6885">
        <v>149.09</v>
      </c>
      <c r="Y6885" s="12" t="str">
        <f>IFERROR(VLOOKUP(C6885,[1]Index!$D:$F,3,FALSE),"Non List")</f>
        <v>Non Life Insurance</v>
      </c>
      <c r="Z6885">
        <f>IFERROR(VLOOKUP(C6885,[1]LP!$B:$C,2,FALSE),0)</f>
        <v>562.47</v>
      </c>
      <c r="AA6885" s="11">
        <f t="shared" si="294"/>
        <v>49.7</v>
      </c>
      <c r="AB6885" s="5">
        <f>IFERROR(VLOOKUP(C6885,[2]Sheet1!$B:$F,5,FALSE),0)</f>
        <v>10535000</v>
      </c>
      <c r="AC6885" s="11">
        <f>IFERROR(VLOOKUP(AE6885,[3]Sheet2!$M:$O,2,FALSE),0)</f>
        <v>0</v>
      </c>
      <c r="AD6885" s="11">
        <f>IFERROR(VLOOKUP(AE6885,[3]Sheet2!$M:$O,3,FALSE),0)</f>
        <v>0</v>
      </c>
      <c r="AE6885" s="10" t="str">
        <f t="shared" si="295"/>
        <v>81/82SGIC</v>
      </c>
      <c r="AF6885" s="13">
        <f t="shared" si="296"/>
        <v>2.0125517805394066E-2</v>
      </c>
    </row>
    <row r="6886" spans="1:32" x14ac:dyDescent="0.45">
      <c r="A6886" s="12" t="s">
        <v>53</v>
      </c>
      <c r="B6886" t="s">
        <v>376</v>
      </c>
      <c r="C6886" t="s">
        <v>335</v>
      </c>
      <c r="D6886">
        <v>798.36</v>
      </c>
      <c r="E6886">
        <v>2806549.9</v>
      </c>
      <c r="F6886">
        <v>5257765.96</v>
      </c>
      <c r="L6886">
        <v>225000.16</v>
      </c>
      <c r="M6886">
        <v>16.02</v>
      </c>
      <c r="N6886">
        <v>49.84</v>
      </c>
      <c r="O6886">
        <v>2.78</v>
      </c>
      <c r="P6886">
        <v>5.58</v>
      </c>
      <c r="T6886">
        <v>287.33999999999997</v>
      </c>
      <c r="Y6886" s="12" t="str">
        <f>IFERROR(VLOOKUP(C6886,[1]Index!$D:$F,3,FALSE),"Non List")</f>
        <v>Non Life Insurance</v>
      </c>
      <c r="Z6886">
        <f>IFERROR(VLOOKUP(C6886,[1]LP!$B:$C,2,FALSE),0)</f>
        <v>816.1</v>
      </c>
      <c r="AA6886" s="11">
        <f t="shared" ref="AA6886:AA6902" si="297">ROUND(IFERROR(Z6886/M6886,0),1)</f>
        <v>50.9</v>
      </c>
      <c r="AB6886" s="5">
        <f>IFERROR(VLOOKUP(C6886,[2]Sheet1!$B:$F,5,FALSE),0)</f>
        <v>13752094.51</v>
      </c>
      <c r="AC6886" s="11">
        <f>IFERROR(VLOOKUP(AE6886,[3]Sheet2!$M:$O,2,FALSE),0)</f>
        <v>0</v>
      </c>
      <c r="AD6886" s="11">
        <f>IFERROR(VLOOKUP(AE6886,[3]Sheet2!$M:$O,3,FALSE),0)</f>
        <v>0</v>
      </c>
      <c r="AE6886" s="10" t="str">
        <f t="shared" ref="AE6886:AE6902" si="298">B6886&amp;C6886</f>
        <v>81/82SPIL</v>
      </c>
      <c r="AF6886" s="13">
        <f t="shared" ref="AF6886:AF6902" si="299">IFERROR(M6886/Z6886,0)</f>
        <v>1.9629947310378627E-2</v>
      </c>
    </row>
    <row r="6887" spans="1:32" x14ac:dyDescent="0.45">
      <c r="A6887" s="12" t="s">
        <v>53</v>
      </c>
      <c r="B6887" t="s">
        <v>376</v>
      </c>
      <c r="C6887" t="s">
        <v>336</v>
      </c>
      <c r="D6887">
        <v>672.51</v>
      </c>
      <c r="E6887">
        <v>2622638.2000000002</v>
      </c>
      <c r="F6887">
        <v>3807613.2570000002</v>
      </c>
      <c r="L6887">
        <v>65873.77</v>
      </c>
      <c r="M6887">
        <v>5.0199999999999996</v>
      </c>
      <c r="N6887">
        <v>133.97</v>
      </c>
      <c r="O6887">
        <v>2.74</v>
      </c>
      <c r="P6887">
        <v>2.0499999999999998</v>
      </c>
      <c r="T6887">
        <v>245.18</v>
      </c>
      <c r="Y6887" s="12" t="str">
        <f>IFERROR(VLOOKUP(C6887,[1]Index!$D:$F,3,FALSE),"Non List")</f>
        <v>Non Life Insurance</v>
      </c>
      <c r="Z6887">
        <f>IFERROR(VLOOKUP(C6887,[1]LP!$B:$C,2,FALSE),0)</f>
        <v>675.27</v>
      </c>
      <c r="AA6887" s="11">
        <f t="shared" si="297"/>
        <v>134.5</v>
      </c>
      <c r="AB6887" s="5">
        <f>IFERROR(VLOOKUP(C6887,[2]Sheet1!$B:$F,5,FALSE),0)</f>
        <v>12850927.18</v>
      </c>
      <c r="AC6887" s="11">
        <f>IFERROR(VLOOKUP(AE6887,[3]Sheet2!$M:$O,2,FALSE),0)</f>
        <v>0</v>
      </c>
      <c r="AD6887" s="11">
        <f>IFERROR(VLOOKUP(AE6887,[3]Sheet2!$M:$O,3,FALSE),0)</f>
        <v>0</v>
      </c>
      <c r="AE6887" s="10" t="str">
        <f t="shared" si="298"/>
        <v>81/82SALICO</v>
      </c>
      <c r="AF6887" s="13">
        <f t="shared" si="299"/>
        <v>7.4340634116723675E-3</v>
      </c>
    </row>
    <row r="6888" spans="1:32" x14ac:dyDescent="0.45">
      <c r="A6888" s="12" t="s">
        <v>53</v>
      </c>
      <c r="B6888" t="s">
        <v>376</v>
      </c>
      <c r="C6888" t="s">
        <v>337</v>
      </c>
      <c r="D6888">
        <v>600</v>
      </c>
      <c r="E6888">
        <v>2100000</v>
      </c>
      <c r="F6888">
        <v>1692698.791</v>
      </c>
      <c r="L6888">
        <v>69683.62</v>
      </c>
      <c r="M6888">
        <v>6.62</v>
      </c>
      <c r="N6888">
        <v>90.63</v>
      </c>
      <c r="O6888">
        <v>3.32</v>
      </c>
      <c r="P6888">
        <v>3.67</v>
      </c>
      <c r="T6888">
        <v>180.6</v>
      </c>
      <c r="Y6888" s="12" t="str">
        <f>IFERROR(VLOOKUP(C6888,[1]Index!$D:$F,3,FALSE),"Non List")</f>
        <v>Non Life Insurance</v>
      </c>
      <c r="Z6888">
        <f>IFERROR(VLOOKUP(C6888,[1]LP!$B:$C,2,FALSE),0)</f>
        <v>532.47</v>
      </c>
      <c r="AA6888" s="11">
        <f t="shared" si="297"/>
        <v>80.400000000000006</v>
      </c>
      <c r="AB6888" s="5">
        <f>IFERROR(VLOOKUP(C6888,[2]Sheet1!$B:$F,5,FALSE),0)</f>
        <v>11318997.549999999</v>
      </c>
      <c r="AC6888" s="11">
        <f>IFERROR(VLOOKUP(AE6888,[3]Sheet2!$M:$O,2,FALSE),0)</f>
        <v>0</v>
      </c>
      <c r="AD6888" s="11">
        <f>IFERROR(VLOOKUP(AE6888,[3]Sheet2!$M:$O,3,FALSE),0)</f>
        <v>0</v>
      </c>
      <c r="AE6888" s="10" t="str">
        <f t="shared" si="298"/>
        <v>81/82UAIL</v>
      </c>
      <c r="AF6888" s="13">
        <f t="shared" si="299"/>
        <v>1.2432625312224162E-2</v>
      </c>
    </row>
    <row r="6889" spans="1:32" x14ac:dyDescent="0.45">
      <c r="A6889" s="12" t="s">
        <v>53</v>
      </c>
      <c r="B6889" t="s">
        <v>376</v>
      </c>
      <c r="C6889" t="s">
        <v>382</v>
      </c>
      <c r="D6889">
        <v>2081.02</v>
      </c>
      <c r="E6889">
        <v>750000</v>
      </c>
      <c r="F6889">
        <v>7361.79</v>
      </c>
      <c r="L6889">
        <v>243.76</v>
      </c>
      <c r="M6889">
        <v>0.06</v>
      </c>
      <c r="N6889">
        <v>34683.67</v>
      </c>
      <c r="O6889">
        <v>20.61</v>
      </c>
      <c r="P6889">
        <v>0.06</v>
      </c>
      <c r="T6889">
        <v>100.98</v>
      </c>
      <c r="Y6889" s="12" t="str">
        <f>IFERROR(VLOOKUP(C6889,[1]Index!$D:$F,3,FALSE),"Non List")</f>
        <v>Non Life Insurance</v>
      </c>
      <c r="Z6889">
        <f>IFERROR(VLOOKUP(C6889,[1]LP!$B:$C,2,FALSE),0)</f>
        <v>1364.3</v>
      </c>
      <c r="AA6889" s="11">
        <f t="shared" si="297"/>
        <v>22738.3</v>
      </c>
      <c r="AB6889" s="5">
        <f>IFERROR(VLOOKUP(C6889,[2]Sheet1!$B:$F,5,FALSE),0)</f>
        <v>2250000</v>
      </c>
      <c r="AC6889" s="11">
        <f>IFERROR(VLOOKUP(AE6889,[3]Sheet2!$M:$O,2,FALSE),0)</f>
        <v>0</v>
      </c>
      <c r="AD6889" s="11">
        <f>IFERROR(VLOOKUP(AE6889,[3]Sheet2!$M:$O,3,FALSE),0)</f>
        <v>0</v>
      </c>
      <c r="AE6889" s="10" t="str">
        <f t="shared" si="298"/>
        <v>81/82NMIC</v>
      </c>
      <c r="AF6889" s="13">
        <f t="shared" si="299"/>
        <v>4.3978597082753057E-5</v>
      </c>
    </row>
    <row r="6890" spans="1:32" x14ac:dyDescent="0.45">
      <c r="A6890" s="12" t="s">
        <v>54</v>
      </c>
      <c r="B6890" t="s">
        <v>376</v>
      </c>
      <c r="C6890" t="s">
        <v>271</v>
      </c>
      <c r="D6890">
        <v>779.9</v>
      </c>
      <c r="E6890">
        <v>1890878.23</v>
      </c>
      <c r="F6890">
        <v>1718907.219</v>
      </c>
      <c r="L6890">
        <v>178450.769</v>
      </c>
      <c r="M6890">
        <v>12.57</v>
      </c>
      <c r="N6890">
        <v>62.04</v>
      </c>
      <c r="O6890">
        <v>4.09</v>
      </c>
      <c r="P6890">
        <v>6.59</v>
      </c>
      <c r="T6890">
        <v>190.91</v>
      </c>
      <c r="Y6890" s="12" t="str">
        <f>IFERROR(VLOOKUP(C6890,[1]Index!$D:$F,3,FALSE),"Non List")</f>
        <v>Non Life Insurance</v>
      </c>
      <c r="Z6890">
        <f>IFERROR(VLOOKUP(C6890,[1]LP!$B:$C,2,FALSE),0)</f>
        <v>601.54999999999995</v>
      </c>
      <c r="AA6890" s="11">
        <f t="shared" si="297"/>
        <v>47.9</v>
      </c>
      <c r="AB6890" s="5">
        <f>IFERROR(VLOOKUP(C6890,[2]Sheet1!$B:$F,5,FALSE),0)</f>
        <v>12488017.5</v>
      </c>
      <c r="AC6890" s="11">
        <f>IFERROR(VLOOKUP(AE6890,[3]Sheet2!$M:$O,2,FALSE),0)</f>
        <v>0</v>
      </c>
      <c r="AD6890" s="11">
        <f>IFERROR(VLOOKUP(AE6890,[3]Sheet2!$M:$O,3,FALSE),0)</f>
        <v>0</v>
      </c>
      <c r="AE6890" s="10" t="str">
        <f t="shared" si="298"/>
        <v>81/82NICL</v>
      </c>
      <c r="AF6890" s="13">
        <f t="shared" si="299"/>
        <v>2.0896018618568699E-2</v>
      </c>
    </row>
    <row r="6891" spans="1:32" x14ac:dyDescent="0.45">
      <c r="A6891" s="12" t="s">
        <v>54</v>
      </c>
      <c r="B6891" t="s">
        <v>376</v>
      </c>
      <c r="C6891" t="s">
        <v>272</v>
      </c>
      <c r="D6891">
        <v>697.56</v>
      </c>
      <c r="E6891">
        <v>2012360.6189999999</v>
      </c>
      <c r="F6891">
        <v>3368710.3620000002</v>
      </c>
      <c r="L6891">
        <v>369328.52399999998</v>
      </c>
      <c r="M6891">
        <v>24.47</v>
      </c>
      <c r="N6891">
        <v>28.51</v>
      </c>
      <c r="O6891">
        <v>2.61</v>
      </c>
      <c r="P6891">
        <v>9.15</v>
      </c>
      <c r="T6891">
        <v>267.39999999999998</v>
      </c>
      <c r="Y6891" s="12" t="str">
        <f>IFERROR(VLOOKUP(C6891,[1]Index!$D:$F,3,FALSE),"Non List")</f>
        <v>Non Life Insurance</v>
      </c>
      <c r="Z6891">
        <f>IFERROR(VLOOKUP(C6891,[1]LP!$B:$C,2,FALSE),0)</f>
        <v>699.73</v>
      </c>
      <c r="AA6891" s="11">
        <f t="shared" si="297"/>
        <v>28.6</v>
      </c>
      <c r="AB6891" s="5">
        <f>IFERROR(VLOOKUP(C6891,[2]Sheet1!$B:$F,5,FALSE),0)</f>
        <v>10766129.200000001</v>
      </c>
      <c r="AC6891" s="11">
        <f>IFERROR(VLOOKUP(AE6891,[3]Sheet2!$M:$O,2,FALSE),0)</f>
        <v>0</v>
      </c>
      <c r="AD6891" s="11">
        <f>IFERROR(VLOOKUP(AE6891,[3]Sheet2!$M:$O,3,FALSE),0)</f>
        <v>0</v>
      </c>
      <c r="AE6891" s="10" t="str">
        <f t="shared" si="298"/>
        <v>81/82NIL</v>
      </c>
      <c r="AF6891" s="13">
        <f t="shared" si="299"/>
        <v>3.4970631529304158E-2</v>
      </c>
    </row>
    <row r="6892" spans="1:32" x14ac:dyDescent="0.45">
      <c r="A6892" s="12" t="s">
        <v>54</v>
      </c>
      <c r="B6892" t="s">
        <v>376</v>
      </c>
      <c r="C6892" t="s">
        <v>273</v>
      </c>
      <c r="D6892">
        <v>769.28</v>
      </c>
      <c r="E6892">
        <v>2502657.9819999998</v>
      </c>
      <c r="F6892">
        <v>2010209.835</v>
      </c>
      <c r="L6892">
        <v>123342.25900000001</v>
      </c>
      <c r="M6892">
        <v>6.56</v>
      </c>
      <c r="N6892">
        <v>117.27</v>
      </c>
      <c r="O6892">
        <v>4.2699999999999996</v>
      </c>
      <c r="P6892">
        <v>3.64</v>
      </c>
      <c r="T6892">
        <v>180.32</v>
      </c>
      <c r="Y6892" s="12" t="str">
        <f>IFERROR(VLOOKUP(C6892,[1]Index!$D:$F,3,FALSE),"Non List")</f>
        <v>Non Life Insurance</v>
      </c>
      <c r="Z6892">
        <f>IFERROR(VLOOKUP(C6892,[1]LP!$B:$C,2,FALSE),0)</f>
        <v>802.77</v>
      </c>
      <c r="AA6892" s="11">
        <f t="shared" si="297"/>
        <v>122.4</v>
      </c>
      <c r="AB6892" s="5">
        <f>IFERROR(VLOOKUP(C6892,[2]Sheet1!$B:$F,5,FALSE),0)</f>
        <v>12569599.07</v>
      </c>
      <c r="AC6892" s="11">
        <f>IFERROR(VLOOKUP(AE6892,[3]Sheet2!$M:$O,2,FALSE),0)</f>
        <v>0</v>
      </c>
      <c r="AD6892" s="11">
        <f>IFERROR(VLOOKUP(AE6892,[3]Sheet2!$M:$O,3,FALSE),0)</f>
        <v>0</v>
      </c>
      <c r="AE6892" s="10" t="str">
        <f t="shared" si="298"/>
        <v>81/82NLG</v>
      </c>
      <c r="AF6892" s="13">
        <f t="shared" si="299"/>
        <v>8.1717054698107802E-3</v>
      </c>
    </row>
    <row r="6893" spans="1:32" x14ac:dyDescent="0.45">
      <c r="A6893" s="12" t="s">
        <v>54</v>
      </c>
      <c r="B6893" t="s">
        <v>376</v>
      </c>
      <c r="C6893" t="s">
        <v>277</v>
      </c>
      <c r="D6893">
        <v>760.24</v>
      </c>
      <c r="E6893">
        <v>2923099</v>
      </c>
      <c r="F6893">
        <v>2800507.648</v>
      </c>
      <c r="L6893">
        <v>357054.41100000002</v>
      </c>
      <c r="M6893">
        <v>16.28</v>
      </c>
      <c r="N6893">
        <v>46.7</v>
      </c>
      <c r="O6893">
        <v>3.88</v>
      </c>
      <c r="P6893">
        <v>8.32</v>
      </c>
      <c r="T6893">
        <v>195.81</v>
      </c>
      <c r="Y6893" s="12" t="str">
        <f>IFERROR(VLOOKUP(C6893,[1]Index!$D:$F,3,FALSE),"Non List")</f>
        <v>Non Life Insurance</v>
      </c>
      <c r="Z6893">
        <f>IFERROR(VLOOKUP(C6893,[1]LP!$B:$C,2,FALSE),0)</f>
        <v>732.45</v>
      </c>
      <c r="AA6893" s="11">
        <f t="shared" si="297"/>
        <v>45</v>
      </c>
      <c r="AB6893" s="5">
        <f>IFERROR(VLOOKUP(C6893,[2]Sheet1!$B:$F,5,FALSE),0)</f>
        <v>14323185.1</v>
      </c>
      <c r="AC6893" s="11">
        <f>IFERROR(VLOOKUP(AE6893,[3]Sheet2!$M:$O,2,FALSE),0)</f>
        <v>0</v>
      </c>
      <c r="AD6893" s="11">
        <f>IFERROR(VLOOKUP(AE6893,[3]Sheet2!$M:$O,3,FALSE),0)</f>
        <v>0</v>
      </c>
      <c r="AE6893" s="10" t="str">
        <f t="shared" si="298"/>
        <v>81/82SICL</v>
      </c>
      <c r="AF6893" s="13">
        <f t="shared" si="299"/>
        <v>2.2226773158577379E-2</v>
      </c>
    </row>
    <row r="6894" spans="1:32" x14ac:dyDescent="0.45">
      <c r="A6894" s="12" t="s">
        <v>54</v>
      </c>
      <c r="B6894" t="s">
        <v>376</v>
      </c>
      <c r="C6894" t="s">
        <v>280</v>
      </c>
      <c r="D6894">
        <v>868.08</v>
      </c>
      <c r="E6894">
        <v>1441488.067</v>
      </c>
      <c r="F6894">
        <v>1938903.6640000001</v>
      </c>
      <c r="L6894">
        <v>200288.96799999999</v>
      </c>
      <c r="M6894">
        <v>18.52</v>
      </c>
      <c r="N6894">
        <v>46.87</v>
      </c>
      <c r="O6894">
        <v>3.7</v>
      </c>
      <c r="P6894">
        <v>7.9</v>
      </c>
      <c r="T6894">
        <v>234.51</v>
      </c>
      <c r="Y6894" s="12" t="str">
        <f>IFERROR(VLOOKUP(C6894,[1]Index!$D:$F,3,FALSE),"Non List")</f>
        <v>Non Life Insurance</v>
      </c>
      <c r="Z6894">
        <f>IFERROR(VLOOKUP(C6894,[1]LP!$B:$C,2,FALSE),0)</f>
        <v>765.03</v>
      </c>
      <c r="AA6894" s="11">
        <f t="shared" si="297"/>
        <v>41.3</v>
      </c>
      <c r="AB6894" s="5">
        <f>IFERROR(VLOOKUP(C6894,[2]Sheet1!$B:$F,5,FALSE),0)</f>
        <v>8334685.3799999999</v>
      </c>
      <c r="AC6894" s="11">
        <f>IFERROR(VLOOKUP(AE6894,[3]Sheet2!$M:$O,2,FALSE),0)</f>
        <v>0</v>
      </c>
      <c r="AD6894" s="11">
        <f>IFERROR(VLOOKUP(AE6894,[3]Sheet2!$M:$O,3,FALSE),0)</f>
        <v>0</v>
      </c>
      <c r="AE6894" s="10" t="str">
        <f t="shared" si="298"/>
        <v>81/82PRIN</v>
      </c>
      <c r="AF6894" s="13">
        <f t="shared" si="299"/>
        <v>2.4208200985582264E-2</v>
      </c>
    </row>
    <row r="6895" spans="1:32" x14ac:dyDescent="0.45">
      <c r="A6895" s="12" t="s">
        <v>54</v>
      </c>
      <c r="B6895" t="s">
        <v>376</v>
      </c>
      <c r="C6895" t="s">
        <v>281</v>
      </c>
      <c r="D6895">
        <v>14508</v>
      </c>
      <c r="E6895">
        <v>266639.05900000001</v>
      </c>
      <c r="F6895">
        <v>16588798.331</v>
      </c>
      <c r="L6895">
        <v>395663.33199999999</v>
      </c>
      <c r="M6895">
        <v>197.85</v>
      </c>
      <c r="N6895">
        <v>73.33</v>
      </c>
      <c r="O6895">
        <v>2.2999999999999998</v>
      </c>
      <c r="P6895">
        <v>3.13</v>
      </c>
      <c r="T6895">
        <v>6321.44</v>
      </c>
      <c r="Y6895" s="12" t="str">
        <f>IFERROR(VLOOKUP(C6895,[1]Index!$D:$F,3,FALSE),"Non List")</f>
        <v>Non Life Insurance</v>
      </c>
      <c r="Z6895">
        <f>IFERROR(VLOOKUP(C6895,[1]LP!$B:$C,2,FALSE),0)</f>
        <v>15426</v>
      </c>
      <c r="AA6895" s="11">
        <f t="shared" si="297"/>
        <v>78</v>
      </c>
      <c r="AB6895" s="5">
        <f>IFERROR(VLOOKUP(C6895,[2]Sheet1!$B:$F,5,FALSE),0)</f>
        <v>319966.92</v>
      </c>
      <c r="AC6895" s="11">
        <f>IFERROR(VLOOKUP(AE6895,[3]Sheet2!$M:$O,2,FALSE),0)</f>
        <v>0</v>
      </c>
      <c r="AD6895" s="11">
        <f>IFERROR(VLOOKUP(AE6895,[3]Sheet2!$M:$O,3,FALSE),0)</f>
        <v>0</v>
      </c>
      <c r="AE6895" s="10" t="str">
        <f t="shared" si="298"/>
        <v>81/82RBCL</v>
      </c>
      <c r="AF6895" s="13">
        <f t="shared" si="299"/>
        <v>1.2825748735900427E-2</v>
      </c>
    </row>
    <row r="6896" spans="1:32" x14ac:dyDescent="0.45">
      <c r="A6896" s="12" t="s">
        <v>54</v>
      </c>
      <c r="B6896" t="s">
        <v>376</v>
      </c>
      <c r="C6896" t="s">
        <v>282</v>
      </c>
      <c r="D6896">
        <v>540.9</v>
      </c>
      <c r="E6896">
        <v>3029334.64</v>
      </c>
      <c r="F6896">
        <v>2584143.892</v>
      </c>
      <c r="L6896">
        <v>265101.76500000001</v>
      </c>
      <c r="M6896">
        <v>11.67</v>
      </c>
      <c r="N6896">
        <v>46.35</v>
      </c>
      <c r="O6896">
        <v>2.92</v>
      </c>
      <c r="P6896">
        <v>6.3</v>
      </c>
      <c r="T6896">
        <v>185.3</v>
      </c>
      <c r="Y6896" s="12" t="str">
        <f>IFERROR(VLOOKUP(C6896,[1]Index!$D:$F,3,FALSE),"Non List")</f>
        <v>Non Life Insurance</v>
      </c>
      <c r="Z6896">
        <f>IFERROR(VLOOKUP(C6896,[1]LP!$B:$C,2,FALSE),0)</f>
        <v>529.12</v>
      </c>
      <c r="AA6896" s="11">
        <f t="shared" si="297"/>
        <v>45.3</v>
      </c>
      <c r="AB6896" s="5">
        <f>IFERROR(VLOOKUP(C6896,[2]Sheet1!$B:$F,5,FALSE),0)</f>
        <v>14843741.5</v>
      </c>
      <c r="AC6896" s="11">
        <f>IFERROR(VLOOKUP(AE6896,[3]Sheet2!$M:$O,2,FALSE),0)</f>
        <v>0</v>
      </c>
      <c r="AD6896" s="11">
        <f>IFERROR(VLOOKUP(AE6896,[3]Sheet2!$M:$O,3,FALSE),0)</f>
        <v>0</v>
      </c>
      <c r="AE6896" s="10" t="str">
        <f t="shared" si="298"/>
        <v>81/82IGI</v>
      </c>
      <c r="AF6896" s="13">
        <f t="shared" si="299"/>
        <v>2.2055488358028424E-2</v>
      </c>
    </row>
    <row r="6897" spans="1:32" x14ac:dyDescent="0.45">
      <c r="A6897" s="12" t="s">
        <v>54</v>
      </c>
      <c r="B6897" t="s">
        <v>376</v>
      </c>
      <c r="C6897" t="s">
        <v>287</v>
      </c>
      <c r="D6897">
        <v>567.19000000000005</v>
      </c>
      <c r="E6897">
        <v>2500157.4</v>
      </c>
      <c r="F6897">
        <v>2536666.9500000002</v>
      </c>
      <c r="L6897">
        <v>332379.49800000002</v>
      </c>
      <c r="M6897">
        <v>17.72</v>
      </c>
      <c r="N6897">
        <v>32.01</v>
      </c>
      <c r="O6897">
        <v>2.82</v>
      </c>
      <c r="P6897">
        <v>8.8000000000000007</v>
      </c>
      <c r="T6897">
        <v>201.46</v>
      </c>
      <c r="Y6897" s="12" t="str">
        <f>IFERROR(VLOOKUP(C6897,[1]Index!$D:$F,3,FALSE),"Non List")</f>
        <v>Non Life Insurance</v>
      </c>
      <c r="Z6897">
        <f>IFERROR(VLOOKUP(C6897,[1]LP!$B:$C,2,FALSE),0)</f>
        <v>577.28</v>
      </c>
      <c r="AA6897" s="11">
        <f t="shared" si="297"/>
        <v>32.6</v>
      </c>
      <c r="AB6897" s="5">
        <f>IFERROR(VLOOKUP(C6897,[2]Sheet1!$B:$F,5,FALSE),0)</f>
        <v>12250773.220000001</v>
      </c>
      <c r="AC6897" s="11">
        <f>IFERROR(VLOOKUP(AE6897,[3]Sheet2!$M:$O,2,FALSE),0)</f>
        <v>0</v>
      </c>
      <c r="AD6897" s="11">
        <f>IFERROR(VLOOKUP(AE6897,[3]Sheet2!$M:$O,3,FALSE),0)</f>
        <v>0</v>
      </c>
      <c r="AE6897" s="10" t="str">
        <f t="shared" si="298"/>
        <v>81/82HEI</v>
      </c>
      <c r="AF6897" s="13">
        <f t="shared" si="299"/>
        <v>3.0695676274944569E-2</v>
      </c>
    </row>
    <row r="6898" spans="1:32" x14ac:dyDescent="0.45">
      <c r="A6898" s="12" t="s">
        <v>54</v>
      </c>
      <c r="B6898" t="s">
        <v>376</v>
      </c>
      <c r="C6898" t="s">
        <v>288</v>
      </c>
      <c r="D6898">
        <v>561.11</v>
      </c>
      <c r="E6898">
        <v>2000000</v>
      </c>
      <c r="F6898">
        <v>1166331.4040000001</v>
      </c>
      <c r="L6898">
        <v>233557.69099999999</v>
      </c>
      <c r="M6898">
        <v>15.56</v>
      </c>
      <c r="N6898">
        <v>36.06</v>
      </c>
      <c r="O6898">
        <v>3.54</v>
      </c>
      <c r="P6898">
        <v>9.84</v>
      </c>
      <c r="T6898">
        <v>158.32</v>
      </c>
      <c r="Y6898" s="12" t="str">
        <f>IFERROR(VLOOKUP(C6898,[1]Index!$D:$F,3,FALSE),"Non List")</f>
        <v>Non Life Insurance</v>
      </c>
      <c r="Z6898">
        <f>IFERROR(VLOOKUP(C6898,[1]LP!$B:$C,2,FALSE),0)</f>
        <v>562.47</v>
      </c>
      <c r="AA6898" s="11">
        <f t="shared" si="297"/>
        <v>36.1</v>
      </c>
      <c r="AB6898" s="5">
        <f>IFERROR(VLOOKUP(C6898,[2]Sheet1!$B:$F,5,FALSE),0)</f>
        <v>10535000</v>
      </c>
      <c r="AC6898" s="11">
        <f>IFERROR(VLOOKUP(AE6898,[3]Sheet2!$M:$O,2,FALSE),0)</f>
        <v>0</v>
      </c>
      <c r="AD6898" s="11">
        <f>IFERROR(VLOOKUP(AE6898,[3]Sheet2!$M:$O,3,FALSE),0)</f>
        <v>0</v>
      </c>
      <c r="AE6898" s="10" t="str">
        <f t="shared" si="298"/>
        <v>81/82SGIC</v>
      </c>
      <c r="AF6898" s="13">
        <f t="shared" si="299"/>
        <v>2.7663697619428593E-2</v>
      </c>
    </row>
    <row r="6899" spans="1:32" x14ac:dyDescent="0.45">
      <c r="A6899" s="12" t="s">
        <v>54</v>
      </c>
      <c r="B6899" t="s">
        <v>376</v>
      </c>
      <c r="C6899" t="s">
        <v>335</v>
      </c>
      <c r="D6899">
        <v>798.36</v>
      </c>
      <c r="E6899">
        <v>2806549.9</v>
      </c>
      <c r="F6899">
        <v>4594944.0429999996</v>
      </c>
      <c r="L6899">
        <v>453604.625</v>
      </c>
      <c r="M6899">
        <v>21.55</v>
      </c>
      <c r="N6899">
        <v>37.049999999999997</v>
      </c>
      <c r="O6899">
        <v>3.03</v>
      </c>
      <c r="P6899">
        <v>8.17</v>
      </c>
      <c r="T6899">
        <v>263.72000000000003</v>
      </c>
      <c r="Y6899" s="12" t="str">
        <f>IFERROR(VLOOKUP(C6899,[1]Index!$D:$F,3,FALSE),"Non List")</f>
        <v>Non Life Insurance</v>
      </c>
      <c r="Z6899">
        <f>IFERROR(VLOOKUP(C6899,[1]LP!$B:$C,2,FALSE),0)</f>
        <v>816.1</v>
      </c>
      <c r="AA6899" s="11">
        <f t="shared" si="297"/>
        <v>37.9</v>
      </c>
      <c r="AB6899" s="5">
        <f>IFERROR(VLOOKUP(C6899,[2]Sheet1!$B:$F,5,FALSE),0)</f>
        <v>13752094.51</v>
      </c>
      <c r="AC6899" s="11">
        <f>IFERROR(VLOOKUP(AE6899,[3]Sheet2!$M:$O,2,FALSE),0)</f>
        <v>0</v>
      </c>
      <c r="AD6899" s="11">
        <f>IFERROR(VLOOKUP(AE6899,[3]Sheet2!$M:$O,3,FALSE),0)</f>
        <v>0</v>
      </c>
      <c r="AE6899" s="10" t="str">
        <f t="shared" si="298"/>
        <v>81/82SPIL</v>
      </c>
      <c r="AF6899" s="13">
        <f t="shared" si="299"/>
        <v>2.6406077686558019E-2</v>
      </c>
    </row>
    <row r="6900" spans="1:32" x14ac:dyDescent="0.45">
      <c r="A6900" s="12" t="s">
        <v>54</v>
      </c>
      <c r="B6900" t="s">
        <v>376</v>
      </c>
      <c r="C6900" t="s">
        <v>336</v>
      </c>
      <c r="D6900">
        <v>672.51</v>
      </c>
      <c r="E6900">
        <v>2622638.2000000002</v>
      </c>
      <c r="F6900">
        <v>3902983.551</v>
      </c>
      <c r="L6900">
        <v>251949.10699999999</v>
      </c>
      <c r="M6900">
        <v>12.8</v>
      </c>
      <c r="N6900">
        <v>52.54</v>
      </c>
      <c r="O6900">
        <v>2.7</v>
      </c>
      <c r="P6900">
        <v>5.15</v>
      </c>
      <c r="T6900">
        <v>248.82</v>
      </c>
      <c r="Y6900" s="12" t="str">
        <f>IFERROR(VLOOKUP(C6900,[1]Index!$D:$F,3,FALSE),"Non List")</f>
        <v>Non Life Insurance</v>
      </c>
      <c r="Z6900">
        <f>IFERROR(VLOOKUP(C6900,[1]LP!$B:$C,2,FALSE),0)</f>
        <v>675.27</v>
      </c>
      <c r="AA6900" s="11">
        <f t="shared" si="297"/>
        <v>52.8</v>
      </c>
      <c r="AB6900" s="5">
        <f>IFERROR(VLOOKUP(C6900,[2]Sheet1!$B:$F,5,FALSE),0)</f>
        <v>12850927.18</v>
      </c>
      <c r="AC6900" s="11">
        <f>IFERROR(VLOOKUP(AE6900,[3]Sheet2!$M:$O,2,FALSE),0)</f>
        <v>0</v>
      </c>
      <c r="AD6900" s="11">
        <f>IFERROR(VLOOKUP(AE6900,[3]Sheet2!$M:$O,3,FALSE),0)</f>
        <v>0</v>
      </c>
      <c r="AE6900" s="10" t="str">
        <f t="shared" si="298"/>
        <v>81/82SALICO</v>
      </c>
      <c r="AF6900" s="13">
        <f t="shared" si="299"/>
        <v>1.895538081063871E-2</v>
      </c>
    </row>
    <row r="6901" spans="1:32" x14ac:dyDescent="0.45">
      <c r="A6901" s="12" t="s">
        <v>54</v>
      </c>
      <c r="B6901" t="s">
        <v>376</v>
      </c>
      <c r="C6901" t="s">
        <v>337</v>
      </c>
      <c r="D6901">
        <v>600</v>
      </c>
      <c r="E6901">
        <v>2100000</v>
      </c>
      <c r="F6901">
        <v>1881463.0549999999</v>
      </c>
      <c r="L6901">
        <v>116132.37699999999</v>
      </c>
      <c r="M6901">
        <v>7.37</v>
      </c>
      <c r="N6901">
        <v>81.41</v>
      </c>
      <c r="O6901">
        <v>3.16</v>
      </c>
      <c r="P6901">
        <v>3.89</v>
      </c>
      <c r="T6901">
        <v>189.59</v>
      </c>
      <c r="Y6901" s="12" t="str">
        <f>IFERROR(VLOOKUP(C6901,[1]Index!$D:$F,3,FALSE),"Non List")</f>
        <v>Non Life Insurance</v>
      </c>
      <c r="Z6901">
        <f>IFERROR(VLOOKUP(C6901,[1]LP!$B:$C,2,FALSE),0)</f>
        <v>532.47</v>
      </c>
      <c r="AA6901" s="11">
        <f t="shared" si="297"/>
        <v>72.2</v>
      </c>
      <c r="AB6901" s="5">
        <f>IFERROR(VLOOKUP(C6901,[2]Sheet1!$B:$F,5,FALSE),0)</f>
        <v>11318997.549999999</v>
      </c>
      <c r="AC6901" s="11">
        <f>IFERROR(VLOOKUP(AE6901,[3]Sheet2!$M:$O,2,FALSE),0)</f>
        <v>0</v>
      </c>
      <c r="AD6901" s="11">
        <f>IFERROR(VLOOKUP(AE6901,[3]Sheet2!$M:$O,3,FALSE),0)</f>
        <v>0</v>
      </c>
      <c r="AE6901" s="10" t="str">
        <f t="shared" si="298"/>
        <v>81/82UAIL</v>
      </c>
      <c r="AF6901" s="13">
        <f t="shared" si="299"/>
        <v>1.3841155370255601E-2</v>
      </c>
    </row>
    <row r="6902" spans="1:32" x14ac:dyDescent="0.45">
      <c r="A6902" s="12" t="s">
        <v>54</v>
      </c>
      <c r="B6902" t="s">
        <v>376</v>
      </c>
      <c r="C6902" t="s">
        <v>382</v>
      </c>
      <c r="D6902">
        <v>2081.02</v>
      </c>
      <c r="E6902">
        <v>750000</v>
      </c>
      <c r="F6902">
        <v>5168.21</v>
      </c>
      <c r="L6902">
        <v>481.47</v>
      </c>
      <c r="M6902">
        <v>0.08</v>
      </c>
      <c r="N6902">
        <v>26012.75</v>
      </c>
      <c r="O6902">
        <v>20.67</v>
      </c>
      <c r="P6902">
        <v>0.08</v>
      </c>
      <c r="T6902">
        <v>100.69</v>
      </c>
      <c r="Y6902" s="12" t="str">
        <f>IFERROR(VLOOKUP(C6902,[1]Index!$D:$F,3,FALSE),"Non List")</f>
        <v>Non Life Insurance</v>
      </c>
      <c r="Z6902">
        <f>IFERROR(VLOOKUP(C6902,[1]LP!$B:$C,2,FALSE),0)</f>
        <v>1364.3</v>
      </c>
      <c r="AA6902" s="11">
        <f t="shared" si="297"/>
        <v>17053.8</v>
      </c>
      <c r="AB6902" s="5">
        <f>IFERROR(VLOOKUP(C6902,[2]Sheet1!$B:$F,5,FALSE),0)</f>
        <v>2250000</v>
      </c>
      <c r="AC6902" s="11">
        <f>IFERROR(VLOOKUP(AE6902,[3]Sheet2!$M:$O,2,FALSE),0)</f>
        <v>0</v>
      </c>
      <c r="AD6902" s="11">
        <f>IFERROR(VLOOKUP(AE6902,[3]Sheet2!$M:$O,3,FALSE),0)</f>
        <v>0</v>
      </c>
      <c r="AE6902" s="10" t="str">
        <f t="shared" si="298"/>
        <v>81/82NMIC</v>
      </c>
      <c r="AF6902" s="13">
        <f t="shared" si="299"/>
        <v>5.8638129443670751E-5</v>
      </c>
    </row>
    <row r="6903" spans="1:32" x14ac:dyDescent="0.45">
      <c r="A6903" t="s">
        <v>24</v>
      </c>
      <c r="B6903" t="s">
        <v>376</v>
      </c>
      <c r="C6903" t="s">
        <v>289</v>
      </c>
      <c r="D6903">
        <v>867.09</v>
      </c>
      <c r="E6903">
        <v>1184495.115</v>
      </c>
      <c r="F6903">
        <v>2747927.23</v>
      </c>
      <c r="L6903">
        <v>320.48</v>
      </c>
      <c r="M6903">
        <v>0.08</v>
      </c>
      <c r="N6903">
        <v>10838.63</v>
      </c>
      <c r="O6903">
        <v>2.61</v>
      </c>
      <c r="P6903">
        <v>0.03</v>
      </c>
      <c r="T6903">
        <v>331.99</v>
      </c>
      <c r="Y6903" s="12" t="str">
        <f>IFERROR(VLOOKUP(C6903,[1]Index!$D:$F,3,FALSE),"Non List")</f>
        <v>Hotels And Tourism</v>
      </c>
      <c r="Z6903">
        <f>IFERROR(VLOOKUP(C6903,[1]LP!$B:$C,2,FALSE),0)</f>
        <v>852.76</v>
      </c>
      <c r="AA6903" s="11">
        <f t="shared" ref="AA6903:AA6966" si="300">ROUND(IFERROR(Z6903/M6903,0),1)</f>
        <v>10659.5</v>
      </c>
      <c r="AB6903" s="5">
        <f>IFERROR(VLOOKUP(C6903,[2]Sheet1!$B:$F,5,FALSE),0)</f>
        <v>3553484.6999999997</v>
      </c>
      <c r="AC6903" s="11">
        <f>IFERROR(VLOOKUP(AE6903,[3]Sheet2!$M:$O,2,FALSE),0)</f>
        <v>0</v>
      </c>
      <c r="AD6903" s="11">
        <f>IFERROR(VLOOKUP(AE6903,[3]Sheet2!$M:$O,3,FALSE),0)</f>
        <v>0</v>
      </c>
      <c r="AE6903" s="10" t="str">
        <f t="shared" ref="AE6903:AE6966" si="301">B6903&amp;C6903</f>
        <v>81/82OHL</v>
      </c>
      <c r="AF6903" s="13">
        <f t="shared" ref="AF6903:AF6966" si="302">IFERROR(M6903/Z6903,0)</f>
        <v>9.381303062995451E-5</v>
      </c>
    </row>
    <row r="6904" spans="1:32" x14ac:dyDescent="0.45">
      <c r="A6904" t="s">
        <v>24</v>
      </c>
      <c r="B6904" t="s">
        <v>376</v>
      </c>
      <c r="C6904" t="s">
        <v>290</v>
      </c>
      <c r="D6904">
        <v>529.25</v>
      </c>
      <c r="E6904">
        <v>1021849.07</v>
      </c>
      <c r="F6904">
        <v>1553187.15</v>
      </c>
      <c r="L6904">
        <v>121113.38</v>
      </c>
      <c r="M6904">
        <v>4.74</v>
      </c>
      <c r="N6904">
        <v>111.66</v>
      </c>
      <c r="O6904">
        <v>21</v>
      </c>
      <c r="P6904">
        <v>18.809999999999999</v>
      </c>
      <c r="T6904">
        <v>25.2</v>
      </c>
      <c r="Y6904" s="12" t="str">
        <f>IFERROR(VLOOKUP(C6904,[1]Index!$D:$F,3,FALSE),"Non List")</f>
        <v>Hotels And Tourism</v>
      </c>
      <c r="Z6904">
        <f>IFERROR(VLOOKUP(C6904,[1]LP!$B:$C,2,FALSE),0)</f>
        <v>558.48</v>
      </c>
      <c r="AA6904" s="11">
        <f t="shared" si="300"/>
        <v>117.8</v>
      </c>
      <c r="AB6904" s="5">
        <f>IFERROR(VLOOKUP(C6904,[2]Sheet1!$B:$F,5,FALSE),0)</f>
        <v>31676880.969999999</v>
      </c>
      <c r="AC6904" s="11">
        <f>IFERROR(VLOOKUP(AE6904,[3]Sheet2!$M:$O,2,FALSE),0)</f>
        <v>0</v>
      </c>
      <c r="AD6904" s="11">
        <f>IFERROR(VLOOKUP(AE6904,[3]Sheet2!$M:$O,3,FALSE),0)</f>
        <v>0</v>
      </c>
      <c r="AE6904" s="10" t="str">
        <f t="shared" si="301"/>
        <v>81/82SHL</v>
      </c>
      <c r="AF6904" s="13">
        <f t="shared" si="302"/>
        <v>8.4873227331327891E-3</v>
      </c>
    </row>
    <row r="6905" spans="1:32" x14ac:dyDescent="0.45">
      <c r="A6905" t="s">
        <v>24</v>
      </c>
      <c r="B6905" t="s">
        <v>376</v>
      </c>
      <c r="C6905" t="s">
        <v>291</v>
      </c>
      <c r="D6905">
        <v>956.74</v>
      </c>
      <c r="E6905">
        <v>1962120.16</v>
      </c>
      <c r="F6905">
        <v>965255.28799999994</v>
      </c>
      <c r="L6905">
        <v>45639.843000000001</v>
      </c>
      <c r="M6905">
        <v>9.2799999999999994</v>
      </c>
      <c r="N6905">
        <v>103.1</v>
      </c>
      <c r="O6905">
        <v>6.41</v>
      </c>
      <c r="P6905">
        <v>6.24</v>
      </c>
      <c r="T6905">
        <v>149.19</v>
      </c>
      <c r="Y6905" s="12" t="str">
        <f>IFERROR(VLOOKUP(C6905,[1]Index!$D:$F,3,FALSE),"Non List")</f>
        <v>Hotels And Tourism</v>
      </c>
      <c r="Z6905">
        <f>IFERROR(VLOOKUP(C6905,[1]LP!$B:$C,2,FALSE),0)</f>
        <v>966.98</v>
      </c>
      <c r="AA6905" s="11">
        <f t="shared" si="300"/>
        <v>104.2</v>
      </c>
      <c r="AB6905" s="5">
        <f>IFERROR(VLOOKUP(C6905,[2]Sheet1!$B:$F,5,FALSE),0)</f>
        <v>13538629.379999999</v>
      </c>
      <c r="AC6905" s="11">
        <f>IFERROR(VLOOKUP(AE6905,[3]Sheet2!$M:$O,2,FALSE),0)</f>
        <v>0</v>
      </c>
      <c r="AD6905" s="11">
        <f>IFERROR(VLOOKUP(AE6905,[3]Sheet2!$M:$O,3,FALSE),0)</f>
        <v>0</v>
      </c>
      <c r="AE6905" s="10" t="str">
        <f t="shared" si="301"/>
        <v>81/82TRH</v>
      </c>
      <c r="AF6905" s="13">
        <f t="shared" si="302"/>
        <v>9.5968892841630637E-3</v>
      </c>
    </row>
    <row r="6906" spans="1:32" x14ac:dyDescent="0.45">
      <c r="A6906" t="s">
        <v>24</v>
      </c>
      <c r="B6906" t="s">
        <v>376</v>
      </c>
      <c r="C6906" t="s">
        <v>292</v>
      </c>
      <c r="D6906">
        <v>857.83</v>
      </c>
      <c r="E6906">
        <v>1534091</v>
      </c>
      <c r="F6906">
        <v>-45148.275000000001</v>
      </c>
      <c r="L6906">
        <v>25529.867999999999</v>
      </c>
      <c r="M6906">
        <v>6.64</v>
      </c>
      <c r="N6906">
        <v>129.19</v>
      </c>
      <c r="O6906">
        <v>8.84</v>
      </c>
      <c r="P6906">
        <v>6.86</v>
      </c>
      <c r="T6906">
        <v>97.06</v>
      </c>
      <c r="Y6906" s="12" t="str">
        <f>IFERROR(VLOOKUP(C6906,[1]Index!$D:$F,3,FALSE),"Non List")</f>
        <v>Hotels And Tourism</v>
      </c>
      <c r="Z6906">
        <f>IFERROR(VLOOKUP(C6906,[1]LP!$B:$C,2,FALSE),0)</f>
        <v>1024.4100000000001</v>
      </c>
      <c r="AA6906" s="11">
        <f t="shared" si="300"/>
        <v>154.30000000000001</v>
      </c>
      <c r="AB6906" s="5">
        <f>IFERROR(VLOOKUP(C6906,[2]Sheet1!$B:$F,5,FALSE),0)</f>
        <v>15340910</v>
      </c>
      <c r="AC6906" s="11">
        <f>IFERROR(VLOOKUP(AE6906,[3]Sheet2!$M:$O,2,FALSE),0)</f>
        <v>0</v>
      </c>
      <c r="AD6906" s="11">
        <f>IFERROR(VLOOKUP(AE6906,[3]Sheet2!$M:$O,3,FALSE),0)</f>
        <v>0</v>
      </c>
      <c r="AE6906" s="10" t="str">
        <f t="shared" si="301"/>
        <v>81/82CGH</v>
      </c>
      <c r="AF6906" s="13">
        <f t="shared" si="302"/>
        <v>6.4817797561523213E-3</v>
      </c>
    </row>
    <row r="6907" spans="1:32" x14ac:dyDescent="0.45">
      <c r="A6907" t="s">
        <v>24</v>
      </c>
      <c r="B6907" t="s">
        <v>376</v>
      </c>
      <c r="C6907" t="s">
        <v>324</v>
      </c>
      <c r="D6907">
        <v>1145.99</v>
      </c>
      <c r="E6907">
        <v>600000</v>
      </c>
      <c r="F6907">
        <v>-439.87</v>
      </c>
      <c r="L6907">
        <v>-8570.7000000000007</v>
      </c>
      <c r="M6907">
        <v>-5.68</v>
      </c>
      <c r="N6907">
        <v>-201.76</v>
      </c>
      <c r="O6907">
        <v>11.47</v>
      </c>
      <c r="P6907">
        <v>-5.72</v>
      </c>
      <c r="T6907">
        <v>99.93</v>
      </c>
      <c r="Y6907" s="12" t="str">
        <f>IFERROR(VLOOKUP(C6907,[1]Index!$D:$F,3,FALSE),"Non List")</f>
        <v>Hotels And Tourism</v>
      </c>
      <c r="Z6907">
        <f>IFERROR(VLOOKUP(C6907,[1]LP!$B:$C,2,FALSE),0)</f>
        <v>1073.48</v>
      </c>
      <c r="AA6907" s="11">
        <f t="shared" si="300"/>
        <v>-189</v>
      </c>
      <c r="AB6907" s="5">
        <f>IFERROR(VLOOKUP(C6907,[2]Sheet1!$B:$F,5,FALSE),0)</f>
        <v>1080000</v>
      </c>
      <c r="AC6907" s="11">
        <f>IFERROR(VLOOKUP(AE6907,[3]Sheet2!$M:$O,2,FALSE),0)</f>
        <v>0</v>
      </c>
      <c r="AD6907" s="11">
        <f>IFERROR(VLOOKUP(AE6907,[3]Sheet2!$M:$O,3,FALSE),0)</f>
        <v>0</v>
      </c>
      <c r="AE6907" s="10" t="str">
        <f t="shared" si="301"/>
        <v>81/82KDL</v>
      </c>
      <c r="AF6907" s="13">
        <f t="shared" si="302"/>
        <v>-5.2912024443864808E-3</v>
      </c>
    </row>
    <row r="6908" spans="1:32" x14ac:dyDescent="0.45">
      <c r="A6908" t="s">
        <v>24</v>
      </c>
      <c r="B6908" t="s">
        <v>376</v>
      </c>
      <c r="C6908" t="s">
        <v>365</v>
      </c>
      <c r="D6908">
        <v>850.6</v>
      </c>
      <c r="E6908">
        <v>1674000</v>
      </c>
      <c r="F6908">
        <v>-159241.97070000001</v>
      </c>
      <c r="L6908">
        <v>-56277.800600000002</v>
      </c>
      <c r="M6908">
        <v>-13.44</v>
      </c>
      <c r="N6908">
        <v>-63.29</v>
      </c>
      <c r="O6908">
        <v>9.4</v>
      </c>
      <c r="P6908">
        <v>-14.86</v>
      </c>
      <c r="T6908">
        <v>90.49</v>
      </c>
      <c r="Y6908" s="12" t="str">
        <f>IFERROR(VLOOKUP(C6908,[1]Index!$D:$F,3,FALSE),"Non List")</f>
        <v>Hotels And Tourism</v>
      </c>
      <c r="Z6908">
        <f>IFERROR(VLOOKUP(C6908,[1]LP!$B:$C,2,FALSE),0)</f>
        <v>601.97</v>
      </c>
      <c r="AA6908" s="11">
        <f t="shared" si="300"/>
        <v>-44.8</v>
      </c>
      <c r="AB6908" s="5">
        <f>IFERROR(VLOOKUP(C6908,[2]Sheet1!$B:$F,5,FALSE),0)</f>
        <v>3013200</v>
      </c>
      <c r="AC6908" s="11">
        <f>IFERROR(VLOOKUP(AE6908,[3]Sheet2!$M:$O,2,FALSE),0)</f>
        <v>0</v>
      </c>
      <c r="AD6908" s="11">
        <f>IFERROR(VLOOKUP(AE6908,[3]Sheet2!$M:$O,3,FALSE),0)</f>
        <v>0</v>
      </c>
      <c r="AE6908" s="10" t="str">
        <f t="shared" si="301"/>
        <v>81/82CITY</v>
      </c>
      <c r="AF6908" s="13">
        <f t="shared" si="302"/>
        <v>-2.232669402129674E-2</v>
      </c>
    </row>
    <row r="6909" spans="1:32" x14ac:dyDescent="0.45">
      <c r="A6909" t="s">
        <v>53</v>
      </c>
      <c r="B6909" t="s">
        <v>376</v>
      </c>
      <c r="C6909" t="s">
        <v>289</v>
      </c>
      <c r="D6909">
        <v>867.09</v>
      </c>
      <c r="E6909">
        <v>1184495.115</v>
      </c>
      <c r="F6909">
        <v>2776490.38</v>
      </c>
      <c r="L6909">
        <v>28883.63</v>
      </c>
      <c r="M6909">
        <v>4.8600000000000003</v>
      </c>
      <c r="N6909">
        <v>178.41</v>
      </c>
      <c r="O6909">
        <v>2.59</v>
      </c>
      <c r="P6909">
        <v>1.46</v>
      </c>
      <c r="T6909">
        <v>334.4</v>
      </c>
      <c r="Y6909" s="12" t="str">
        <f>IFERROR(VLOOKUP(C6909,[1]Index!$D:$F,3,FALSE),"Non List")</f>
        <v>Hotels And Tourism</v>
      </c>
      <c r="Z6909">
        <f>IFERROR(VLOOKUP(C6909,[1]LP!$B:$C,2,FALSE),0)</f>
        <v>852.76</v>
      </c>
      <c r="AA6909" s="11">
        <f t="shared" si="300"/>
        <v>175.5</v>
      </c>
      <c r="AB6909" s="5">
        <f>IFERROR(VLOOKUP(C6909,[2]Sheet1!$B:$F,5,FALSE),0)</f>
        <v>3553484.6999999997</v>
      </c>
      <c r="AC6909" s="11">
        <f>IFERROR(VLOOKUP(AE6909,[3]Sheet2!$M:$O,2,FALSE),0)</f>
        <v>0</v>
      </c>
      <c r="AD6909" s="11">
        <f>IFERROR(VLOOKUP(AE6909,[3]Sheet2!$M:$O,3,FALSE),0)</f>
        <v>0</v>
      </c>
      <c r="AE6909" s="10" t="str">
        <f t="shared" si="301"/>
        <v>81/82OHL</v>
      </c>
      <c r="AF6909" s="13">
        <f t="shared" si="302"/>
        <v>5.6991416107697365E-3</v>
      </c>
    </row>
    <row r="6910" spans="1:32" x14ac:dyDescent="0.45">
      <c r="A6910" t="s">
        <v>53</v>
      </c>
      <c r="B6910" t="s">
        <v>376</v>
      </c>
      <c r="C6910" t="s">
        <v>290</v>
      </c>
      <c r="D6910">
        <v>529.25</v>
      </c>
      <c r="E6910">
        <v>1021862.63</v>
      </c>
      <c r="F6910">
        <v>1490267.48</v>
      </c>
      <c r="L6910">
        <v>301742.21000000002</v>
      </c>
      <c r="M6910">
        <v>5.9</v>
      </c>
      <c r="N6910">
        <v>89.7</v>
      </c>
      <c r="O6910">
        <v>21.53</v>
      </c>
      <c r="P6910">
        <v>24.02</v>
      </c>
      <c r="T6910">
        <v>24.58</v>
      </c>
      <c r="Y6910" s="12" t="str">
        <f>IFERROR(VLOOKUP(C6910,[1]Index!$D:$F,3,FALSE),"Non List")</f>
        <v>Hotels And Tourism</v>
      </c>
      <c r="Z6910">
        <f>IFERROR(VLOOKUP(C6910,[1]LP!$B:$C,2,FALSE),0)</f>
        <v>558.48</v>
      </c>
      <c r="AA6910" s="11">
        <f t="shared" si="300"/>
        <v>94.7</v>
      </c>
      <c r="AB6910" s="5">
        <f>IFERROR(VLOOKUP(C6910,[2]Sheet1!$B:$F,5,FALSE),0)</f>
        <v>31676880.969999999</v>
      </c>
      <c r="AC6910" s="11">
        <f>IFERROR(VLOOKUP(AE6910,[3]Sheet2!$M:$O,2,FALSE),0)</f>
        <v>0</v>
      </c>
      <c r="AD6910" s="11">
        <f>IFERROR(VLOOKUP(AE6910,[3]Sheet2!$M:$O,3,FALSE),0)</f>
        <v>0</v>
      </c>
      <c r="AE6910" s="10" t="str">
        <f t="shared" si="301"/>
        <v>81/82SHL</v>
      </c>
      <c r="AF6910" s="13">
        <f t="shared" si="302"/>
        <v>1.0564389056009168E-2</v>
      </c>
    </row>
    <row r="6911" spans="1:32" x14ac:dyDescent="0.45">
      <c r="A6911" t="s">
        <v>53</v>
      </c>
      <c r="B6911" t="s">
        <v>376</v>
      </c>
      <c r="C6911" t="s">
        <v>291</v>
      </c>
      <c r="D6911">
        <v>956.74</v>
      </c>
      <c r="E6911">
        <v>1962120.16</v>
      </c>
      <c r="F6911">
        <v>1108227.774</v>
      </c>
      <c r="L6911">
        <v>186782.63200000001</v>
      </c>
      <c r="M6911">
        <v>19.02</v>
      </c>
      <c r="N6911">
        <v>50.3</v>
      </c>
      <c r="O6911">
        <v>6.11</v>
      </c>
      <c r="P6911">
        <v>12.17</v>
      </c>
      <c r="T6911">
        <v>156.47999999999999</v>
      </c>
      <c r="Y6911" s="12" t="str">
        <f>IFERROR(VLOOKUP(C6911,[1]Index!$D:$F,3,FALSE),"Non List")</f>
        <v>Hotels And Tourism</v>
      </c>
      <c r="Z6911">
        <f>IFERROR(VLOOKUP(C6911,[1]LP!$B:$C,2,FALSE),0)</f>
        <v>966.98</v>
      </c>
      <c r="AA6911" s="11">
        <f t="shared" si="300"/>
        <v>50.8</v>
      </c>
      <c r="AB6911" s="5">
        <f>IFERROR(VLOOKUP(C6911,[2]Sheet1!$B:$F,5,FALSE),0)</f>
        <v>13538629.379999999</v>
      </c>
      <c r="AC6911" s="11">
        <f>IFERROR(VLOOKUP(AE6911,[3]Sheet2!$M:$O,2,FALSE),0)</f>
        <v>0</v>
      </c>
      <c r="AD6911" s="11">
        <f>IFERROR(VLOOKUP(AE6911,[3]Sheet2!$M:$O,3,FALSE),0)</f>
        <v>0</v>
      </c>
      <c r="AE6911" s="10" t="str">
        <f t="shared" si="301"/>
        <v>81/82TRH</v>
      </c>
      <c r="AF6911" s="13">
        <f t="shared" si="302"/>
        <v>1.9669486442325589E-2</v>
      </c>
    </row>
    <row r="6912" spans="1:32" x14ac:dyDescent="0.45">
      <c r="A6912" t="s">
        <v>53</v>
      </c>
      <c r="B6912" t="s">
        <v>376</v>
      </c>
      <c r="C6912" t="s">
        <v>292</v>
      </c>
      <c r="D6912">
        <v>857.83</v>
      </c>
      <c r="E6912">
        <v>1534091</v>
      </c>
      <c r="F6912">
        <v>-4195.7640000000001</v>
      </c>
      <c r="L6912">
        <v>66482.377999999997</v>
      </c>
      <c r="M6912">
        <v>8.66</v>
      </c>
      <c r="N6912">
        <v>99.06</v>
      </c>
      <c r="O6912">
        <v>8.6</v>
      </c>
      <c r="P6912">
        <v>8.69</v>
      </c>
      <c r="T6912">
        <v>99.73</v>
      </c>
      <c r="Y6912" s="12" t="str">
        <f>IFERROR(VLOOKUP(C6912,[1]Index!$D:$F,3,FALSE),"Non List")</f>
        <v>Hotels And Tourism</v>
      </c>
      <c r="Z6912">
        <f>IFERROR(VLOOKUP(C6912,[1]LP!$B:$C,2,FALSE),0)</f>
        <v>1024.4100000000001</v>
      </c>
      <c r="AA6912" s="11">
        <f t="shared" si="300"/>
        <v>118.3</v>
      </c>
      <c r="AB6912" s="5">
        <f>IFERROR(VLOOKUP(C6912,[2]Sheet1!$B:$F,5,FALSE),0)</f>
        <v>15340910</v>
      </c>
      <c r="AC6912" s="11">
        <f>IFERROR(VLOOKUP(AE6912,[3]Sheet2!$M:$O,2,FALSE),0)</f>
        <v>0</v>
      </c>
      <c r="AD6912" s="11">
        <f>IFERROR(VLOOKUP(AE6912,[3]Sheet2!$M:$O,3,FALSE),0)</f>
        <v>0</v>
      </c>
      <c r="AE6912" s="10" t="str">
        <f t="shared" si="301"/>
        <v>81/82CGH</v>
      </c>
      <c r="AF6912" s="13">
        <f t="shared" si="302"/>
        <v>8.4536464891986594E-3</v>
      </c>
    </row>
    <row r="6913" spans="1:32" x14ac:dyDescent="0.45">
      <c r="A6913" t="s">
        <v>53</v>
      </c>
      <c r="B6913" t="s">
        <v>376</v>
      </c>
      <c r="C6913" t="s">
        <v>324</v>
      </c>
      <c r="D6913">
        <v>1145.99</v>
      </c>
      <c r="E6913">
        <v>600000</v>
      </c>
      <c r="F6913">
        <v>8597.3140000000003</v>
      </c>
      <c r="L6913">
        <v>4746.4750000000004</v>
      </c>
      <c r="M6913">
        <v>1.58</v>
      </c>
      <c r="N6913">
        <v>725.31</v>
      </c>
      <c r="O6913">
        <v>11.3</v>
      </c>
      <c r="P6913">
        <v>1.56</v>
      </c>
      <c r="T6913">
        <v>101.43</v>
      </c>
      <c r="Y6913" s="12" t="str">
        <f>IFERROR(VLOOKUP(C6913,[1]Index!$D:$F,3,FALSE),"Non List")</f>
        <v>Hotels And Tourism</v>
      </c>
      <c r="Z6913">
        <f>IFERROR(VLOOKUP(C6913,[1]LP!$B:$C,2,FALSE),0)</f>
        <v>1073.48</v>
      </c>
      <c r="AA6913" s="11">
        <f t="shared" si="300"/>
        <v>679.4</v>
      </c>
      <c r="AB6913" s="5">
        <f>IFERROR(VLOOKUP(C6913,[2]Sheet1!$B:$F,5,FALSE),0)</f>
        <v>1080000</v>
      </c>
      <c r="AC6913" s="11">
        <f>IFERROR(VLOOKUP(AE6913,[3]Sheet2!$M:$O,2,FALSE),0)</f>
        <v>0</v>
      </c>
      <c r="AD6913" s="11">
        <f>IFERROR(VLOOKUP(AE6913,[3]Sheet2!$M:$O,3,FALSE),0)</f>
        <v>0</v>
      </c>
      <c r="AE6913" s="10" t="str">
        <f t="shared" si="301"/>
        <v>81/82KDL</v>
      </c>
      <c r="AF6913" s="13">
        <f t="shared" si="302"/>
        <v>1.4718485672765213E-3</v>
      </c>
    </row>
    <row r="6914" spans="1:32" x14ac:dyDescent="0.45">
      <c r="A6914" t="s">
        <v>53</v>
      </c>
      <c r="B6914" t="s">
        <v>376</v>
      </c>
      <c r="C6914" t="s">
        <v>365</v>
      </c>
      <c r="D6914">
        <v>850.6</v>
      </c>
      <c r="E6914">
        <v>1674000</v>
      </c>
      <c r="F6914">
        <v>-267132.63</v>
      </c>
      <c r="L6914">
        <v>-104968.939</v>
      </c>
      <c r="M6914">
        <v>-12.54</v>
      </c>
      <c r="N6914">
        <v>-67.83</v>
      </c>
      <c r="O6914">
        <v>10.119999999999999</v>
      </c>
      <c r="P6914">
        <v>-14.92</v>
      </c>
      <c r="T6914">
        <v>84.04</v>
      </c>
      <c r="Y6914" s="12" t="str">
        <f>IFERROR(VLOOKUP(C6914,[1]Index!$D:$F,3,FALSE),"Non List")</f>
        <v>Hotels And Tourism</v>
      </c>
      <c r="Z6914">
        <f>IFERROR(VLOOKUP(C6914,[1]LP!$B:$C,2,FALSE),0)</f>
        <v>601.97</v>
      </c>
      <c r="AA6914" s="11">
        <f t="shared" si="300"/>
        <v>-48</v>
      </c>
      <c r="AB6914" s="5">
        <f>IFERROR(VLOOKUP(C6914,[2]Sheet1!$B:$F,5,FALSE),0)</f>
        <v>3013200</v>
      </c>
      <c r="AC6914" s="11">
        <f>IFERROR(VLOOKUP(AE6914,[3]Sheet2!$M:$O,2,FALSE),0)</f>
        <v>0</v>
      </c>
      <c r="AD6914" s="11">
        <f>IFERROR(VLOOKUP(AE6914,[3]Sheet2!$M:$O,3,FALSE),0)</f>
        <v>0</v>
      </c>
      <c r="AE6914" s="10" t="str">
        <f t="shared" si="301"/>
        <v>81/82CITY</v>
      </c>
      <c r="AF6914" s="13">
        <f t="shared" si="302"/>
        <v>-2.0831602903799189E-2</v>
      </c>
    </row>
    <row r="6915" spans="1:32" x14ac:dyDescent="0.45">
      <c r="A6915" t="s">
        <v>54</v>
      </c>
      <c r="B6915" t="s">
        <v>376</v>
      </c>
      <c r="C6915" t="s">
        <v>289</v>
      </c>
      <c r="D6915">
        <v>867.09</v>
      </c>
      <c r="E6915">
        <v>1184494.96</v>
      </c>
      <c r="F6915">
        <v>2733424.983</v>
      </c>
      <c r="L6915">
        <v>44758.71</v>
      </c>
      <c r="M6915">
        <v>5.03</v>
      </c>
      <c r="N6915">
        <v>172.38</v>
      </c>
      <c r="O6915">
        <v>2.62</v>
      </c>
      <c r="P6915">
        <v>1.52</v>
      </c>
      <c r="T6915">
        <v>330.77</v>
      </c>
      <c r="Y6915" s="12" t="str">
        <f>IFERROR(VLOOKUP(C6915,[1]Index!$D:$F,3,FALSE),"Non List")</f>
        <v>Hotels And Tourism</v>
      </c>
      <c r="Z6915">
        <f>IFERROR(VLOOKUP(C6915,[1]LP!$B:$C,2,FALSE),0)</f>
        <v>852.76</v>
      </c>
      <c r="AA6915" s="11">
        <f t="shared" si="300"/>
        <v>169.5</v>
      </c>
      <c r="AB6915" s="5">
        <f>IFERROR(VLOOKUP(C6915,[2]Sheet1!$B:$F,5,FALSE),0)</f>
        <v>3553484.6999999997</v>
      </c>
      <c r="AC6915" s="11">
        <f>IFERROR(VLOOKUP(AE6915,[3]Sheet2!$M:$O,2,FALSE),0)</f>
        <v>0</v>
      </c>
      <c r="AD6915" s="11">
        <f>IFERROR(VLOOKUP(AE6915,[3]Sheet2!$M:$O,3,FALSE),0)</f>
        <v>0</v>
      </c>
      <c r="AE6915" s="10" t="str">
        <f t="shared" si="301"/>
        <v>81/82OHL</v>
      </c>
      <c r="AF6915" s="13">
        <f t="shared" si="302"/>
        <v>5.8984943008583892E-3</v>
      </c>
    </row>
    <row r="6916" spans="1:32" x14ac:dyDescent="0.45">
      <c r="A6916" t="s">
        <v>54</v>
      </c>
      <c r="B6916" t="s">
        <v>376</v>
      </c>
      <c r="C6916" t="s">
        <v>290</v>
      </c>
      <c r="D6916">
        <v>529.25</v>
      </c>
      <c r="E6916">
        <v>1021862.69</v>
      </c>
      <c r="F6916">
        <v>1549657.2919999999</v>
      </c>
      <c r="L6916">
        <v>467392.95699999999</v>
      </c>
      <c r="M6916">
        <v>6.1</v>
      </c>
      <c r="N6916">
        <v>86.76</v>
      </c>
      <c r="O6916">
        <v>21.03</v>
      </c>
      <c r="P6916">
        <v>24.24</v>
      </c>
      <c r="T6916">
        <v>25.17</v>
      </c>
      <c r="Y6916" s="12" t="str">
        <f>IFERROR(VLOOKUP(C6916,[1]Index!$D:$F,3,FALSE),"Non List")</f>
        <v>Hotels And Tourism</v>
      </c>
      <c r="Z6916">
        <f>IFERROR(VLOOKUP(C6916,[1]LP!$B:$C,2,FALSE),0)</f>
        <v>558.48</v>
      </c>
      <c r="AA6916" s="11">
        <f t="shared" si="300"/>
        <v>91.6</v>
      </c>
      <c r="AB6916" s="5">
        <f>IFERROR(VLOOKUP(C6916,[2]Sheet1!$B:$F,5,FALSE),0)</f>
        <v>31676880.969999999</v>
      </c>
      <c r="AC6916" s="11">
        <f>IFERROR(VLOOKUP(AE6916,[3]Sheet2!$M:$O,2,FALSE),0)</f>
        <v>0</v>
      </c>
      <c r="AD6916" s="11">
        <f>IFERROR(VLOOKUP(AE6916,[3]Sheet2!$M:$O,3,FALSE),0)</f>
        <v>0</v>
      </c>
      <c r="AE6916" s="10" t="str">
        <f t="shared" si="301"/>
        <v>81/82SHL</v>
      </c>
      <c r="AF6916" s="13">
        <f t="shared" si="302"/>
        <v>1.0922503939263715E-2</v>
      </c>
    </row>
    <row r="6917" spans="1:32" x14ac:dyDescent="0.45">
      <c r="A6917" t="s">
        <v>54</v>
      </c>
      <c r="B6917" t="s">
        <v>376</v>
      </c>
      <c r="C6917" t="s">
        <v>291</v>
      </c>
      <c r="D6917">
        <v>956.74</v>
      </c>
      <c r="E6917">
        <v>1962120.16</v>
      </c>
      <c r="F6917">
        <v>1031808.877</v>
      </c>
      <c r="L6917">
        <v>337556.55300000001</v>
      </c>
      <c r="M6917">
        <v>22.93</v>
      </c>
      <c r="N6917">
        <v>41.72</v>
      </c>
      <c r="O6917">
        <v>6.27</v>
      </c>
      <c r="P6917">
        <v>15.03</v>
      </c>
      <c r="T6917">
        <v>152.59</v>
      </c>
      <c r="Y6917" s="12" t="str">
        <f>IFERROR(VLOOKUP(C6917,[1]Index!$D:$F,3,FALSE),"Non List")</f>
        <v>Hotels And Tourism</v>
      </c>
      <c r="Z6917">
        <f>IFERROR(VLOOKUP(C6917,[1]LP!$B:$C,2,FALSE),0)</f>
        <v>966.98</v>
      </c>
      <c r="AA6917" s="11">
        <f t="shared" si="300"/>
        <v>42.2</v>
      </c>
      <c r="AB6917" s="5">
        <f>IFERROR(VLOOKUP(C6917,[2]Sheet1!$B:$F,5,FALSE),0)</f>
        <v>13538629.379999999</v>
      </c>
      <c r="AC6917" s="11">
        <f>IFERROR(VLOOKUP(AE6917,[3]Sheet2!$M:$O,2,FALSE),0)</f>
        <v>0</v>
      </c>
      <c r="AD6917" s="11">
        <f>IFERROR(VLOOKUP(AE6917,[3]Sheet2!$M:$O,3,FALSE),0)</f>
        <v>0</v>
      </c>
      <c r="AE6917" s="10" t="str">
        <f t="shared" si="301"/>
        <v>81/82TRH</v>
      </c>
      <c r="AF6917" s="13">
        <f t="shared" si="302"/>
        <v>2.3713003371321019E-2</v>
      </c>
    </row>
    <row r="6918" spans="1:32" x14ac:dyDescent="0.45">
      <c r="A6918" t="s">
        <v>54</v>
      </c>
      <c r="B6918" t="s">
        <v>376</v>
      </c>
      <c r="C6918" t="s">
        <v>292</v>
      </c>
      <c r="D6918">
        <v>857.83</v>
      </c>
      <c r="E6918">
        <v>1534091</v>
      </c>
      <c r="F6918">
        <v>38132.915999999997</v>
      </c>
      <c r="L6918">
        <v>108811.056</v>
      </c>
      <c r="M6918">
        <v>9.4499999999999993</v>
      </c>
      <c r="N6918">
        <v>90.78</v>
      </c>
      <c r="O6918">
        <v>8.3699999999999992</v>
      </c>
      <c r="P6918">
        <v>9.23</v>
      </c>
      <c r="T6918">
        <v>102.49</v>
      </c>
      <c r="Y6918" s="12" t="str">
        <f>IFERROR(VLOOKUP(C6918,[1]Index!$D:$F,3,FALSE),"Non List")</f>
        <v>Hotels And Tourism</v>
      </c>
      <c r="Z6918">
        <f>IFERROR(VLOOKUP(C6918,[1]LP!$B:$C,2,FALSE),0)</f>
        <v>1024.4100000000001</v>
      </c>
      <c r="AA6918" s="11">
        <f t="shared" si="300"/>
        <v>108.4</v>
      </c>
      <c r="AB6918" s="5">
        <f>IFERROR(VLOOKUP(C6918,[2]Sheet1!$B:$F,5,FALSE),0)</f>
        <v>15340910</v>
      </c>
      <c r="AC6918" s="11">
        <f>IFERROR(VLOOKUP(AE6918,[3]Sheet2!$M:$O,2,FALSE),0)</f>
        <v>0</v>
      </c>
      <c r="AD6918" s="11">
        <f>IFERROR(VLOOKUP(AE6918,[3]Sheet2!$M:$O,3,FALSE),0)</f>
        <v>0</v>
      </c>
      <c r="AE6918" s="10" t="str">
        <f t="shared" si="301"/>
        <v>81/82CGH</v>
      </c>
      <c r="AF6918" s="13">
        <f t="shared" si="302"/>
        <v>9.2248220927167827E-3</v>
      </c>
    </row>
    <row r="6919" spans="1:32" x14ac:dyDescent="0.45">
      <c r="A6919" t="s">
        <v>54</v>
      </c>
      <c r="B6919" t="s">
        <v>376</v>
      </c>
      <c r="C6919" t="s">
        <v>324</v>
      </c>
      <c r="D6919">
        <v>1145.99</v>
      </c>
      <c r="E6919">
        <v>600000</v>
      </c>
      <c r="F6919">
        <v>22753.401000000002</v>
      </c>
      <c r="L6919">
        <v>18902.308000000001</v>
      </c>
      <c r="M6919">
        <v>4.2</v>
      </c>
      <c r="N6919">
        <v>272.85000000000002</v>
      </c>
      <c r="O6919">
        <v>11.04</v>
      </c>
      <c r="P6919">
        <v>4.05</v>
      </c>
      <c r="T6919">
        <v>103.79</v>
      </c>
      <c r="Y6919" s="12" t="str">
        <f>IFERROR(VLOOKUP(C6919,[1]Index!$D:$F,3,FALSE),"Non List")</f>
        <v>Hotels And Tourism</v>
      </c>
      <c r="Z6919">
        <f>IFERROR(VLOOKUP(C6919,[1]LP!$B:$C,2,FALSE),0)</f>
        <v>1073.48</v>
      </c>
      <c r="AA6919" s="11">
        <f t="shared" si="300"/>
        <v>255.6</v>
      </c>
      <c r="AB6919" s="5">
        <f>IFERROR(VLOOKUP(C6919,[2]Sheet1!$B:$F,5,FALSE),0)</f>
        <v>1080000</v>
      </c>
      <c r="AC6919" s="11">
        <f>IFERROR(VLOOKUP(AE6919,[3]Sheet2!$M:$O,2,FALSE),0)</f>
        <v>0</v>
      </c>
      <c r="AD6919" s="11">
        <f>IFERROR(VLOOKUP(AE6919,[3]Sheet2!$M:$O,3,FALSE),0)</f>
        <v>0</v>
      </c>
      <c r="AE6919" s="10" t="str">
        <f t="shared" si="301"/>
        <v>81/82KDL</v>
      </c>
      <c r="AF6919" s="13">
        <f t="shared" si="302"/>
        <v>3.9125088497223987E-3</v>
      </c>
    </row>
    <row r="6920" spans="1:32" x14ac:dyDescent="0.45">
      <c r="A6920" t="s">
        <v>54</v>
      </c>
      <c r="B6920" t="s">
        <v>376</v>
      </c>
      <c r="C6920" t="s">
        <v>365</v>
      </c>
      <c r="D6920">
        <v>850.6</v>
      </c>
      <c r="E6920">
        <v>1674000</v>
      </c>
      <c r="F6920">
        <v>-335966.94640000002</v>
      </c>
      <c r="L6920">
        <v>-173803.2556</v>
      </c>
      <c r="M6920">
        <v>-13.84</v>
      </c>
      <c r="N6920">
        <v>-61.46</v>
      </c>
      <c r="O6920">
        <v>10.64</v>
      </c>
      <c r="P6920">
        <v>-17.32</v>
      </c>
      <c r="T6920">
        <v>79.930000000000007</v>
      </c>
      <c r="Y6920" s="12" t="str">
        <f>IFERROR(VLOOKUP(C6920,[1]Index!$D:$F,3,FALSE),"Non List")</f>
        <v>Hotels And Tourism</v>
      </c>
      <c r="Z6920">
        <f>IFERROR(VLOOKUP(C6920,[1]LP!$B:$C,2,FALSE),0)</f>
        <v>601.97</v>
      </c>
      <c r="AA6920" s="11">
        <f t="shared" si="300"/>
        <v>-43.5</v>
      </c>
      <c r="AB6920" s="5">
        <f>IFERROR(VLOOKUP(C6920,[2]Sheet1!$B:$F,5,FALSE),0)</f>
        <v>3013200</v>
      </c>
      <c r="AC6920" s="11">
        <f>IFERROR(VLOOKUP(AE6920,[3]Sheet2!$M:$O,2,FALSE),0)</f>
        <v>0</v>
      </c>
      <c r="AD6920" s="11">
        <f>IFERROR(VLOOKUP(AE6920,[3]Sheet2!$M:$O,3,FALSE),0)</f>
        <v>0</v>
      </c>
      <c r="AE6920" s="10" t="str">
        <f t="shared" si="301"/>
        <v>81/82CITY</v>
      </c>
      <c r="AF6920" s="13">
        <f t="shared" si="302"/>
        <v>-2.2991178962406763E-2</v>
      </c>
    </row>
    <row r="6921" spans="1:32" x14ac:dyDescent="0.45">
      <c r="A6921" t="s">
        <v>24</v>
      </c>
      <c r="B6921" t="s">
        <v>376</v>
      </c>
      <c r="C6921" t="s">
        <v>293</v>
      </c>
      <c r="D6921">
        <v>17800</v>
      </c>
      <c r="E6921">
        <v>194889</v>
      </c>
      <c r="F6921">
        <v>6477175</v>
      </c>
      <c r="L6921">
        <v>84383</v>
      </c>
      <c r="M6921">
        <v>173.16</v>
      </c>
      <c r="N6921">
        <v>102.8</v>
      </c>
      <c r="O6921">
        <v>5.2</v>
      </c>
      <c r="P6921">
        <v>5.0599999999999996</v>
      </c>
      <c r="T6921">
        <v>3423.52</v>
      </c>
      <c r="Y6921" s="12" t="str">
        <f>IFERROR(VLOOKUP(C6921,[1]Index!$D:$F,3,FALSE),"Non List")</f>
        <v>Manufacturing And Processing</v>
      </c>
      <c r="Z6921">
        <f>IFERROR(VLOOKUP(C6921,[1]LP!$B:$C,2,FALSE),0)</f>
        <v>0</v>
      </c>
      <c r="AA6921" s="11">
        <f t="shared" si="300"/>
        <v>0</v>
      </c>
      <c r="AB6921" s="5">
        <f>IFERROR(VLOOKUP(C6921,[2]Sheet1!$B:$F,5,FALSE),0)</f>
        <v>175399.83</v>
      </c>
      <c r="AC6921" s="11">
        <f>IFERROR(VLOOKUP(AE6921,[3]Sheet2!$M:$O,2,FALSE),0)</f>
        <v>0</v>
      </c>
      <c r="AD6921" s="11">
        <f>IFERROR(VLOOKUP(AE6921,[3]Sheet2!$M:$O,3,FALSE),0)</f>
        <v>0</v>
      </c>
      <c r="AE6921" s="10" t="str">
        <f t="shared" si="301"/>
        <v>81/82BNL</v>
      </c>
      <c r="AF6921" s="13">
        <f t="shared" si="302"/>
        <v>0</v>
      </c>
    </row>
    <row r="6922" spans="1:32" x14ac:dyDescent="0.45">
      <c r="A6922" t="s">
        <v>24</v>
      </c>
      <c r="B6922" t="s">
        <v>376</v>
      </c>
      <c r="C6922" t="s">
        <v>294</v>
      </c>
      <c r="D6922">
        <v>12560</v>
      </c>
      <c r="E6922">
        <v>121000</v>
      </c>
      <c r="F6922">
        <v>4138682</v>
      </c>
      <c r="L6922">
        <v>81806</v>
      </c>
      <c r="M6922">
        <v>270.39999999999998</v>
      </c>
      <c r="N6922">
        <v>46.45</v>
      </c>
      <c r="O6922">
        <v>3.57</v>
      </c>
      <c r="P6922">
        <v>7.68</v>
      </c>
      <c r="T6922">
        <v>3520.4</v>
      </c>
      <c r="Y6922" s="12" t="str">
        <f>IFERROR(VLOOKUP(C6922,[1]Index!$D:$F,3,FALSE),"Non List")</f>
        <v>Manufacturing And Processing</v>
      </c>
      <c r="Z6922">
        <f>IFERROR(VLOOKUP(C6922,[1]LP!$B:$C,2,FALSE),0)</f>
        <v>12100</v>
      </c>
      <c r="AA6922" s="11">
        <f t="shared" si="300"/>
        <v>44.7</v>
      </c>
      <c r="AB6922" s="5">
        <f>IFERROR(VLOOKUP(C6922,[2]Sheet1!$B:$F,5,FALSE),0)</f>
        <v>108900</v>
      </c>
      <c r="AC6922" s="11">
        <f>IFERROR(VLOOKUP(AE6922,[3]Sheet2!$M:$O,2,FALSE),0)</f>
        <v>0</v>
      </c>
      <c r="AD6922" s="11">
        <f>IFERROR(VLOOKUP(AE6922,[3]Sheet2!$M:$O,3,FALSE),0)</f>
        <v>0</v>
      </c>
      <c r="AE6922" s="10" t="str">
        <f t="shared" si="301"/>
        <v>81/82BNT</v>
      </c>
      <c r="AF6922" s="13">
        <f t="shared" si="302"/>
        <v>2.2347107438016527E-2</v>
      </c>
    </row>
    <row r="6923" spans="1:32" x14ac:dyDescent="0.45">
      <c r="A6923" t="s">
        <v>24</v>
      </c>
      <c r="B6923" t="s">
        <v>376</v>
      </c>
      <c r="C6923" t="s">
        <v>295</v>
      </c>
      <c r="D6923">
        <v>1209.67</v>
      </c>
      <c r="E6923">
        <v>3073401.818</v>
      </c>
      <c r="F6923">
        <v>889647.55</v>
      </c>
      <c r="L6923">
        <v>198871.34</v>
      </c>
      <c r="M6923">
        <v>25.88</v>
      </c>
      <c r="N6923">
        <v>46.74</v>
      </c>
      <c r="O6923">
        <v>9.3800000000000008</v>
      </c>
      <c r="P6923">
        <v>20.07</v>
      </c>
      <c r="T6923">
        <v>128.94999999999999</v>
      </c>
      <c r="Y6923" s="12" t="str">
        <f>IFERROR(VLOOKUP(C6923,[1]Index!$D:$F,3,FALSE),"Non List")</f>
        <v>Manufacturing And Processing</v>
      </c>
      <c r="Z6923">
        <f>IFERROR(VLOOKUP(C6923,[1]LP!$B:$C,2,FALSE),0)</f>
        <v>1421.28</v>
      </c>
      <c r="AA6923" s="11">
        <f t="shared" si="300"/>
        <v>54.9</v>
      </c>
      <c r="AB6923" s="5">
        <f>IFERROR(VLOOKUP(C6923,[2]Sheet1!$B:$F,5,FALSE),0)</f>
        <v>12908287.559999999</v>
      </c>
      <c r="AC6923" s="11">
        <f>IFERROR(VLOOKUP(AE6923,[3]Sheet2!$M:$O,2,FALSE),0)</f>
        <v>0</v>
      </c>
      <c r="AD6923" s="11">
        <f>IFERROR(VLOOKUP(AE6923,[3]Sheet2!$M:$O,3,FALSE),0)</f>
        <v>0</v>
      </c>
      <c r="AE6923" s="10" t="str">
        <f t="shared" si="301"/>
        <v>81/82HDL</v>
      </c>
      <c r="AF6923" s="13">
        <f t="shared" si="302"/>
        <v>1.8208938421704377E-2</v>
      </c>
    </row>
    <row r="6924" spans="1:32" x14ac:dyDescent="0.45">
      <c r="A6924" t="s">
        <v>24</v>
      </c>
      <c r="B6924" t="s">
        <v>376</v>
      </c>
      <c r="C6924" t="s">
        <v>298</v>
      </c>
      <c r="D6924">
        <v>282.39999999999998</v>
      </c>
      <c r="E6924">
        <v>72862.679999999993</v>
      </c>
      <c r="F6924">
        <v>320590.07900000003</v>
      </c>
      <c r="L6924">
        <v>5574.7460000000001</v>
      </c>
      <c r="M6924">
        <v>30.6</v>
      </c>
      <c r="N6924">
        <v>9.23</v>
      </c>
      <c r="O6924">
        <v>0.52</v>
      </c>
      <c r="P6924">
        <v>5.67</v>
      </c>
      <c r="T6924">
        <v>539.99</v>
      </c>
      <c r="Y6924" s="12" t="str">
        <f>IFERROR(VLOOKUP(C6924,[1]Index!$D:$F,3,FALSE),"Non List")</f>
        <v>Manufacturing And Processing</v>
      </c>
      <c r="Z6924">
        <f>IFERROR(VLOOKUP(C6924,[1]LP!$B:$C,2,FALSE),0)</f>
        <v>0</v>
      </c>
      <c r="AA6924" s="11">
        <f t="shared" si="300"/>
        <v>0</v>
      </c>
      <c r="AB6924" s="5">
        <f>IFERROR(VLOOKUP(C6924,[2]Sheet1!$B:$F,5,FALSE),0)</f>
        <v>240446.91</v>
      </c>
      <c r="AC6924" s="11">
        <f>IFERROR(VLOOKUP(AE6924,[3]Sheet2!$M:$O,2,FALSE),0)</f>
        <v>0</v>
      </c>
      <c r="AD6924" s="11">
        <f>IFERROR(VLOOKUP(AE6924,[3]Sheet2!$M:$O,3,FALSE),0)</f>
        <v>0</v>
      </c>
      <c r="AE6924" s="10" t="str">
        <f t="shared" si="301"/>
        <v>81/82NLO</v>
      </c>
      <c r="AF6924" s="13">
        <f t="shared" si="302"/>
        <v>0</v>
      </c>
    </row>
    <row r="6925" spans="1:32" x14ac:dyDescent="0.45">
      <c r="A6925" t="s">
        <v>24</v>
      </c>
      <c r="B6925" t="s">
        <v>376</v>
      </c>
      <c r="C6925" t="s">
        <v>296</v>
      </c>
      <c r="D6925">
        <v>46300</v>
      </c>
      <c r="E6925">
        <v>92100</v>
      </c>
      <c r="F6925">
        <v>5281300</v>
      </c>
      <c r="L6925">
        <v>526900</v>
      </c>
      <c r="M6925">
        <v>2288.36</v>
      </c>
      <c r="N6925">
        <v>20.23</v>
      </c>
      <c r="O6925">
        <v>7.94</v>
      </c>
      <c r="P6925">
        <v>39.22</v>
      </c>
      <c r="T6925">
        <v>5834.31</v>
      </c>
      <c r="Y6925" s="12" t="str">
        <f>IFERROR(VLOOKUP(C6925,[1]Index!$D:$F,3,FALSE),"Non List")</f>
        <v>Manufacturing And Processing</v>
      </c>
      <c r="Z6925">
        <f>IFERROR(VLOOKUP(C6925,[1]LP!$B:$C,2,FALSE),0)</f>
        <v>0</v>
      </c>
      <c r="AA6925" s="11">
        <f t="shared" si="300"/>
        <v>0</v>
      </c>
      <c r="AB6925" s="5">
        <f>IFERROR(VLOOKUP(C6925,[2]Sheet1!$B:$F,5,FALSE),0)</f>
        <v>138150</v>
      </c>
      <c r="AC6925" s="11">
        <f>IFERROR(VLOOKUP(AE6925,[3]Sheet2!$M:$O,2,FALSE),0)</f>
        <v>0</v>
      </c>
      <c r="AD6925" s="11">
        <f>IFERROR(VLOOKUP(AE6925,[3]Sheet2!$M:$O,3,FALSE),0)</f>
        <v>0</v>
      </c>
      <c r="AE6925" s="10" t="str">
        <f t="shared" si="301"/>
        <v>81/82UNL</v>
      </c>
      <c r="AF6925" s="13">
        <f t="shared" si="302"/>
        <v>0</v>
      </c>
    </row>
    <row r="6926" spans="1:32" x14ac:dyDescent="0.45">
      <c r="A6926" t="s">
        <v>24</v>
      </c>
      <c r="B6926" t="s">
        <v>376</v>
      </c>
      <c r="C6926" t="s">
        <v>297</v>
      </c>
      <c r="D6926">
        <v>524.75</v>
      </c>
      <c r="E6926">
        <v>5456808.5</v>
      </c>
      <c r="F6926">
        <v>4488074.97</v>
      </c>
      <c r="L6926">
        <v>12799.15</v>
      </c>
      <c r="M6926">
        <v>0.92</v>
      </c>
      <c r="N6926">
        <v>570.38</v>
      </c>
      <c r="O6926">
        <v>2.88</v>
      </c>
      <c r="P6926">
        <v>0.51</v>
      </c>
      <c r="T6926">
        <v>182.25</v>
      </c>
      <c r="Y6926" s="12" t="str">
        <f>IFERROR(VLOOKUP(C6926,[1]Index!$D:$F,3,FALSE),"Non List")</f>
        <v>Manufacturing And Processing</v>
      </c>
      <c r="Z6926">
        <f>IFERROR(VLOOKUP(C6926,[1]LP!$B:$C,2,FALSE),0)</f>
        <v>616.57000000000005</v>
      </c>
      <c r="AA6926" s="11">
        <f t="shared" si="300"/>
        <v>670.2</v>
      </c>
      <c r="AB6926" s="5">
        <f>IFERROR(VLOOKUP(C6926,[2]Sheet1!$B:$F,5,FALSE),0)</f>
        <v>54568085</v>
      </c>
      <c r="AC6926" s="11">
        <f>IFERROR(VLOOKUP(AE6926,[3]Sheet2!$M:$O,2,FALSE),0)</f>
        <v>0</v>
      </c>
      <c r="AD6926" s="11">
        <f>IFERROR(VLOOKUP(AE6926,[3]Sheet2!$M:$O,3,FALSE),0)</f>
        <v>0</v>
      </c>
      <c r="AE6926" s="10" t="str">
        <f t="shared" si="301"/>
        <v>81/82SHIVM</v>
      </c>
      <c r="AF6926" s="13">
        <f t="shared" si="302"/>
        <v>1.4921257926918273E-3</v>
      </c>
    </row>
    <row r="6927" spans="1:32" x14ac:dyDescent="0.45">
      <c r="A6927" t="s">
        <v>24</v>
      </c>
      <c r="B6927" t="s">
        <v>376</v>
      </c>
      <c r="C6927" t="s">
        <v>368</v>
      </c>
      <c r="D6927">
        <v>843.89</v>
      </c>
      <c r="E6927">
        <v>4975500</v>
      </c>
      <c r="F6927">
        <v>4572335</v>
      </c>
      <c r="L6927">
        <v>-22584.01</v>
      </c>
      <c r="M6927">
        <v>-1.8</v>
      </c>
      <c r="N6927">
        <v>-468.83</v>
      </c>
      <c r="O6927">
        <v>4.4000000000000004</v>
      </c>
      <c r="P6927">
        <v>-0.95</v>
      </c>
      <c r="T6927">
        <v>191.9</v>
      </c>
      <c r="Y6927" s="12" t="str">
        <f>IFERROR(VLOOKUP(C6927,[1]Index!$D:$F,3,FALSE),"Non List")</f>
        <v>Manufacturing And Processing</v>
      </c>
      <c r="Z6927">
        <f>IFERROR(VLOOKUP(C6927,[1]LP!$B:$C,2,FALSE),0)</f>
        <v>903.13</v>
      </c>
      <c r="AA6927" s="11">
        <f t="shared" si="300"/>
        <v>-501.7</v>
      </c>
      <c r="AB6927" s="5">
        <f>IFERROR(VLOOKUP(C6927,[2]Sheet1!$B:$F,5,FALSE),0)</f>
        <v>5970600</v>
      </c>
      <c r="AC6927" s="11">
        <f>IFERROR(VLOOKUP(AE6927,[3]Sheet2!$M:$O,2,FALSE),0)</f>
        <v>0</v>
      </c>
      <c r="AD6927" s="11">
        <f>IFERROR(VLOOKUP(AE6927,[3]Sheet2!$M:$O,3,FALSE),0)</f>
        <v>0</v>
      </c>
      <c r="AE6927" s="10" t="str">
        <f t="shared" si="301"/>
        <v>81/82SARBTM</v>
      </c>
      <c r="AF6927" s="13">
        <f t="shared" si="302"/>
        <v>-1.9930685504855336E-3</v>
      </c>
    </row>
    <row r="6928" spans="1:32" x14ac:dyDescent="0.45">
      <c r="A6928" t="s">
        <v>24</v>
      </c>
      <c r="B6928" t="s">
        <v>376</v>
      </c>
      <c r="C6928" t="s">
        <v>367</v>
      </c>
      <c r="D6928">
        <v>458.09</v>
      </c>
      <c r="E6928">
        <v>3075050</v>
      </c>
      <c r="F6928">
        <v>1858724.5390000001</v>
      </c>
      <c r="L6928">
        <v>-85532.675000000003</v>
      </c>
      <c r="M6928">
        <v>-11.12</v>
      </c>
      <c r="N6928">
        <v>-41.2</v>
      </c>
      <c r="O6928">
        <v>2.86</v>
      </c>
      <c r="P6928">
        <v>-6.93</v>
      </c>
      <c r="T6928">
        <v>160.44999999999999</v>
      </c>
      <c r="Y6928" s="12" t="str">
        <f>IFERROR(VLOOKUP(C6928,[1]Index!$D:$F,3,FALSE),"Non List")</f>
        <v>Manufacturing And Processing</v>
      </c>
      <c r="Z6928">
        <f>IFERROR(VLOOKUP(C6928,[1]LP!$B:$C,2,FALSE),0)</f>
        <v>456.44</v>
      </c>
      <c r="AA6928" s="11">
        <f t="shared" si="300"/>
        <v>-41</v>
      </c>
      <c r="AB6928" s="5">
        <f>IFERROR(VLOOKUP(C6928,[2]Sheet1!$B:$F,5,FALSE),0)</f>
        <v>11685190</v>
      </c>
      <c r="AC6928" s="11">
        <f>IFERROR(VLOOKUP(AE6928,[3]Sheet2!$M:$O,2,FALSE),0)</f>
        <v>0</v>
      </c>
      <c r="AD6928" s="11">
        <f>IFERROR(VLOOKUP(AE6928,[3]Sheet2!$M:$O,3,FALSE),0)</f>
        <v>0</v>
      </c>
      <c r="AE6928" s="10" t="str">
        <f t="shared" si="301"/>
        <v>81/82SONA</v>
      </c>
      <c r="AF6928" s="13">
        <f t="shared" si="302"/>
        <v>-2.4362457278065023E-2</v>
      </c>
    </row>
    <row r="6929" spans="1:32" x14ac:dyDescent="0.45">
      <c r="A6929" t="s">
        <v>24</v>
      </c>
      <c r="B6929" t="s">
        <v>376</v>
      </c>
      <c r="C6929" t="s">
        <v>366</v>
      </c>
      <c r="D6929">
        <v>498.78</v>
      </c>
      <c r="E6929">
        <v>4567685.7</v>
      </c>
      <c r="F6929">
        <v>4413964.22</v>
      </c>
      <c r="L6929">
        <v>-513774.473</v>
      </c>
      <c r="M6929">
        <v>-44.96</v>
      </c>
      <c r="N6929">
        <v>-11.09</v>
      </c>
      <c r="O6929">
        <v>2.54</v>
      </c>
      <c r="P6929">
        <v>-22.88</v>
      </c>
      <c r="T6929">
        <v>196.63</v>
      </c>
      <c r="Y6929" s="12" t="str">
        <f>IFERROR(VLOOKUP(C6929,[1]Index!$D:$F,3,FALSE),"Non List")</f>
        <v>Manufacturing And Processing</v>
      </c>
      <c r="Z6929">
        <f>IFERROR(VLOOKUP(C6929,[1]LP!$B:$C,2,FALSE),0)</f>
        <v>492.94</v>
      </c>
      <c r="AA6929" s="11">
        <f t="shared" si="300"/>
        <v>-11</v>
      </c>
      <c r="AB6929" s="5">
        <f>IFERROR(VLOOKUP(C6929,[2]Sheet1!$B:$F,5,FALSE),0)</f>
        <v>9135371.4000000004</v>
      </c>
      <c r="AC6929" s="11">
        <f>IFERROR(VLOOKUP(AE6929,[3]Sheet2!$M:$O,2,FALSE),0)</f>
        <v>0</v>
      </c>
      <c r="AD6929" s="11">
        <f>IFERROR(VLOOKUP(AE6929,[3]Sheet2!$M:$O,3,FALSE),0)</f>
        <v>0</v>
      </c>
      <c r="AE6929" s="10" t="str">
        <f t="shared" si="301"/>
        <v>81/82GCIL</v>
      </c>
      <c r="AF6929" s="13">
        <f t="shared" si="302"/>
        <v>-9.1207854911348238E-2</v>
      </c>
    </row>
    <row r="6930" spans="1:32" x14ac:dyDescent="0.45">
      <c r="A6930" t="s">
        <v>53</v>
      </c>
      <c r="B6930" t="s">
        <v>376</v>
      </c>
      <c r="C6930" t="s">
        <v>293</v>
      </c>
      <c r="D6930">
        <v>17800</v>
      </c>
      <c r="E6930">
        <v>194889</v>
      </c>
      <c r="F6930">
        <v>6195327</v>
      </c>
      <c r="L6930">
        <v>-245042</v>
      </c>
      <c r="M6930">
        <v>-251.46</v>
      </c>
      <c r="N6930">
        <v>-70.790000000000006</v>
      </c>
      <c r="O6930">
        <v>5.43</v>
      </c>
      <c r="P6930">
        <v>-7.67</v>
      </c>
      <c r="T6930">
        <v>3278.9</v>
      </c>
      <c r="Y6930" s="12" t="str">
        <f>IFERROR(VLOOKUP(C6930,[1]Index!$D:$F,3,FALSE),"Non List")</f>
        <v>Manufacturing And Processing</v>
      </c>
      <c r="Z6930">
        <f>IFERROR(VLOOKUP(C6930,[1]LP!$B:$C,2,FALSE),0)</f>
        <v>0</v>
      </c>
      <c r="AA6930" s="11">
        <f t="shared" si="300"/>
        <v>0</v>
      </c>
      <c r="AB6930" s="5">
        <f>IFERROR(VLOOKUP(C6930,[2]Sheet1!$B:$F,5,FALSE),0)</f>
        <v>175399.83</v>
      </c>
      <c r="AC6930" s="11">
        <f>IFERROR(VLOOKUP(AE6930,[3]Sheet2!$M:$O,2,FALSE),0)</f>
        <v>0</v>
      </c>
      <c r="AD6930" s="11">
        <f>IFERROR(VLOOKUP(AE6930,[3]Sheet2!$M:$O,3,FALSE),0)</f>
        <v>0</v>
      </c>
      <c r="AE6930" s="10" t="str">
        <f t="shared" si="301"/>
        <v>81/82BNL</v>
      </c>
      <c r="AF6930" s="13">
        <f t="shared" si="302"/>
        <v>0</v>
      </c>
    </row>
    <row r="6931" spans="1:32" x14ac:dyDescent="0.45">
      <c r="A6931" t="s">
        <v>53</v>
      </c>
      <c r="B6931" t="s">
        <v>376</v>
      </c>
      <c r="C6931" t="s">
        <v>294</v>
      </c>
      <c r="D6931">
        <v>12560</v>
      </c>
      <c r="E6931">
        <v>121000</v>
      </c>
      <c r="F6931">
        <v>3967490</v>
      </c>
      <c r="L6931">
        <v>-118941</v>
      </c>
      <c r="M6931">
        <v>-196.58</v>
      </c>
      <c r="N6931">
        <v>-63.89</v>
      </c>
      <c r="O6931">
        <v>3.72</v>
      </c>
      <c r="P6931">
        <v>-5.82</v>
      </c>
      <c r="T6931">
        <v>3378.92</v>
      </c>
      <c r="Y6931" s="12" t="str">
        <f>IFERROR(VLOOKUP(C6931,[1]Index!$D:$F,3,FALSE),"Non List")</f>
        <v>Manufacturing And Processing</v>
      </c>
      <c r="Z6931">
        <f>IFERROR(VLOOKUP(C6931,[1]LP!$B:$C,2,FALSE),0)</f>
        <v>12100</v>
      </c>
      <c r="AA6931" s="11">
        <f t="shared" si="300"/>
        <v>-61.6</v>
      </c>
      <c r="AB6931" s="5">
        <f>IFERROR(VLOOKUP(C6931,[2]Sheet1!$B:$F,5,FALSE),0)</f>
        <v>108900</v>
      </c>
      <c r="AC6931" s="11">
        <f>IFERROR(VLOOKUP(AE6931,[3]Sheet2!$M:$O,2,FALSE),0)</f>
        <v>0</v>
      </c>
      <c r="AD6931" s="11">
        <f>IFERROR(VLOOKUP(AE6931,[3]Sheet2!$M:$O,3,FALSE),0)</f>
        <v>0</v>
      </c>
      <c r="AE6931" s="10" t="str">
        <f t="shared" si="301"/>
        <v>81/82BNT</v>
      </c>
      <c r="AF6931" s="13">
        <f t="shared" si="302"/>
        <v>-1.6246280991735539E-2</v>
      </c>
    </row>
    <row r="6932" spans="1:32" x14ac:dyDescent="0.45">
      <c r="A6932" t="s">
        <v>53</v>
      </c>
      <c r="B6932" t="s">
        <v>376</v>
      </c>
      <c r="C6932" t="s">
        <v>295</v>
      </c>
      <c r="D6932">
        <v>1209.67</v>
      </c>
      <c r="E6932">
        <v>3073401.8119999999</v>
      </c>
      <c r="F6932">
        <v>553308.93900000001</v>
      </c>
      <c r="L6932">
        <v>404919.37400000001</v>
      </c>
      <c r="M6932">
        <v>26.34</v>
      </c>
      <c r="N6932">
        <v>45.93</v>
      </c>
      <c r="O6932">
        <v>10.25</v>
      </c>
      <c r="P6932">
        <v>22.33</v>
      </c>
      <c r="T6932">
        <v>118</v>
      </c>
      <c r="Y6932" s="12" t="str">
        <f>IFERROR(VLOOKUP(C6932,[1]Index!$D:$F,3,FALSE),"Non List")</f>
        <v>Manufacturing And Processing</v>
      </c>
      <c r="Z6932">
        <f>IFERROR(VLOOKUP(C6932,[1]LP!$B:$C,2,FALSE),0)</f>
        <v>1421.28</v>
      </c>
      <c r="AA6932" s="11">
        <f t="shared" si="300"/>
        <v>54</v>
      </c>
      <c r="AB6932" s="5">
        <f>IFERROR(VLOOKUP(C6932,[2]Sheet1!$B:$F,5,FALSE),0)</f>
        <v>12908287.559999999</v>
      </c>
      <c r="AC6932" s="11">
        <f>IFERROR(VLOOKUP(AE6932,[3]Sheet2!$M:$O,2,FALSE),0)</f>
        <v>0</v>
      </c>
      <c r="AD6932" s="11">
        <f>IFERROR(VLOOKUP(AE6932,[3]Sheet2!$M:$O,3,FALSE),0)</f>
        <v>0</v>
      </c>
      <c r="AE6932" s="10" t="str">
        <f t="shared" si="301"/>
        <v>81/82HDL</v>
      </c>
      <c r="AF6932" s="13">
        <f t="shared" si="302"/>
        <v>1.8532590341100979E-2</v>
      </c>
    </row>
    <row r="6933" spans="1:32" x14ac:dyDescent="0.45">
      <c r="A6933" t="s">
        <v>53</v>
      </c>
      <c r="B6933" t="s">
        <v>376</v>
      </c>
      <c r="C6933" t="s">
        <v>298</v>
      </c>
      <c r="D6933">
        <v>282.39999999999998</v>
      </c>
      <c r="E6933">
        <v>72862.679999999993</v>
      </c>
      <c r="F6933">
        <v>336978.12199999997</v>
      </c>
      <c r="L6933">
        <v>21962.79</v>
      </c>
      <c r="M6933">
        <v>60.28</v>
      </c>
      <c r="N6933">
        <v>4.68</v>
      </c>
      <c r="O6933">
        <v>0.5</v>
      </c>
      <c r="P6933">
        <v>10.72</v>
      </c>
      <c r="T6933">
        <v>562.48</v>
      </c>
      <c r="Y6933" s="12" t="str">
        <f>IFERROR(VLOOKUP(C6933,[1]Index!$D:$F,3,FALSE),"Non List")</f>
        <v>Manufacturing And Processing</v>
      </c>
      <c r="Z6933">
        <f>IFERROR(VLOOKUP(C6933,[1]LP!$B:$C,2,FALSE),0)</f>
        <v>0</v>
      </c>
      <c r="AA6933" s="11">
        <f t="shared" si="300"/>
        <v>0</v>
      </c>
      <c r="AB6933" s="5">
        <f>IFERROR(VLOOKUP(C6933,[2]Sheet1!$B:$F,5,FALSE),0)</f>
        <v>240446.91</v>
      </c>
      <c r="AC6933" s="11">
        <f>IFERROR(VLOOKUP(AE6933,[3]Sheet2!$M:$O,2,FALSE),0)</f>
        <v>0</v>
      </c>
      <c r="AD6933" s="11">
        <f>IFERROR(VLOOKUP(AE6933,[3]Sheet2!$M:$O,3,FALSE),0)</f>
        <v>0</v>
      </c>
      <c r="AE6933" s="10" t="str">
        <f t="shared" si="301"/>
        <v>81/82NLO</v>
      </c>
      <c r="AF6933" s="13">
        <f t="shared" si="302"/>
        <v>0</v>
      </c>
    </row>
    <row r="6934" spans="1:32" x14ac:dyDescent="0.45">
      <c r="A6934" t="s">
        <v>53</v>
      </c>
      <c r="B6934" t="s">
        <v>376</v>
      </c>
      <c r="C6934" t="s">
        <v>296</v>
      </c>
      <c r="D6934">
        <v>46300</v>
      </c>
      <c r="E6934">
        <v>92100</v>
      </c>
      <c r="F6934">
        <v>4177800</v>
      </c>
      <c r="L6934">
        <v>477900</v>
      </c>
      <c r="M6934">
        <v>1037.78</v>
      </c>
      <c r="N6934">
        <v>44.61</v>
      </c>
      <c r="O6934">
        <v>9.99</v>
      </c>
      <c r="P6934">
        <v>22.38</v>
      </c>
      <c r="T6934">
        <v>4636.16</v>
      </c>
      <c r="Y6934" s="12" t="str">
        <f>IFERROR(VLOOKUP(C6934,[1]Index!$D:$F,3,FALSE),"Non List")</f>
        <v>Manufacturing And Processing</v>
      </c>
      <c r="Z6934">
        <f>IFERROR(VLOOKUP(C6934,[1]LP!$B:$C,2,FALSE),0)</f>
        <v>0</v>
      </c>
      <c r="AA6934" s="11">
        <f t="shared" si="300"/>
        <v>0</v>
      </c>
      <c r="AB6934" s="5">
        <f>IFERROR(VLOOKUP(C6934,[2]Sheet1!$B:$F,5,FALSE),0)</f>
        <v>138150</v>
      </c>
      <c r="AC6934" s="11">
        <f>IFERROR(VLOOKUP(AE6934,[3]Sheet2!$M:$O,2,FALSE),0)</f>
        <v>0</v>
      </c>
      <c r="AD6934" s="11">
        <f>IFERROR(VLOOKUP(AE6934,[3]Sheet2!$M:$O,3,FALSE),0)</f>
        <v>0</v>
      </c>
      <c r="AE6934" s="10" t="str">
        <f t="shared" si="301"/>
        <v>81/82UNL</v>
      </c>
      <c r="AF6934" s="13">
        <f t="shared" si="302"/>
        <v>0</v>
      </c>
    </row>
    <row r="6935" spans="1:32" x14ac:dyDescent="0.45">
      <c r="A6935" t="s">
        <v>53</v>
      </c>
      <c r="B6935" t="s">
        <v>376</v>
      </c>
      <c r="C6935" t="s">
        <v>297</v>
      </c>
      <c r="D6935">
        <v>524.75</v>
      </c>
      <c r="E6935">
        <v>5456808.5</v>
      </c>
      <c r="F6935">
        <v>4109496.96</v>
      </c>
      <c r="L6935">
        <v>56810.409</v>
      </c>
      <c r="M6935">
        <v>2.08</v>
      </c>
      <c r="N6935">
        <v>252.28</v>
      </c>
      <c r="O6935">
        <v>2.99</v>
      </c>
      <c r="P6935">
        <v>1.19</v>
      </c>
      <c r="T6935">
        <v>175.31</v>
      </c>
      <c r="Y6935" s="12" t="str">
        <f>IFERROR(VLOOKUP(C6935,[1]Index!$D:$F,3,FALSE),"Non List")</f>
        <v>Manufacturing And Processing</v>
      </c>
      <c r="Z6935">
        <f>IFERROR(VLOOKUP(C6935,[1]LP!$B:$C,2,FALSE),0)</f>
        <v>616.57000000000005</v>
      </c>
      <c r="AA6935" s="11">
        <f t="shared" si="300"/>
        <v>296.39999999999998</v>
      </c>
      <c r="AB6935" s="5">
        <f>IFERROR(VLOOKUP(C6935,[2]Sheet1!$B:$F,5,FALSE),0)</f>
        <v>54568085</v>
      </c>
      <c r="AC6935" s="11">
        <f>IFERROR(VLOOKUP(AE6935,[3]Sheet2!$M:$O,2,FALSE),0)</f>
        <v>0</v>
      </c>
      <c r="AD6935" s="11">
        <f>IFERROR(VLOOKUP(AE6935,[3]Sheet2!$M:$O,3,FALSE),0)</f>
        <v>0</v>
      </c>
      <c r="AE6935" s="10" t="str">
        <f t="shared" si="301"/>
        <v>81/82SHIVM</v>
      </c>
      <c r="AF6935" s="13">
        <f t="shared" si="302"/>
        <v>3.373501792172827E-3</v>
      </c>
    </row>
    <row r="6936" spans="1:32" x14ac:dyDescent="0.45">
      <c r="A6936" t="s">
        <v>53</v>
      </c>
      <c r="B6936" t="s">
        <v>376</v>
      </c>
      <c r="C6936" t="s">
        <v>368</v>
      </c>
      <c r="D6936">
        <v>843.89</v>
      </c>
      <c r="E6936">
        <v>4975500</v>
      </c>
      <c r="F6936">
        <v>4311611.53</v>
      </c>
      <c r="L6936">
        <v>241405.37599999999</v>
      </c>
      <c r="M6936">
        <v>9.6999999999999993</v>
      </c>
      <c r="N6936">
        <v>87</v>
      </c>
      <c r="O6936">
        <v>4.5199999999999996</v>
      </c>
      <c r="P6936">
        <v>5.2</v>
      </c>
      <c r="T6936">
        <v>186.66</v>
      </c>
      <c r="Y6936" s="12" t="str">
        <f>IFERROR(VLOOKUP(C6936,[1]Index!$D:$F,3,FALSE),"Non List")</f>
        <v>Manufacturing And Processing</v>
      </c>
      <c r="Z6936">
        <f>IFERROR(VLOOKUP(C6936,[1]LP!$B:$C,2,FALSE),0)</f>
        <v>903.13</v>
      </c>
      <c r="AA6936" s="11">
        <f t="shared" si="300"/>
        <v>93.1</v>
      </c>
      <c r="AB6936" s="5">
        <f>IFERROR(VLOOKUP(C6936,[2]Sheet1!$B:$F,5,FALSE),0)</f>
        <v>5970600</v>
      </c>
      <c r="AC6936" s="11">
        <f>IFERROR(VLOOKUP(AE6936,[3]Sheet2!$M:$O,2,FALSE),0)</f>
        <v>0</v>
      </c>
      <c r="AD6936" s="11">
        <f>IFERROR(VLOOKUP(AE6936,[3]Sheet2!$M:$O,3,FALSE),0)</f>
        <v>0</v>
      </c>
      <c r="AE6936" s="10" t="str">
        <f t="shared" si="301"/>
        <v>81/82SARBTM</v>
      </c>
      <c r="AF6936" s="13">
        <f t="shared" si="302"/>
        <v>1.0740424966505374E-2</v>
      </c>
    </row>
    <row r="6937" spans="1:32" x14ac:dyDescent="0.45">
      <c r="A6937" t="s">
        <v>53</v>
      </c>
      <c r="B6937" t="s">
        <v>376</v>
      </c>
      <c r="C6937" t="s">
        <v>367</v>
      </c>
      <c r="D6937">
        <v>458.09</v>
      </c>
      <c r="E6937">
        <v>3075050</v>
      </c>
      <c r="F6937">
        <v>2594013.4350000001</v>
      </c>
      <c r="L6937">
        <v>-122085.196</v>
      </c>
      <c r="M6937">
        <v>-7.94</v>
      </c>
      <c r="N6937">
        <v>-57.69</v>
      </c>
      <c r="O6937">
        <v>2.48</v>
      </c>
      <c r="P6937">
        <v>-4.3099999999999996</v>
      </c>
      <c r="T6937">
        <v>184.36</v>
      </c>
      <c r="Y6937" s="12" t="str">
        <f>IFERROR(VLOOKUP(C6937,[1]Index!$D:$F,3,FALSE),"Non List")</f>
        <v>Manufacturing And Processing</v>
      </c>
      <c r="Z6937">
        <f>IFERROR(VLOOKUP(C6937,[1]LP!$B:$C,2,FALSE),0)</f>
        <v>456.44</v>
      </c>
      <c r="AA6937" s="11">
        <f t="shared" si="300"/>
        <v>-57.5</v>
      </c>
      <c r="AB6937" s="5">
        <f>IFERROR(VLOOKUP(C6937,[2]Sheet1!$B:$F,5,FALSE),0)</f>
        <v>11685190</v>
      </c>
      <c r="AC6937" s="11">
        <f>IFERROR(VLOOKUP(AE6937,[3]Sheet2!$M:$O,2,FALSE),0)</f>
        <v>0</v>
      </c>
      <c r="AD6937" s="11">
        <f>IFERROR(VLOOKUP(AE6937,[3]Sheet2!$M:$O,3,FALSE),0)</f>
        <v>0</v>
      </c>
      <c r="AE6937" s="10" t="str">
        <f t="shared" si="301"/>
        <v>81/82SONA</v>
      </c>
      <c r="AF6937" s="13">
        <f t="shared" si="302"/>
        <v>-1.739549557444571E-2</v>
      </c>
    </row>
    <row r="6938" spans="1:32" x14ac:dyDescent="0.45">
      <c r="A6938" t="s">
        <v>53</v>
      </c>
      <c r="B6938" t="s">
        <v>376</v>
      </c>
      <c r="C6938" t="s">
        <v>383</v>
      </c>
      <c r="D6938">
        <v>636.20000000000005</v>
      </c>
      <c r="E6938">
        <v>420000</v>
      </c>
      <c r="F6938">
        <v>25246.684000000001</v>
      </c>
      <c r="L6938">
        <v>4129.3019999999997</v>
      </c>
      <c r="M6938">
        <v>1.96</v>
      </c>
      <c r="N6938">
        <v>324.58999999999997</v>
      </c>
      <c r="O6938">
        <v>6</v>
      </c>
      <c r="P6938">
        <v>1.85</v>
      </c>
      <c r="T6938">
        <v>106.01</v>
      </c>
      <c r="Y6938" s="12" t="str">
        <f>IFERROR(VLOOKUP(C6938,[1]Index!$D:$F,3,FALSE),"Non List")</f>
        <v>Manufacturing And Processing</v>
      </c>
      <c r="Z6938">
        <f>IFERROR(VLOOKUP(C6938,[1]LP!$B:$C,2,FALSE),0)</f>
        <v>1338.54</v>
      </c>
      <c r="AA6938" s="11">
        <f t="shared" si="300"/>
        <v>682.9</v>
      </c>
      <c r="AB6938" s="5">
        <f>IFERROR(VLOOKUP(C6938,[2]Sheet1!$B:$F,5,FALSE),0)</f>
        <v>1800000</v>
      </c>
      <c r="AC6938" s="11">
        <f>IFERROR(VLOOKUP(AE6938,[3]Sheet2!$M:$O,2,FALSE),0)</f>
        <v>0</v>
      </c>
      <c r="AD6938" s="11">
        <f>IFERROR(VLOOKUP(AE6938,[3]Sheet2!$M:$O,3,FALSE),0)</f>
        <v>0</v>
      </c>
      <c r="AE6938" s="10" t="str">
        <f t="shared" si="301"/>
        <v>81/82OMPL</v>
      </c>
      <c r="AF6938" s="13">
        <f t="shared" si="302"/>
        <v>1.4642819788725028E-3</v>
      </c>
    </row>
    <row r="6939" spans="1:32" x14ac:dyDescent="0.45">
      <c r="A6939" t="s">
        <v>53</v>
      </c>
      <c r="B6939" t="s">
        <v>376</v>
      </c>
      <c r="C6939" t="s">
        <v>366</v>
      </c>
      <c r="D6939">
        <v>498.78</v>
      </c>
      <c r="E6939">
        <v>4567685.7</v>
      </c>
      <c r="F6939">
        <v>4034510.33</v>
      </c>
      <c r="L6939">
        <v>-667103.45200000005</v>
      </c>
      <c r="M6939">
        <v>-29.2</v>
      </c>
      <c r="N6939">
        <v>-17.079999999999998</v>
      </c>
      <c r="O6939">
        <v>2.65</v>
      </c>
      <c r="P6939">
        <v>-15.51</v>
      </c>
      <c r="T6939">
        <v>188.33</v>
      </c>
      <c r="Y6939" s="12" t="str">
        <f>IFERROR(VLOOKUP(C6939,[1]Index!$D:$F,3,FALSE),"Non List")</f>
        <v>Manufacturing And Processing</v>
      </c>
      <c r="Z6939">
        <f>IFERROR(VLOOKUP(C6939,[1]LP!$B:$C,2,FALSE),0)</f>
        <v>492.94</v>
      </c>
      <c r="AA6939" s="11">
        <f t="shared" si="300"/>
        <v>-16.899999999999999</v>
      </c>
      <c r="AB6939" s="5">
        <f>IFERROR(VLOOKUP(C6939,[2]Sheet1!$B:$F,5,FALSE),0)</f>
        <v>9135371.4000000004</v>
      </c>
      <c r="AC6939" s="11">
        <f>IFERROR(VLOOKUP(AE6939,[3]Sheet2!$M:$O,2,FALSE),0)</f>
        <v>0</v>
      </c>
      <c r="AD6939" s="11">
        <f>IFERROR(VLOOKUP(AE6939,[3]Sheet2!$M:$O,3,FALSE),0)</f>
        <v>0</v>
      </c>
      <c r="AE6939" s="10" t="str">
        <f t="shared" si="301"/>
        <v>81/82GCIL</v>
      </c>
      <c r="AF6939" s="13">
        <f t="shared" si="302"/>
        <v>-5.9236418225341828E-2</v>
      </c>
    </row>
    <row r="6940" spans="1:32" x14ac:dyDescent="0.45">
      <c r="A6940" t="s">
        <v>54</v>
      </c>
      <c r="B6940" t="s">
        <v>376</v>
      </c>
      <c r="C6940" t="s">
        <v>293</v>
      </c>
      <c r="D6940">
        <v>17800</v>
      </c>
      <c r="E6940">
        <v>194889</v>
      </c>
      <c r="F6940">
        <v>6454289</v>
      </c>
      <c r="L6940">
        <v>15979</v>
      </c>
      <c r="M6940">
        <v>10.92</v>
      </c>
      <c r="N6940">
        <v>1630.04</v>
      </c>
      <c r="O6940">
        <v>5.22</v>
      </c>
      <c r="P6940">
        <v>0.32</v>
      </c>
      <c r="T6940">
        <v>3411.78</v>
      </c>
      <c r="Y6940" s="12" t="str">
        <f>IFERROR(VLOOKUP(C6940,[1]Index!$D:$F,3,FALSE),"Non List")</f>
        <v>Manufacturing And Processing</v>
      </c>
      <c r="Z6940">
        <f>IFERROR(VLOOKUP(C6940,[1]LP!$B:$C,2,FALSE),0)</f>
        <v>0</v>
      </c>
      <c r="AA6940" s="11">
        <f t="shared" si="300"/>
        <v>0</v>
      </c>
      <c r="AB6940" s="5">
        <f>IFERROR(VLOOKUP(C6940,[2]Sheet1!$B:$F,5,FALSE),0)</f>
        <v>175399.83</v>
      </c>
      <c r="AC6940" s="11">
        <f>IFERROR(VLOOKUP(AE6940,[3]Sheet2!$M:$O,2,FALSE),0)</f>
        <v>0</v>
      </c>
      <c r="AD6940" s="11">
        <f>IFERROR(VLOOKUP(AE6940,[3]Sheet2!$M:$O,3,FALSE),0)</f>
        <v>0</v>
      </c>
      <c r="AE6940" s="10" t="str">
        <f t="shared" si="301"/>
        <v>81/82BNL</v>
      </c>
      <c r="AF6940" s="13">
        <f t="shared" si="302"/>
        <v>0</v>
      </c>
    </row>
    <row r="6941" spans="1:32" x14ac:dyDescent="0.45">
      <c r="A6941" t="s">
        <v>54</v>
      </c>
      <c r="B6941" t="s">
        <v>376</v>
      </c>
      <c r="C6941" t="s">
        <v>294</v>
      </c>
      <c r="D6941">
        <v>12560</v>
      </c>
      <c r="E6941">
        <v>121000</v>
      </c>
      <c r="F6941">
        <v>4110268</v>
      </c>
      <c r="L6941">
        <v>80754</v>
      </c>
      <c r="M6941">
        <v>88.98</v>
      </c>
      <c r="N6941">
        <v>141.16</v>
      </c>
      <c r="O6941">
        <v>3.59</v>
      </c>
      <c r="P6941">
        <v>2.54</v>
      </c>
      <c r="T6941">
        <v>3496.92</v>
      </c>
      <c r="Y6941" s="12" t="str">
        <f>IFERROR(VLOOKUP(C6941,[1]Index!$D:$F,3,FALSE),"Non List")</f>
        <v>Manufacturing And Processing</v>
      </c>
      <c r="Z6941">
        <f>IFERROR(VLOOKUP(C6941,[1]LP!$B:$C,2,FALSE),0)</f>
        <v>12100</v>
      </c>
      <c r="AA6941" s="11">
        <f t="shared" si="300"/>
        <v>136</v>
      </c>
      <c r="AB6941" s="5">
        <f>IFERROR(VLOOKUP(C6941,[2]Sheet1!$B:$F,5,FALSE),0)</f>
        <v>108900</v>
      </c>
      <c r="AC6941" s="11">
        <f>IFERROR(VLOOKUP(AE6941,[3]Sheet2!$M:$O,2,FALSE),0)</f>
        <v>0</v>
      </c>
      <c r="AD6941" s="11">
        <f>IFERROR(VLOOKUP(AE6941,[3]Sheet2!$M:$O,3,FALSE),0)</f>
        <v>0</v>
      </c>
      <c r="AE6941" s="10" t="str">
        <f t="shared" si="301"/>
        <v>81/82BNT</v>
      </c>
      <c r="AF6941" s="13">
        <f t="shared" si="302"/>
        <v>7.3537190082644628E-3</v>
      </c>
    </row>
    <row r="6942" spans="1:32" x14ac:dyDescent="0.45">
      <c r="A6942" t="s">
        <v>54</v>
      </c>
      <c r="B6942" t="s">
        <v>376</v>
      </c>
      <c r="C6942" t="s">
        <v>295</v>
      </c>
      <c r="D6942">
        <v>1209.67</v>
      </c>
      <c r="E6942">
        <v>3073401.8130000001</v>
      </c>
      <c r="F6942">
        <v>887631.12699999998</v>
      </c>
      <c r="L6942">
        <v>739241.55900000001</v>
      </c>
      <c r="M6942">
        <v>32.07</v>
      </c>
      <c r="N6942">
        <v>37.72</v>
      </c>
      <c r="O6942">
        <v>9.39</v>
      </c>
      <c r="P6942">
        <v>24.88</v>
      </c>
      <c r="T6942">
        <v>128.88</v>
      </c>
      <c r="Y6942" s="12" t="str">
        <f>IFERROR(VLOOKUP(C6942,[1]Index!$D:$F,3,FALSE),"Non List")</f>
        <v>Manufacturing And Processing</v>
      </c>
      <c r="Z6942">
        <f>IFERROR(VLOOKUP(C6942,[1]LP!$B:$C,2,FALSE),0)</f>
        <v>1421.28</v>
      </c>
      <c r="AA6942" s="11">
        <f t="shared" si="300"/>
        <v>44.3</v>
      </c>
      <c r="AB6942" s="5">
        <f>IFERROR(VLOOKUP(C6942,[2]Sheet1!$B:$F,5,FALSE),0)</f>
        <v>12908287.559999999</v>
      </c>
      <c r="AC6942" s="11">
        <f>IFERROR(VLOOKUP(AE6942,[3]Sheet2!$M:$O,2,FALSE),0)</f>
        <v>0</v>
      </c>
      <c r="AD6942" s="11">
        <f>IFERROR(VLOOKUP(AE6942,[3]Sheet2!$M:$O,3,FALSE),0)</f>
        <v>0</v>
      </c>
      <c r="AE6942" s="10" t="str">
        <f t="shared" si="301"/>
        <v>81/82HDL</v>
      </c>
      <c r="AF6942" s="13">
        <f t="shared" si="302"/>
        <v>2.2564167510976021E-2</v>
      </c>
    </row>
    <row r="6943" spans="1:32" x14ac:dyDescent="0.45">
      <c r="A6943" t="s">
        <v>54</v>
      </c>
      <c r="B6943" t="s">
        <v>376</v>
      </c>
      <c r="C6943" t="s">
        <v>298</v>
      </c>
      <c r="D6943">
        <v>282.39999999999998</v>
      </c>
      <c r="E6943">
        <v>72862.679999999993</v>
      </c>
      <c r="F6943">
        <v>347427.14600000001</v>
      </c>
      <c r="L6943">
        <v>32411.813999999998</v>
      </c>
      <c r="M6943">
        <v>59.31</v>
      </c>
      <c r="N6943">
        <v>4.76</v>
      </c>
      <c r="O6943">
        <v>0.49</v>
      </c>
      <c r="P6943">
        <v>10.28</v>
      </c>
      <c r="T6943">
        <v>576.82000000000005</v>
      </c>
      <c r="Y6943" s="12" t="str">
        <f>IFERROR(VLOOKUP(C6943,[1]Index!$D:$F,3,FALSE),"Non List")</f>
        <v>Manufacturing And Processing</v>
      </c>
      <c r="Z6943">
        <f>IFERROR(VLOOKUP(C6943,[1]LP!$B:$C,2,FALSE),0)</f>
        <v>0</v>
      </c>
      <c r="AA6943" s="11">
        <f t="shared" si="300"/>
        <v>0</v>
      </c>
      <c r="AB6943" s="5">
        <f>IFERROR(VLOOKUP(C6943,[2]Sheet1!$B:$F,5,FALSE),0)</f>
        <v>240446.91</v>
      </c>
      <c r="AC6943" s="11">
        <f>IFERROR(VLOOKUP(AE6943,[3]Sheet2!$M:$O,2,FALSE),0)</f>
        <v>0</v>
      </c>
      <c r="AD6943" s="11">
        <f>IFERROR(VLOOKUP(AE6943,[3]Sheet2!$M:$O,3,FALSE),0)</f>
        <v>0</v>
      </c>
      <c r="AE6943" s="10" t="str">
        <f t="shared" si="301"/>
        <v>81/82NLO</v>
      </c>
      <c r="AF6943" s="13">
        <f t="shared" si="302"/>
        <v>0</v>
      </c>
    </row>
    <row r="6944" spans="1:32" x14ac:dyDescent="0.45">
      <c r="A6944" t="s">
        <v>54</v>
      </c>
      <c r="B6944" t="s">
        <v>376</v>
      </c>
      <c r="C6944" t="s">
        <v>296</v>
      </c>
      <c r="D6944">
        <v>46300</v>
      </c>
      <c r="E6944">
        <v>92100</v>
      </c>
      <c r="F6944">
        <v>4649400</v>
      </c>
      <c r="L6944">
        <v>482200</v>
      </c>
      <c r="M6944">
        <v>698.11</v>
      </c>
      <c r="N6944">
        <v>66.319999999999993</v>
      </c>
      <c r="O6944">
        <v>8.99</v>
      </c>
      <c r="P6944">
        <v>13.56</v>
      </c>
      <c r="T6944">
        <v>5148.21</v>
      </c>
      <c r="Y6944" s="12" t="str">
        <f>IFERROR(VLOOKUP(C6944,[1]Index!$D:$F,3,FALSE),"Non List")</f>
        <v>Manufacturing And Processing</v>
      </c>
      <c r="Z6944">
        <f>IFERROR(VLOOKUP(C6944,[1]LP!$B:$C,2,FALSE),0)</f>
        <v>0</v>
      </c>
      <c r="AA6944" s="11">
        <f t="shared" si="300"/>
        <v>0</v>
      </c>
      <c r="AB6944" s="5">
        <f>IFERROR(VLOOKUP(C6944,[2]Sheet1!$B:$F,5,FALSE),0)</f>
        <v>138150</v>
      </c>
      <c r="AC6944" s="11">
        <f>IFERROR(VLOOKUP(AE6944,[3]Sheet2!$M:$O,2,FALSE),0)</f>
        <v>0</v>
      </c>
      <c r="AD6944" s="11">
        <f>IFERROR(VLOOKUP(AE6944,[3]Sheet2!$M:$O,3,FALSE),0)</f>
        <v>0</v>
      </c>
      <c r="AE6944" s="10" t="str">
        <f t="shared" si="301"/>
        <v>81/82UNL</v>
      </c>
      <c r="AF6944" s="13">
        <f t="shared" si="302"/>
        <v>0</v>
      </c>
    </row>
    <row r="6945" spans="1:32" x14ac:dyDescent="0.45">
      <c r="A6945" t="s">
        <v>54</v>
      </c>
      <c r="B6945" t="s">
        <v>376</v>
      </c>
      <c r="C6945" t="s">
        <v>297</v>
      </c>
      <c r="D6945">
        <v>524.75</v>
      </c>
      <c r="E6945">
        <v>5456808.5</v>
      </c>
      <c r="F6945">
        <v>4425631.5930000003</v>
      </c>
      <c r="L6945">
        <v>400547.39899999998</v>
      </c>
      <c r="M6945">
        <v>9.7899999999999991</v>
      </c>
      <c r="N6945">
        <v>53.6</v>
      </c>
      <c r="O6945">
        <v>2.9</v>
      </c>
      <c r="P6945">
        <v>5.4</v>
      </c>
      <c r="T6945">
        <v>181.1</v>
      </c>
      <c r="Y6945" s="12" t="str">
        <f>IFERROR(VLOOKUP(C6945,[1]Index!$D:$F,3,FALSE),"Non List")</f>
        <v>Manufacturing And Processing</v>
      </c>
      <c r="Z6945">
        <f>IFERROR(VLOOKUP(C6945,[1]LP!$B:$C,2,FALSE),0)</f>
        <v>616.57000000000005</v>
      </c>
      <c r="AA6945" s="11">
        <f t="shared" si="300"/>
        <v>63</v>
      </c>
      <c r="AB6945" s="5">
        <f>IFERROR(VLOOKUP(C6945,[2]Sheet1!$B:$F,5,FALSE),0)</f>
        <v>54568085</v>
      </c>
      <c r="AC6945" s="11">
        <f>IFERROR(VLOOKUP(AE6945,[3]Sheet2!$M:$O,2,FALSE),0)</f>
        <v>0</v>
      </c>
      <c r="AD6945" s="11">
        <f>IFERROR(VLOOKUP(AE6945,[3]Sheet2!$M:$O,3,FALSE),0)</f>
        <v>0</v>
      </c>
      <c r="AE6945" s="10" t="str">
        <f t="shared" si="301"/>
        <v>81/82SHIVM</v>
      </c>
      <c r="AF6945" s="13">
        <f t="shared" si="302"/>
        <v>1.5878164685274986E-2</v>
      </c>
    </row>
    <row r="6946" spans="1:32" x14ac:dyDescent="0.45">
      <c r="A6946" t="s">
        <v>54</v>
      </c>
      <c r="B6946" t="s">
        <v>376</v>
      </c>
      <c r="C6946" t="s">
        <v>368</v>
      </c>
      <c r="D6946">
        <v>843.89</v>
      </c>
      <c r="E6946">
        <v>4975500</v>
      </c>
      <c r="F6946">
        <v>4673243.1349999998</v>
      </c>
      <c r="L6946">
        <v>603036.98</v>
      </c>
      <c r="M6946">
        <v>16.16</v>
      </c>
      <c r="N6946">
        <v>52.22</v>
      </c>
      <c r="O6946">
        <v>4.3499999999999996</v>
      </c>
      <c r="P6946">
        <v>8.33</v>
      </c>
      <c r="T6946">
        <v>193.93</v>
      </c>
      <c r="Y6946" s="12" t="str">
        <f>IFERROR(VLOOKUP(C6946,[1]Index!$D:$F,3,FALSE),"Non List")</f>
        <v>Manufacturing And Processing</v>
      </c>
      <c r="Z6946">
        <f>IFERROR(VLOOKUP(C6946,[1]LP!$B:$C,2,FALSE),0)</f>
        <v>903.13</v>
      </c>
      <c r="AA6946" s="11">
        <f t="shared" si="300"/>
        <v>55.9</v>
      </c>
      <c r="AB6946" s="5">
        <f>IFERROR(VLOOKUP(C6946,[2]Sheet1!$B:$F,5,FALSE),0)</f>
        <v>5970600</v>
      </c>
      <c r="AC6946" s="11">
        <f>IFERROR(VLOOKUP(AE6946,[3]Sheet2!$M:$O,2,FALSE),0)</f>
        <v>0</v>
      </c>
      <c r="AD6946" s="11">
        <f>IFERROR(VLOOKUP(AE6946,[3]Sheet2!$M:$O,3,FALSE),0)</f>
        <v>0</v>
      </c>
      <c r="AE6946" s="10" t="str">
        <f t="shared" si="301"/>
        <v>81/82SARBTM</v>
      </c>
      <c r="AF6946" s="13">
        <f t="shared" si="302"/>
        <v>1.7893326542136791E-2</v>
      </c>
    </row>
    <row r="6947" spans="1:32" x14ac:dyDescent="0.45">
      <c r="A6947" t="s">
        <v>54</v>
      </c>
      <c r="B6947" t="s">
        <v>376</v>
      </c>
      <c r="C6947" t="s">
        <v>367</v>
      </c>
      <c r="D6947">
        <v>458.09</v>
      </c>
      <c r="E6947">
        <v>3075050</v>
      </c>
      <c r="F6947">
        <v>2640123.2790000001</v>
      </c>
      <c r="L6947">
        <v>-75936.421000000002</v>
      </c>
      <c r="M6947">
        <v>-3.28</v>
      </c>
      <c r="N6947">
        <v>-139.66</v>
      </c>
      <c r="O6947">
        <v>2.46</v>
      </c>
      <c r="P6947">
        <v>-1.77</v>
      </c>
      <c r="T6947">
        <v>185.86</v>
      </c>
      <c r="Y6947" s="12" t="str">
        <f>IFERROR(VLOOKUP(C6947,[1]Index!$D:$F,3,FALSE),"Non List")</f>
        <v>Manufacturing And Processing</v>
      </c>
      <c r="Z6947">
        <f>IFERROR(VLOOKUP(C6947,[1]LP!$B:$C,2,FALSE),0)</f>
        <v>456.44</v>
      </c>
      <c r="AA6947" s="11">
        <f t="shared" si="300"/>
        <v>-139.19999999999999</v>
      </c>
      <c r="AB6947" s="5">
        <f>IFERROR(VLOOKUP(C6947,[2]Sheet1!$B:$F,5,FALSE),0)</f>
        <v>11685190</v>
      </c>
      <c r="AC6947" s="11">
        <f>IFERROR(VLOOKUP(AE6947,[3]Sheet2!$M:$O,2,FALSE),0)</f>
        <v>0</v>
      </c>
      <c r="AD6947" s="11">
        <f>IFERROR(VLOOKUP(AE6947,[3]Sheet2!$M:$O,3,FALSE),0)</f>
        <v>0</v>
      </c>
      <c r="AE6947" s="10" t="str">
        <f t="shared" si="301"/>
        <v>81/82SONA</v>
      </c>
      <c r="AF6947" s="13">
        <f t="shared" si="302"/>
        <v>-7.186048549645079E-3</v>
      </c>
    </row>
    <row r="6948" spans="1:32" x14ac:dyDescent="0.45">
      <c r="A6948" t="s">
        <v>54</v>
      </c>
      <c r="B6948" t="s">
        <v>376</v>
      </c>
      <c r="C6948" t="s">
        <v>383</v>
      </c>
      <c r="D6948">
        <v>636.20000000000005</v>
      </c>
      <c r="E6948">
        <v>600000</v>
      </c>
      <c r="F6948">
        <v>21222.455999999998</v>
      </c>
      <c r="L6948">
        <v>7560.0630000000001</v>
      </c>
      <c r="M6948">
        <v>1.68</v>
      </c>
      <c r="N6948">
        <v>378.69</v>
      </c>
      <c r="O6948">
        <v>6.14</v>
      </c>
      <c r="P6948">
        <v>1.62</v>
      </c>
      <c r="T6948">
        <v>103.54</v>
      </c>
      <c r="Y6948" s="12" t="str">
        <f>IFERROR(VLOOKUP(C6948,[1]Index!$D:$F,3,FALSE),"Non List")</f>
        <v>Manufacturing And Processing</v>
      </c>
      <c r="Z6948">
        <f>IFERROR(VLOOKUP(C6948,[1]LP!$B:$C,2,FALSE),0)</f>
        <v>1338.54</v>
      </c>
      <c r="AA6948" s="11">
        <f t="shared" si="300"/>
        <v>796.8</v>
      </c>
      <c r="AB6948" s="5">
        <f>IFERROR(VLOOKUP(C6948,[2]Sheet1!$B:$F,5,FALSE),0)</f>
        <v>1800000</v>
      </c>
      <c r="AC6948" s="11">
        <f>IFERROR(VLOOKUP(AE6948,[3]Sheet2!$M:$O,2,FALSE),0)</f>
        <v>0</v>
      </c>
      <c r="AD6948" s="11">
        <f>IFERROR(VLOOKUP(AE6948,[3]Sheet2!$M:$O,3,FALSE),0)</f>
        <v>0</v>
      </c>
      <c r="AE6948" s="10" t="str">
        <f t="shared" si="301"/>
        <v>81/82OMPL</v>
      </c>
      <c r="AF6948" s="13">
        <f t="shared" si="302"/>
        <v>1.2550988390335738E-3</v>
      </c>
    </row>
    <row r="6949" spans="1:32" x14ac:dyDescent="0.45">
      <c r="A6949" t="s">
        <v>54</v>
      </c>
      <c r="B6949" t="s">
        <v>376</v>
      </c>
      <c r="C6949" t="s">
        <v>366</v>
      </c>
      <c r="D6949">
        <v>498.78</v>
      </c>
      <c r="E6949">
        <v>4567685.7</v>
      </c>
      <c r="F6949">
        <v>4147249.6310000001</v>
      </c>
      <c r="L6949">
        <v>-554364.15099999995</v>
      </c>
      <c r="M6949">
        <v>-16.170000000000002</v>
      </c>
      <c r="N6949">
        <v>-30.85</v>
      </c>
      <c r="O6949">
        <v>2.61</v>
      </c>
      <c r="P6949">
        <v>-8.48</v>
      </c>
      <c r="T6949">
        <v>190.8</v>
      </c>
      <c r="Y6949" s="12" t="str">
        <f>IFERROR(VLOOKUP(C6949,[1]Index!$D:$F,3,FALSE),"Non List")</f>
        <v>Manufacturing And Processing</v>
      </c>
      <c r="Z6949">
        <f>IFERROR(VLOOKUP(C6949,[1]LP!$B:$C,2,FALSE),0)</f>
        <v>492.94</v>
      </c>
      <c r="AA6949" s="11">
        <f t="shared" si="300"/>
        <v>-30.5</v>
      </c>
      <c r="AB6949" s="5">
        <f>IFERROR(VLOOKUP(C6949,[2]Sheet1!$B:$F,5,FALSE),0)</f>
        <v>9135371.4000000004</v>
      </c>
      <c r="AC6949" s="11">
        <f>IFERROR(VLOOKUP(AE6949,[3]Sheet2!$M:$O,2,FALSE),0)</f>
        <v>0</v>
      </c>
      <c r="AD6949" s="11">
        <f>IFERROR(VLOOKUP(AE6949,[3]Sheet2!$M:$O,3,FALSE),0)</f>
        <v>0</v>
      </c>
      <c r="AE6949" s="10" t="str">
        <f t="shared" si="301"/>
        <v>81/82GCIL</v>
      </c>
      <c r="AF6949" s="13">
        <f t="shared" si="302"/>
        <v>-3.2803180914512925E-2</v>
      </c>
    </row>
    <row r="6950" spans="1:32" x14ac:dyDescent="0.45">
      <c r="A6950" t="s">
        <v>24</v>
      </c>
      <c r="B6950" t="s">
        <v>376</v>
      </c>
      <c r="C6950" t="s">
        <v>299</v>
      </c>
      <c r="D6950">
        <v>1914.83</v>
      </c>
      <c r="E6950">
        <v>6481712.25</v>
      </c>
      <c r="F6950">
        <v>18341605</v>
      </c>
      <c r="L6950">
        <v>300981</v>
      </c>
      <c r="M6950">
        <v>18.559999999999999</v>
      </c>
      <c r="N6950">
        <v>103.17</v>
      </c>
      <c r="O6950">
        <v>5</v>
      </c>
      <c r="P6950">
        <v>4.8499999999999996</v>
      </c>
      <c r="T6950">
        <v>382.97</v>
      </c>
      <c r="Y6950" s="12" t="str">
        <f>IFERROR(VLOOKUP(C6950,[1]Index!$D:$F,3,FALSE),"Non List")</f>
        <v>Investment</v>
      </c>
      <c r="Z6950">
        <f>IFERROR(VLOOKUP(C6950,[1]LP!$B:$C,2,FALSE),0)</f>
        <v>1926.18</v>
      </c>
      <c r="AA6950" s="11">
        <f t="shared" si="300"/>
        <v>103.8</v>
      </c>
      <c r="AB6950" s="5">
        <f>IFERROR(VLOOKUP(C6950,[2]Sheet1!$B:$F,5,FALSE),0)</f>
        <v>12963424.600000001</v>
      </c>
      <c r="AC6950" s="11">
        <f>IFERROR(VLOOKUP(AE6950,[3]Sheet2!$M:$O,2,FALSE),0)</f>
        <v>0</v>
      </c>
      <c r="AD6950" s="11">
        <f>IFERROR(VLOOKUP(AE6950,[3]Sheet2!$M:$O,3,FALSE),0)</f>
        <v>0</v>
      </c>
      <c r="AE6950" s="10" t="str">
        <f t="shared" si="301"/>
        <v>81/82CIT</v>
      </c>
      <c r="AF6950" s="13">
        <f t="shared" si="302"/>
        <v>9.6356519120746748E-3</v>
      </c>
    </row>
    <row r="6951" spans="1:32" x14ac:dyDescent="0.45">
      <c r="A6951" t="s">
        <v>24</v>
      </c>
      <c r="B6951" t="s">
        <v>376</v>
      </c>
      <c r="C6951" t="s">
        <v>369</v>
      </c>
      <c r="D6951">
        <v>1225</v>
      </c>
      <c r="E6951">
        <v>1415700</v>
      </c>
      <c r="F6951">
        <v>824295.05</v>
      </c>
      <c r="L6951">
        <v>34996.44</v>
      </c>
      <c r="M6951">
        <v>4.9400000000000004</v>
      </c>
      <c r="N6951">
        <v>123.99</v>
      </c>
      <c r="O6951">
        <v>7.74</v>
      </c>
      <c r="P6951">
        <v>6.25</v>
      </c>
      <c r="T6951">
        <v>79.11</v>
      </c>
      <c r="Y6951" s="12" t="str">
        <f>IFERROR(VLOOKUP(C6951,[1]Index!$D:$F,3,FALSE),"Non List")</f>
        <v>Investment</v>
      </c>
      <c r="Z6951">
        <f>IFERROR(VLOOKUP(C6951,[1]LP!$B:$C,2,FALSE),0)</f>
        <v>1239.74</v>
      </c>
      <c r="AA6951" s="11">
        <f t="shared" si="300"/>
        <v>251</v>
      </c>
      <c r="AB6951" s="5">
        <f>IFERROR(VLOOKUP(C6951,[2]Sheet1!$B:$F,5,FALSE),0)</f>
        <v>3397680</v>
      </c>
      <c r="AC6951" s="11">
        <f>IFERROR(VLOOKUP(AE6951,[3]Sheet2!$M:$O,2,FALSE),0)</f>
        <v>0</v>
      </c>
      <c r="AD6951" s="11">
        <f>IFERROR(VLOOKUP(AE6951,[3]Sheet2!$M:$O,3,FALSE),0)</f>
        <v>0</v>
      </c>
      <c r="AE6951" s="10" t="str">
        <f t="shared" si="301"/>
        <v>81/82HATHY</v>
      </c>
      <c r="AF6951" s="13">
        <f t="shared" si="302"/>
        <v>3.984706470711601E-3</v>
      </c>
    </row>
    <row r="6952" spans="1:32" x14ac:dyDescent="0.45">
      <c r="A6952" t="s">
        <v>24</v>
      </c>
      <c r="B6952" t="s">
        <v>376</v>
      </c>
      <c r="C6952" t="s">
        <v>300</v>
      </c>
      <c r="D6952">
        <v>288.79000000000002</v>
      </c>
      <c r="E6952">
        <v>24559813</v>
      </c>
      <c r="F6952">
        <v>4450298</v>
      </c>
      <c r="L6952">
        <v>273777</v>
      </c>
      <c r="M6952">
        <v>4.4400000000000004</v>
      </c>
      <c r="N6952">
        <v>65.040000000000006</v>
      </c>
      <c r="O6952">
        <v>2.44</v>
      </c>
      <c r="P6952">
        <v>3.77</v>
      </c>
      <c r="T6952">
        <v>118.12</v>
      </c>
      <c r="Y6952" s="12" t="str">
        <f>IFERROR(VLOOKUP(C6952,[1]Index!$D:$F,3,FALSE),"Non List")</f>
        <v>Investment</v>
      </c>
      <c r="Z6952">
        <f>IFERROR(VLOOKUP(C6952,[1]LP!$B:$C,2,FALSE),0)</f>
        <v>284.12</v>
      </c>
      <c r="AA6952" s="11">
        <f t="shared" si="300"/>
        <v>64</v>
      </c>
      <c r="AB6952" s="5">
        <f>IFERROR(VLOOKUP(C6952,[2]Sheet1!$B:$F,5,FALSE),0)</f>
        <v>49119626</v>
      </c>
      <c r="AC6952" s="11">
        <f>IFERROR(VLOOKUP(AE6952,[3]Sheet2!$M:$O,2,FALSE),0)</f>
        <v>0</v>
      </c>
      <c r="AD6952" s="11">
        <f>IFERROR(VLOOKUP(AE6952,[3]Sheet2!$M:$O,3,FALSE),0)</f>
        <v>0</v>
      </c>
      <c r="AE6952" s="10" t="str">
        <f t="shared" si="301"/>
        <v>81/82HIDCL</v>
      </c>
      <c r="AF6952" s="13">
        <f t="shared" si="302"/>
        <v>1.5627199774743066E-2</v>
      </c>
    </row>
    <row r="6953" spans="1:32" x14ac:dyDescent="0.45">
      <c r="A6953" t="s">
        <v>24</v>
      </c>
      <c r="B6953" t="s">
        <v>376</v>
      </c>
      <c r="C6953" t="s">
        <v>301</v>
      </c>
      <c r="D6953">
        <v>276.37</v>
      </c>
      <c r="E6953">
        <v>21600000</v>
      </c>
      <c r="F6953">
        <v>3321958</v>
      </c>
      <c r="L6953">
        <v>350900</v>
      </c>
      <c r="M6953">
        <v>6.48</v>
      </c>
      <c r="N6953">
        <v>42.65</v>
      </c>
      <c r="O6953">
        <v>2.4</v>
      </c>
      <c r="P6953">
        <v>5.63</v>
      </c>
      <c r="T6953">
        <v>115.38</v>
      </c>
      <c r="Y6953" s="12" t="str">
        <f>IFERROR(VLOOKUP(C6953,[1]Index!$D:$F,3,FALSE),"Non List")</f>
        <v>Investment</v>
      </c>
      <c r="Z6953">
        <f>IFERROR(VLOOKUP(C6953,[1]LP!$B:$C,2,FALSE),0)</f>
        <v>275.7</v>
      </c>
      <c r="AA6953" s="11">
        <f t="shared" si="300"/>
        <v>42.5</v>
      </c>
      <c r="AB6953" s="5">
        <f>IFERROR(VLOOKUP(C6953,[2]Sheet1!$B:$F,5,FALSE),0)</f>
        <v>86400000</v>
      </c>
      <c r="AC6953" s="11">
        <f>IFERROR(VLOOKUP(AE6953,[3]Sheet2!$M:$O,2,FALSE),0)</f>
        <v>0</v>
      </c>
      <c r="AD6953" s="11">
        <f>IFERROR(VLOOKUP(AE6953,[3]Sheet2!$M:$O,3,FALSE),0)</f>
        <v>0</v>
      </c>
      <c r="AE6953" s="10" t="str">
        <f t="shared" si="301"/>
        <v>81/82NIFRA</v>
      </c>
      <c r="AF6953" s="13">
        <f t="shared" si="302"/>
        <v>2.35038084874864E-2</v>
      </c>
    </row>
    <row r="6954" spans="1:32" x14ac:dyDescent="0.45">
      <c r="A6954" t="s">
        <v>24</v>
      </c>
      <c r="B6954" t="s">
        <v>376</v>
      </c>
      <c r="C6954" t="s">
        <v>304</v>
      </c>
      <c r="D6954">
        <v>1107.96</v>
      </c>
      <c r="E6954">
        <v>555600</v>
      </c>
      <c r="F6954">
        <v>64210.315000000002</v>
      </c>
      <c r="L6954">
        <v>667.45399999999995</v>
      </c>
      <c r="M6954">
        <v>0.48</v>
      </c>
      <c r="N6954">
        <v>2308.25</v>
      </c>
      <c r="O6954">
        <v>9.93</v>
      </c>
      <c r="P6954">
        <v>0.43</v>
      </c>
      <c r="T6954">
        <v>111.56</v>
      </c>
      <c r="Y6954" s="12" t="str">
        <f>IFERROR(VLOOKUP(C6954,[1]Index!$D:$F,3,FALSE),"Non List")</f>
        <v>Investment</v>
      </c>
      <c r="Z6954">
        <f>IFERROR(VLOOKUP(C6954,[1]LP!$B:$C,2,FALSE),0)</f>
        <v>1063.26</v>
      </c>
      <c r="AA6954" s="11">
        <f t="shared" si="300"/>
        <v>2215.1</v>
      </c>
      <c r="AB6954" s="5">
        <f>IFERROR(VLOOKUP(C6954,[2]Sheet1!$B:$F,5,FALSE),0)</f>
        <v>5556001</v>
      </c>
      <c r="AC6954" s="11">
        <f>IFERROR(VLOOKUP(AE6954,[3]Sheet2!$M:$O,2,FALSE),0)</f>
        <v>0</v>
      </c>
      <c r="AD6954" s="11">
        <f>IFERROR(VLOOKUP(AE6954,[3]Sheet2!$M:$O,3,FALSE),0)</f>
        <v>0</v>
      </c>
      <c r="AE6954" s="10" t="str">
        <f t="shared" si="301"/>
        <v>81/82ENL</v>
      </c>
      <c r="AF6954" s="13">
        <f t="shared" si="302"/>
        <v>4.5144179222391512E-4</v>
      </c>
    </row>
    <row r="6955" spans="1:32" x14ac:dyDescent="0.45">
      <c r="A6955" t="s">
        <v>24</v>
      </c>
      <c r="B6955" t="s">
        <v>376</v>
      </c>
      <c r="C6955" t="s">
        <v>302</v>
      </c>
      <c r="D6955">
        <v>1985.04</v>
      </c>
      <c r="E6955">
        <v>1284372.2849999999</v>
      </c>
      <c r="F6955">
        <v>825571.51</v>
      </c>
      <c r="L6955">
        <v>43334.01</v>
      </c>
      <c r="M6955">
        <v>13.48</v>
      </c>
      <c r="N6955">
        <v>147.26</v>
      </c>
      <c r="O6955">
        <v>12.08</v>
      </c>
      <c r="P6955">
        <v>8.2100000000000009</v>
      </c>
      <c r="T6955">
        <v>164.28</v>
      </c>
      <c r="Y6955" s="12" t="str">
        <f>IFERROR(VLOOKUP(C6955,[1]Index!$D:$F,3,FALSE),"Non List")</f>
        <v>Investment</v>
      </c>
      <c r="Z6955">
        <f>IFERROR(VLOOKUP(C6955,[1]LP!$B:$C,2,FALSE),0)</f>
        <v>2138.1799999999998</v>
      </c>
      <c r="AA6955" s="11">
        <f t="shared" si="300"/>
        <v>158.6</v>
      </c>
      <c r="AB6955" s="5">
        <f>IFERROR(VLOOKUP(C6955,[2]Sheet1!$B:$F,5,FALSE),0)</f>
        <v>12843723</v>
      </c>
      <c r="AC6955" s="11">
        <f>IFERROR(VLOOKUP(AE6955,[3]Sheet2!$M:$O,2,FALSE),0)</f>
        <v>0</v>
      </c>
      <c r="AD6955" s="11">
        <f>IFERROR(VLOOKUP(AE6955,[3]Sheet2!$M:$O,3,FALSE),0)</f>
        <v>0</v>
      </c>
      <c r="AE6955" s="10" t="str">
        <f t="shared" si="301"/>
        <v>81/82NRN</v>
      </c>
      <c r="AF6955" s="13">
        <f t="shared" si="302"/>
        <v>6.3044271296149069E-3</v>
      </c>
    </row>
    <row r="6956" spans="1:32" x14ac:dyDescent="0.45">
      <c r="A6956" t="s">
        <v>24</v>
      </c>
      <c r="B6956" t="s">
        <v>376</v>
      </c>
      <c r="C6956" t="s">
        <v>303</v>
      </c>
      <c r="D6956">
        <v>2527.06</v>
      </c>
      <c r="E6956">
        <v>1034237.06</v>
      </c>
      <c r="F6956">
        <v>486042.22</v>
      </c>
      <c r="L6956">
        <v>90783.88</v>
      </c>
      <c r="M6956">
        <v>35.08</v>
      </c>
      <c r="N6956">
        <v>72.040000000000006</v>
      </c>
      <c r="O6956">
        <v>17.190000000000001</v>
      </c>
      <c r="P6956">
        <v>23.89</v>
      </c>
      <c r="T6956">
        <v>147</v>
      </c>
      <c r="Y6956" s="12" t="str">
        <f>IFERROR(VLOOKUP(C6956,[1]Index!$D:$F,3,FALSE),"Non List")</f>
        <v>Investment</v>
      </c>
      <c r="Z6956">
        <f>IFERROR(VLOOKUP(C6956,[1]LP!$B:$C,2,FALSE),0)</f>
        <v>2528.42</v>
      </c>
      <c r="AA6956" s="11">
        <f t="shared" si="300"/>
        <v>72.099999999999994</v>
      </c>
      <c r="AB6956" s="5">
        <f>IFERROR(VLOOKUP(C6956,[2]Sheet1!$B:$F,5,FALSE),0)</f>
        <v>10342371</v>
      </c>
      <c r="AC6956" s="11">
        <f>IFERROR(VLOOKUP(AE6956,[3]Sheet2!$M:$O,2,FALSE),0)</f>
        <v>0</v>
      </c>
      <c r="AD6956" s="11">
        <f>IFERROR(VLOOKUP(AE6956,[3]Sheet2!$M:$O,3,FALSE),0)</f>
        <v>0</v>
      </c>
      <c r="AE6956" s="10" t="str">
        <f t="shared" si="301"/>
        <v>81/82CHDC</v>
      </c>
      <c r="AF6956" s="13">
        <f t="shared" si="302"/>
        <v>1.3874277216601671E-2</v>
      </c>
    </row>
    <row r="6957" spans="1:32" x14ac:dyDescent="0.45">
      <c r="A6957" t="s">
        <v>53</v>
      </c>
      <c r="B6957" t="s">
        <v>376</v>
      </c>
      <c r="C6957" t="s">
        <v>299</v>
      </c>
      <c r="D6957">
        <v>1914.83</v>
      </c>
      <c r="E6957">
        <v>6481712</v>
      </c>
      <c r="F6957">
        <v>2798781</v>
      </c>
      <c r="L6957">
        <v>622286</v>
      </c>
      <c r="M6957">
        <v>19.2</v>
      </c>
      <c r="N6957">
        <v>99.73</v>
      </c>
      <c r="O6957">
        <v>13.37</v>
      </c>
      <c r="P6957">
        <v>13.41</v>
      </c>
      <c r="T6957">
        <v>143.18</v>
      </c>
      <c r="Y6957" s="12" t="str">
        <f>IFERROR(VLOOKUP(C6957,[1]Index!$D:$F,3,FALSE),"Non List")</f>
        <v>Investment</v>
      </c>
      <c r="Z6957">
        <f>IFERROR(VLOOKUP(C6957,[1]LP!$B:$C,2,FALSE),0)</f>
        <v>1926.18</v>
      </c>
      <c r="AA6957" s="11">
        <f t="shared" si="300"/>
        <v>100.3</v>
      </c>
      <c r="AB6957" s="5">
        <f>IFERROR(VLOOKUP(C6957,[2]Sheet1!$B:$F,5,FALSE),0)</f>
        <v>12963424.600000001</v>
      </c>
      <c r="AC6957" s="11">
        <f>IFERROR(VLOOKUP(AE6957,[3]Sheet2!$M:$O,2,FALSE),0)</f>
        <v>0</v>
      </c>
      <c r="AD6957" s="11">
        <f>IFERROR(VLOOKUP(AE6957,[3]Sheet2!$M:$O,3,FALSE),0)</f>
        <v>0</v>
      </c>
      <c r="AE6957" s="10" t="str">
        <f t="shared" si="301"/>
        <v>81/82CIT</v>
      </c>
      <c r="AF6957" s="13">
        <f t="shared" si="302"/>
        <v>9.9679157711117326E-3</v>
      </c>
    </row>
    <row r="6958" spans="1:32" x14ac:dyDescent="0.45">
      <c r="A6958" t="s">
        <v>53</v>
      </c>
      <c r="B6958" t="s">
        <v>376</v>
      </c>
      <c r="C6958" t="s">
        <v>369</v>
      </c>
      <c r="D6958">
        <v>1225</v>
      </c>
      <c r="E6958">
        <v>1415700</v>
      </c>
      <c r="F6958">
        <v>655603.58299999998</v>
      </c>
      <c r="L6958">
        <v>14921.904</v>
      </c>
      <c r="M6958">
        <v>1.05</v>
      </c>
      <c r="N6958">
        <v>583.33000000000004</v>
      </c>
      <c r="O6958">
        <v>8.3699999999999992</v>
      </c>
      <c r="P6958">
        <v>1.44</v>
      </c>
      <c r="T6958">
        <v>73.150000000000006</v>
      </c>
      <c r="Y6958" s="12" t="str">
        <f>IFERROR(VLOOKUP(C6958,[1]Index!$D:$F,3,FALSE),"Non List")</f>
        <v>Investment</v>
      </c>
      <c r="Z6958">
        <f>IFERROR(VLOOKUP(C6958,[1]LP!$B:$C,2,FALSE),0)</f>
        <v>1239.74</v>
      </c>
      <c r="AA6958" s="11">
        <f t="shared" si="300"/>
        <v>1180.7</v>
      </c>
      <c r="AB6958" s="5">
        <f>IFERROR(VLOOKUP(C6958,[2]Sheet1!$B:$F,5,FALSE),0)</f>
        <v>3397680</v>
      </c>
      <c r="AC6958" s="11">
        <f>IFERROR(VLOOKUP(AE6958,[3]Sheet2!$M:$O,2,FALSE),0)</f>
        <v>0</v>
      </c>
      <c r="AD6958" s="11">
        <f>IFERROR(VLOOKUP(AE6958,[3]Sheet2!$M:$O,3,FALSE),0)</f>
        <v>0</v>
      </c>
      <c r="AE6958" s="10" t="str">
        <f t="shared" si="301"/>
        <v>81/82HATHY</v>
      </c>
      <c r="AF6958" s="13">
        <f t="shared" si="302"/>
        <v>8.4695178021197996E-4</v>
      </c>
    </row>
    <row r="6959" spans="1:32" x14ac:dyDescent="0.45">
      <c r="A6959" t="s">
        <v>53</v>
      </c>
      <c r="B6959" t="s">
        <v>376</v>
      </c>
      <c r="C6959" t="s">
        <v>300</v>
      </c>
      <c r="D6959">
        <v>288.79000000000002</v>
      </c>
      <c r="E6959">
        <v>24559813</v>
      </c>
      <c r="F6959">
        <v>3475483</v>
      </c>
      <c r="L6959">
        <v>522231</v>
      </c>
      <c r="M6959">
        <v>4.24</v>
      </c>
      <c r="N6959">
        <v>68.11</v>
      </c>
      <c r="O6959">
        <v>2.5299999999999998</v>
      </c>
      <c r="P6959">
        <v>3.73</v>
      </c>
      <c r="T6959">
        <v>114.15</v>
      </c>
      <c r="Y6959" s="12" t="str">
        <f>IFERROR(VLOOKUP(C6959,[1]Index!$D:$F,3,FALSE),"Non List")</f>
        <v>Investment</v>
      </c>
      <c r="Z6959">
        <f>IFERROR(VLOOKUP(C6959,[1]LP!$B:$C,2,FALSE),0)</f>
        <v>284.12</v>
      </c>
      <c r="AA6959" s="11">
        <f t="shared" si="300"/>
        <v>67</v>
      </c>
      <c r="AB6959" s="5">
        <f>IFERROR(VLOOKUP(C6959,[2]Sheet1!$B:$F,5,FALSE),0)</f>
        <v>49119626</v>
      </c>
      <c r="AC6959" s="11">
        <f>IFERROR(VLOOKUP(AE6959,[3]Sheet2!$M:$O,2,FALSE),0)</f>
        <v>0</v>
      </c>
      <c r="AD6959" s="11">
        <f>IFERROR(VLOOKUP(AE6959,[3]Sheet2!$M:$O,3,FALSE),0)</f>
        <v>0</v>
      </c>
      <c r="AE6959" s="10" t="str">
        <f t="shared" si="301"/>
        <v>81/82HIDCL</v>
      </c>
      <c r="AF6959" s="13">
        <f t="shared" si="302"/>
        <v>1.4923271856961847E-2</v>
      </c>
    </row>
    <row r="6960" spans="1:32" x14ac:dyDescent="0.45">
      <c r="A6960" t="s">
        <v>53</v>
      </c>
      <c r="B6960" t="s">
        <v>376</v>
      </c>
      <c r="C6960" t="s">
        <v>301</v>
      </c>
      <c r="D6960">
        <v>276.37</v>
      </c>
      <c r="E6960">
        <v>21600000</v>
      </c>
      <c r="F6960">
        <v>3572539</v>
      </c>
      <c r="L6960">
        <v>641986</v>
      </c>
      <c r="M6960">
        <v>5.94</v>
      </c>
      <c r="N6960">
        <v>46.53</v>
      </c>
      <c r="O6960">
        <v>2.37</v>
      </c>
      <c r="P6960">
        <v>5.0999999999999996</v>
      </c>
      <c r="T6960">
        <v>116.54</v>
      </c>
      <c r="Y6960" s="12" t="str">
        <f>IFERROR(VLOOKUP(C6960,[1]Index!$D:$F,3,FALSE),"Non List")</f>
        <v>Investment</v>
      </c>
      <c r="Z6960">
        <f>IFERROR(VLOOKUP(C6960,[1]LP!$B:$C,2,FALSE),0)</f>
        <v>275.7</v>
      </c>
      <c r="AA6960" s="11">
        <f t="shared" si="300"/>
        <v>46.4</v>
      </c>
      <c r="AB6960" s="5">
        <f>IFERROR(VLOOKUP(C6960,[2]Sheet1!$B:$F,5,FALSE),0)</f>
        <v>86400000</v>
      </c>
      <c r="AC6960" s="11">
        <f>IFERROR(VLOOKUP(AE6960,[3]Sheet2!$M:$O,2,FALSE),0)</f>
        <v>0</v>
      </c>
      <c r="AD6960" s="11">
        <f>IFERROR(VLOOKUP(AE6960,[3]Sheet2!$M:$O,3,FALSE),0)</f>
        <v>0</v>
      </c>
      <c r="AE6960" s="10" t="str">
        <f t="shared" si="301"/>
        <v>81/82NIFRA</v>
      </c>
      <c r="AF6960" s="13">
        <f t="shared" si="302"/>
        <v>2.1545157780195869E-2</v>
      </c>
    </row>
    <row r="6961" spans="1:32" x14ac:dyDescent="0.45">
      <c r="A6961" t="s">
        <v>53</v>
      </c>
      <c r="B6961" t="s">
        <v>376</v>
      </c>
      <c r="C6961" t="s">
        <v>304</v>
      </c>
      <c r="D6961">
        <v>1107.96</v>
      </c>
      <c r="E6961">
        <v>555600</v>
      </c>
      <c r="F6961">
        <v>52681.563999999998</v>
      </c>
      <c r="L6961">
        <v>9388.7019999999993</v>
      </c>
      <c r="M6961">
        <v>3.36</v>
      </c>
      <c r="N6961">
        <v>329.75</v>
      </c>
      <c r="O6961">
        <v>10.119999999999999</v>
      </c>
      <c r="P6961">
        <v>3.09</v>
      </c>
      <c r="T6961">
        <v>109.48</v>
      </c>
      <c r="Y6961" s="12" t="str">
        <f>IFERROR(VLOOKUP(C6961,[1]Index!$D:$F,3,FALSE),"Non List")</f>
        <v>Investment</v>
      </c>
      <c r="Z6961">
        <f>IFERROR(VLOOKUP(C6961,[1]LP!$B:$C,2,FALSE),0)</f>
        <v>1063.26</v>
      </c>
      <c r="AA6961" s="11">
        <f t="shared" si="300"/>
        <v>316.39999999999998</v>
      </c>
      <c r="AB6961" s="5">
        <f>IFERROR(VLOOKUP(C6961,[2]Sheet1!$B:$F,5,FALSE),0)</f>
        <v>5556001</v>
      </c>
      <c r="AC6961" s="11">
        <f>IFERROR(VLOOKUP(AE6961,[3]Sheet2!$M:$O,2,FALSE),0)</f>
        <v>0</v>
      </c>
      <c r="AD6961" s="11">
        <f>IFERROR(VLOOKUP(AE6961,[3]Sheet2!$M:$O,3,FALSE),0)</f>
        <v>0</v>
      </c>
      <c r="AE6961" s="10" t="str">
        <f t="shared" si="301"/>
        <v>81/82ENL</v>
      </c>
      <c r="AF6961" s="13">
        <f t="shared" si="302"/>
        <v>3.1600925455674057E-3</v>
      </c>
    </row>
    <row r="6962" spans="1:32" x14ac:dyDescent="0.45">
      <c r="A6962" t="s">
        <v>53</v>
      </c>
      <c r="B6962" t="s">
        <v>376</v>
      </c>
      <c r="C6962" t="s">
        <v>302</v>
      </c>
      <c r="D6962">
        <v>1985.04</v>
      </c>
      <c r="E6962">
        <v>1284372.29</v>
      </c>
      <c r="F6962">
        <v>925970.82</v>
      </c>
      <c r="L6962">
        <v>53731.199999999997</v>
      </c>
      <c r="M6962">
        <v>8.36</v>
      </c>
      <c r="N6962">
        <v>237.44</v>
      </c>
      <c r="O6962">
        <v>11.53</v>
      </c>
      <c r="P6962">
        <v>4.8600000000000003</v>
      </c>
      <c r="T6962">
        <v>172.1</v>
      </c>
      <c r="Y6962" s="12" t="str">
        <f>IFERROR(VLOOKUP(C6962,[1]Index!$D:$F,3,FALSE),"Non List")</f>
        <v>Investment</v>
      </c>
      <c r="Z6962">
        <f>IFERROR(VLOOKUP(C6962,[1]LP!$B:$C,2,FALSE),0)</f>
        <v>2138.1799999999998</v>
      </c>
      <c r="AA6962" s="11">
        <f t="shared" si="300"/>
        <v>255.8</v>
      </c>
      <c r="AB6962" s="5">
        <f>IFERROR(VLOOKUP(C6962,[2]Sheet1!$B:$F,5,FALSE),0)</f>
        <v>12843723</v>
      </c>
      <c r="AC6962" s="11">
        <f>IFERROR(VLOOKUP(AE6962,[3]Sheet2!$M:$O,2,FALSE),0)</f>
        <v>0</v>
      </c>
      <c r="AD6962" s="11">
        <f>IFERROR(VLOOKUP(AE6962,[3]Sheet2!$M:$O,3,FALSE),0)</f>
        <v>0</v>
      </c>
      <c r="AE6962" s="10" t="str">
        <f t="shared" si="301"/>
        <v>81/82NRN</v>
      </c>
      <c r="AF6962" s="13">
        <f t="shared" si="302"/>
        <v>3.9098672702952983E-3</v>
      </c>
    </row>
    <row r="6963" spans="1:32" x14ac:dyDescent="0.45">
      <c r="A6963" t="s">
        <v>53</v>
      </c>
      <c r="B6963" t="s">
        <v>376</v>
      </c>
      <c r="C6963" t="s">
        <v>303</v>
      </c>
      <c r="D6963">
        <v>2527.06</v>
      </c>
      <c r="E6963">
        <v>1034237.061</v>
      </c>
      <c r="F6963">
        <v>600436.83609999996</v>
      </c>
      <c r="L6963">
        <v>209498.57130000001</v>
      </c>
      <c r="M6963">
        <v>40.5</v>
      </c>
      <c r="N6963">
        <v>62.4</v>
      </c>
      <c r="O6963">
        <v>15.99</v>
      </c>
      <c r="P6963">
        <v>25.63</v>
      </c>
      <c r="T6963">
        <v>158.06</v>
      </c>
      <c r="Y6963" s="12" t="str">
        <f>IFERROR(VLOOKUP(C6963,[1]Index!$D:$F,3,FALSE),"Non List")</f>
        <v>Investment</v>
      </c>
      <c r="Z6963">
        <f>IFERROR(VLOOKUP(C6963,[1]LP!$B:$C,2,FALSE),0)</f>
        <v>2528.42</v>
      </c>
      <c r="AA6963" s="11">
        <f t="shared" si="300"/>
        <v>62.4</v>
      </c>
      <c r="AB6963" s="5">
        <f>IFERROR(VLOOKUP(C6963,[2]Sheet1!$B:$F,5,FALSE),0)</f>
        <v>10342371</v>
      </c>
      <c r="AC6963" s="11">
        <f>IFERROR(VLOOKUP(AE6963,[3]Sheet2!$M:$O,2,FALSE),0)</f>
        <v>0</v>
      </c>
      <c r="AD6963" s="11">
        <f>IFERROR(VLOOKUP(AE6963,[3]Sheet2!$M:$O,3,FALSE),0)</f>
        <v>0</v>
      </c>
      <c r="AE6963" s="10" t="str">
        <f t="shared" si="301"/>
        <v>81/82CHDC</v>
      </c>
      <c r="AF6963" s="13">
        <f t="shared" si="302"/>
        <v>1.6017908417114243E-2</v>
      </c>
    </row>
    <row r="6964" spans="1:32" x14ac:dyDescent="0.45">
      <c r="A6964" t="s">
        <v>54</v>
      </c>
      <c r="B6964" t="s">
        <v>376</v>
      </c>
      <c r="C6964" t="s">
        <v>299</v>
      </c>
      <c r="D6964">
        <v>1914.83</v>
      </c>
      <c r="E6964">
        <v>6481712</v>
      </c>
      <c r="F6964">
        <v>3075528</v>
      </c>
      <c r="L6964">
        <v>899033</v>
      </c>
      <c r="M6964">
        <v>18.489999999999998</v>
      </c>
      <c r="N6964">
        <v>103.56</v>
      </c>
      <c r="O6964">
        <v>12.99</v>
      </c>
      <c r="P6964">
        <v>12.54</v>
      </c>
      <c r="T6964">
        <v>147.44999999999999</v>
      </c>
      <c r="Y6964" s="12" t="str">
        <f>IFERROR(VLOOKUP(C6964,[1]Index!$D:$F,3,FALSE),"Non List")</f>
        <v>Investment</v>
      </c>
      <c r="Z6964">
        <f>IFERROR(VLOOKUP(C6964,[1]LP!$B:$C,2,FALSE),0)</f>
        <v>1926.18</v>
      </c>
      <c r="AA6964" s="11">
        <f t="shared" si="300"/>
        <v>104.2</v>
      </c>
      <c r="AB6964" s="5">
        <f>IFERROR(VLOOKUP(C6964,[2]Sheet1!$B:$F,5,FALSE),0)</f>
        <v>12963424.600000001</v>
      </c>
      <c r="AC6964" s="11">
        <f>IFERROR(VLOOKUP(AE6964,[3]Sheet2!$M:$O,2,FALSE),0)</f>
        <v>0</v>
      </c>
      <c r="AD6964" s="11">
        <f>IFERROR(VLOOKUP(AE6964,[3]Sheet2!$M:$O,3,FALSE),0)</f>
        <v>0</v>
      </c>
      <c r="AE6964" s="10" t="str">
        <f t="shared" si="301"/>
        <v>81/82CIT</v>
      </c>
      <c r="AF6964" s="13">
        <f t="shared" si="302"/>
        <v>9.5993105524924977E-3</v>
      </c>
    </row>
    <row r="6965" spans="1:32" x14ac:dyDescent="0.45">
      <c r="A6965" t="s">
        <v>54</v>
      </c>
      <c r="B6965" t="s">
        <v>376</v>
      </c>
      <c r="C6965" t="s">
        <v>369</v>
      </c>
      <c r="D6965">
        <v>1225</v>
      </c>
      <c r="E6965">
        <v>1415700</v>
      </c>
      <c r="F6965">
        <v>802040.56200000003</v>
      </c>
      <c r="L6965">
        <v>39265.374000000003</v>
      </c>
      <c r="M6965">
        <v>1.85</v>
      </c>
      <c r="N6965">
        <v>331.98</v>
      </c>
      <c r="O6965">
        <v>7.82</v>
      </c>
      <c r="P6965">
        <v>2.36</v>
      </c>
      <c r="T6965">
        <v>78.33</v>
      </c>
      <c r="Y6965" s="12" t="str">
        <f>IFERROR(VLOOKUP(C6965,[1]Index!$D:$F,3,FALSE),"Non List")</f>
        <v>Investment</v>
      </c>
      <c r="Z6965">
        <f>IFERROR(VLOOKUP(C6965,[1]LP!$B:$C,2,FALSE),0)</f>
        <v>1239.74</v>
      </c>
      <c r="AA6965" s="11">
        <f t="shared" si="300"/>
        <v>670.1</v>
      </c>
      <c r="AB6965" s="5">
        <f>IFERROR(VLOOKUP(C6965,[2]Sheet1!$B:$F,5,FALSE),0)</f>
        <v>3397680</v>
      </c>
      <c r="AC6965" s="11">
        <f>IFERROR(VLOOKUP(AE6965,[3]Sheet2!$M:$O,2,FALSE),0)</f>
        <v>0</v>
      </c>
      <c r="AD6965" s="11">
        <f>IFERROR(VLOOKUP(AE6965,[3]Sheet2!$M:$O,3,FALSE),0)</f>
        <v>0</v>
      </c>
      <c r="AE6965" s="10" t="str">
        <f t="shared" si="301"/>
        <v>81/82HATHY</v>
      </c>
      <c r="AF6965" s="13">
        <f t="shared" si="302"/>
        <v>1.4922483746592028E-3</v>
      </c>
    </row>
    <row r="6966" spans="1:32" x14ac:dyDescent="0.45">
      <c r="A6966" t="s">
        <v>54</v>
      </c>
      <c r="B6966" t="s">
        <v>376</v>
      </c>
      <c r="C6966" t="s">
        <v>300</v>
      </c>
      <c r="D6966">
        <v>288.79000000000002</v>
      </c>
      <c r="E6966">
        <v>24559813</v>
      </c>
      <c r="F6966">
        <v>3629037</v>
      </c>
      <c r="L6966">
        <v>728985</v>
      </c>
      <c r="M6966">
        <v>3.95</v>
      </c>
      <c r="N6966">
        <v>73.11</v>
      </c>
      <c r="O6966">
        <v>2.52</v>
      </c>
      <c r="P6966">
        <v>3.45</v>
      </c>
      <c r="T6966">
        <v>114.78</v>
      </c>
      <c r="Y6966" s="12" t="str">
        <f>IFERROR(VLOOKUP(C6966,[1]Index!$D:$F,3,FALSE),"Non List")</f>
        <v>Investment</v>
      </c>
      <c r="Z6966">
        <f>IFERROR(VLOOKUP(C6966,[1]LP!$B:$C,2,FALSE),0)</f>
        <v>284.12</v>
      </c>
      <c r="AA6966" s="11">
        <f t="shared" si="300"/>
        <v>71.900000000000006</v>
      </c>
      <c r="AB6966" s="5">
        <f>IFERROR(VLOOKUP(C6966,[2]Sheet1!$B:$F,5,FALSE),0)</f>
        <v>49119626</v>
      </c>
      <c r="AC6966" s="11">
        <f>IFERROR(VLOOKUP(AE6966,[3]Sheet2!$M:$O,2,FALSE),0)</f>
        <v>0</v>
      </c>
      <c r="AD6966" s="11">
        <f>IFERROR(VLOOKUP(AE6966,[3]Sheet2!$M:$O,3,FALSE),0)</f>
        <v>0</v>
      </c>
      <c r="AE6966" s="10" t="str">
        <f t="shared" si="301"/>
        <v>81/82HIDCL</v>
      </c>
      <c r="AF6966" s="13">
        <f t="shared" si="302"/>
        <v>1.3902576376179079E-2</v>
      </c>
    </row>
    <row r="6967" spans="1:32" x14ac:dyDescent="0.45">
      <c r="A6967" t="s">
        <v>54</v>
      </c>
      <c r="B6967" t="s">
        <v>376</v>
      </c>
      <c r="C6967" t="s">
        <v>301</v>
      </c>
      <c r="D6967">
        <v>276.37</v>
      </c>
      <c r="E6967">
        <v>21600000</v>
      </c>
      <c r="F6967">
        <v>3847583</v>
      </c>
      <c r="L6967">
        <v>900074</v>
      </c>
      <c r="M6967">
        <v>5.55</v>
      </c>
      <c r="N6967">
        <v>49.8</v>
      </c>
      <c r="O6967">
        <v>2.35</v>
      </c>
      <c r="P6967">
        <v>4.72</v>
      </c>
      <c r="T6967">
        <v>117.81</v>
      </c>
      <c r="Y6967" s="12" t="str">
        <f>IFERROR(VLOOKUP(C6967,[1]Index!$D:$F,3,FALSE),"Non List")</f>
        <v>Investment</v>
      </c>
      <c r="Z6967">
        <f>IFERROR(VLOOKUP(C6967,[1]LP!$B:$C,2,FALSE),0)</f>
        <v>275.7</v>
      </c>
      <c r="AA6967" s="11">
        <f t="shared" ref="AA6967:AA6974" si="303">ROUND(IFERROR(Z6967/M6967,0),1)</f>
        <v>49.7</v>
      </c>
      <c r="AB6967" s="5">
        <f>IFERROR(VLOOKUP(C6967,[2]Sheet1!$B:$F,5,FALSE),0)</f>
        <v>86400000</v>
      </c>
      <c r="AC6967" s="11">
        <f>IFERROR(VLOOKUP(AE6967,[3]Sheet2!$M:$O,2,FALSE),0)</f>
        <v>0</v>
      </c>
      <c r="AD6967" s="11">
        <f>IFERROR(VLOOKUP(AE6967,[3]Sheet2!$M:$O,3,FALSE),0)</f>
        <v>0</v>
      </c>
      <c r="AE6967" s="10" t="str">
        <f t="shared" ref="AE6967:AE6974" si="304">B6967&amp;C6967</f>
        <v>81/82NIFRA</v>
      </c>
      <c r="AF6967" s="13">
        <f t="shared" ref="AF6967:AF6974" si="305">IFERROR(M6967/Z6967,0)</f>
        <v>2.0130576713819369E-2</v>
      </c>
    </row>
    <row r="6968" spans="1:32" x14ac:dyDescent="0.45">
      <c r="A6968" t="s">
        <v>54</v>
      </c>
      <c r="B6968" t="s">
        <v>376</v>
      </c>
      <c r="C6968" t="s">
        <v>304</v>
      </c>
      <c r="D6968">
        <v>1107.96</v>
      </c>
      <c r="E6968">
        <v>555600</v>
      </c>
      <c r="F6968">
        <v>51907.74</v>
      </c>
      <c r="L6968">
        <v>8614.8799999999992</v>
      </c>
      <c r="M6968">
        <v>2.0699999999999998</v>
      </c>
      <c r="N6968">
        <v>535.25</v>
      </c>
      <c r="O6968">
        <v>10.130000000000001</v>
      </c>
      <c r="P6968">
        <v>1.89</v>
      </c>
      <c r="T6968">
        <v>109.34</v>
      </c>
      <c r="Y6968" s="12" t="str">
        <f>IFERROR(VLOOKUP(C6968,[1]Index!$D:$F,3,FALSE),"Non List")</f>
        <v>Investment</v>
      </c>
      <c r="Z6968">
        <f>IFERROR(VLOOKUP(C6968,[1]LP!$B:$C,2,FALSE),0)</f>
        <v>1063.26</v>
      </c>
      <c r="AA6968" s="11">
        <f t="shared" si="303"/>
        <v>513.70000000000005</v>
      </c>
      <c r="AB6968" s="5">
        <f>IFERROR(VLOOKUP(C6968,[2]Sheet1!$B:$F,5,FALSE),0)</f>
        <v>5556001</v>
      </c>
      <c r="AC6968" s="11">
        <f>IFERROR(VLOOKUP(AE6968,[3]Sheet2!$M:$O,2,FALSE),0)</f>
        <v>0</v>
      </c>
      <c r="AD6968" s="11">
        <f>IFERROR(VLOOKUP(AE6968,[3]Sheet2!$M:$O,3,FALSE),0)</f>
        <v>0</v>
      </c>
      <c r="AE6968" s="10" t="str">
        <f t="shared" si="304"/>
        <v>81/82ENL</v>
      </c>
      <c r="AF6968" s="13">
        <f t="shared" si="305"/>
        <v>1.9468427289656338E-3</v>
      </c>
    </row>
    <row r="6969" spans="1:32" x14ac:dyDescent="0.45">
      <c r="A6969" t="s">
        <v>54</v>
      </c>
      <c r="B6969" t="s">
        <v>376</v>
      </c>
      <c r="C6969" t="s">
        <v>302</v>
      </c>
      <c r="D6969">
        <v>1985.04</v>
      </c>
      <c r="E6969">
        <v>1284372.29</v>
      </c>
      <c r="F6969">
        <v>914725.47</v>
      </c>
      <c r="L6969">
        <v>69185.13</v>
      </c>
      <c r="M6969">
        <v>7.17</v>
      </c>
      <c r="N6969">
        <v>276.85000000000002</v>
      </c>
      <c r="O6969">
        <v>11.59</v>
      </c>
      <c r="P6969">
        <v>4.1900000000000004</v>
      </c>
      <c r="T6969">
        <v>171.22</v>
      </c>
      <c r="Y6969" s="12" t="str">
        <f>IFERROR(VLOOKUP(C6969,[1]Index!$D:$F,3,FALSE),"Non List")</f>
        <v>Investment</v>
      </c>
      <c r="Z6969">
        <f>IFERROR(VLOOKUP(C6969,[1]LP!$B:$C,2,FALSE),0)</f>
        <v>2138.1799999999998</v>
      </c>
      <c r="AA6969" s="11">
        <f t="shared" si="303"/>
        <v>298.2</v>
      </c>
      <c r="AB6969" s="5">
        <f>IFERROR(VLOOKUP(C6969,[2]Sheet1!$B:$F,5,FALSE),0)</f>
        <v>12843723</v>
      </c>
      <c r="AC6969" s="11">
        <f>IFERROR(VLOOKUP(AE6969,[3]Sheet2!$M:$O,2,FALSE),0)</f>
        <v>0</v>
      </c>
      <c r="AD6969" s="11">
        <f>IFERROR(VLOOKUP(AE6969,[3]Sheet2!$M:$O,3,FALSE),0)</f>
        <v>0</v>
      </c>
      <c r="AE6969" s="10" t="str">
        <f t="shared" si="304"/>
        <v>81/82NRN</v>
      </c>
      <c r="AF6969" s="13">
        <f t="shared" si="305"/>
        <v>3.3533191779924983E-3</v>
      </c>
    </row>
    <row r="6970" spans="1:32" x14ac:dyDescent="0.45">
      <c r="A6970" t="s">
        <v>54</v>
      </c>
      <c r="B6970" t="s">
        <v>376</v>
      </c>
      <c r="C6970" t="s">
        <v>303</v>
      </c>
      <c r="D6970">
        <v>2527.06</v>
      </c>
      <c r="E6970">
        <v>1034237.061</v>
      </c>
      <c r="F6970">
        <v>743964.77110000001</v>
      </c>
      <c r="L6970">
        <v>353026.52429999999</v>
      </c>
      <c r="M6970">
        <v>45.51</v>
      </c>
      <c r="N6970">
        <v>55.53</v>
      </c>
      <c r="O6970">
        <v>14.7</v>
      </c>
      <c r="P6970">
        <v>26.47</v>
      </c>
      <c r="T6970">
        <v>171.93</v>
      </c>
      <c r="Y6970" s="12" t="str">
        <f>IFERROR(VLOOKUP(C6970,[1]Index!$D:$F,3,FALSE),"Non List")</f>
        <v>Investment</v>
      </c>
      <c r="Z6970">
        <f>IFERROR(VLOOKUP(C6970,[1]LP!$B:$C,2,FALSE),0)</f>
        <v>2528.42</v>
      </c>
      <c r="AA6970" s="11">
        <f t="shared" si="303"/>
        <v>55.6</v>
      </c>
      <c r="AB6970" s="5">
        <f>IFERROR(VLOOKUP(C6970,[2]Sheet1!$B:$F,5,FALSE),0)</f>
        <v>10342371</v>
      </c>
      <c r="AC6970" s="11">
        <f>IFERROR(VLOOKUP(AE6970,[3]Sheet2!$M:$O,2,FALSE),0)</f>
        <v>0</v>
      </c>
      <c r="AD6970" s="11">
        <f>IFERROR(VLOOKUP(AE6970,[3]Sheet2!$M:$O,3,FALSE),0)</f>
        <v>0</v>
      </c>
      <c r="AE6970" s="10" t="str">
        <f t="shared" si="304"/>
        <v>81/82CHDC</v>
      </c>
      <c r="AF6970" s="13">
        <f t="shared" si="305"/>
        <v>1.7999383013898005E-2</v>
      </c>
    </row>
    <row r="6971" spans="1:32" x14ac:dyDescent="0.45">
      <c r="A6971" t="s">
        <v>24</v>
      </c>
      <c r="B6971" t="s">
        <v>376</v>
      </c>
      <c r="C6971" t="s">
        <v>305</v>
      </c>
      <c r="D6971">
        <v>5123.79</v>
      </c>
      <c r="E6971">
        <v>320716.96000000002</v>
      </c>
      <c r="F6971">
        <v>1339469.32</v>
      </c>
      <c r="L6971">
        <v>16023.323</v>
      </c>
      <c r="M6971">
        <v>19.96</v>
      </c>
      <c r="N6971">
        <v>256.7</v>
      </c>
      <c r="O6971">
        <v>9.9</v>
      </c>
      <c r="P6971">
        <v>3.86</v>
      </c>
      <c r="T6971">
        <v>517.65</v>
      </c>
      <c r="Y6971" s="12" t="str">
        <f>IFERROR(VLOOKUP(C6971,[1]Index!$D:$F,3,FALSE),"Non List")</f>
        <v>Tradings</v>
      </c>
      <c r="Z6971">
        <f>IFERROR(VLOOKUP(C6971,[1]LP!$B:$C,2,FALSE),0)</f>
        <v>5198.42</v>
      </c>
      <c r="AA6971" s="11">
        <f t="shared" si="303"/>
        <v>260.39999999999998</v>
      </c>
      <c r="AB6971" s="5">
        <f>IFERROR(VLOOKUP(C6971,[2]Sheet1!$B:$F,5,FALSE),0)</f>
        <v>2533664.3000000003</v>
      </c>
      <c r="AC6971" s="11">
        <f>IFERROR(VLOOKUP(AE6971,[3]Sheet2!$M:$O,2,FALSE),0)</f>
        <v>0</v>
      </c>
      <c r="AD6971" s="11">
        <f>IFERROR(VLOOKUP(AE6971,[3]Sheet2!$M:$O,3,FALSE),0)</f>
        <v>0</v>
      </c>
      <c r="AE6971" s="10" t="str">
        <f t="shared" si="304"/>
        <v>81/82STC</v>
      </c>
      <c r="AF6971" s="13">
        <f t="shared" si="305"/>
        <v>3.8396281947207038E-3</v>
      </c>
    </row>
    <row r="6972" spans="1:32" x14ac:dyDescent="0.45">
      <c r="A6972" t="s">
        <v>53</v>
      </c>
      <c r="B6972" t="s">
        <v>376</v>
      </c>
      <c r="C6972" t="s">
        <v>306</v>
      </c>
      <c r="D6972">
        <v>5734.8</v>
      </c>
      <c r="E6972">
        <v>4010000</v>
      </c>
      <c r="L6972">
        <v>16023.323</v>
      </c>
      <c r="M6972">
        <v>19.96</v>
      </c>
      <c r="N6972">
        <v>256.7</v>
      </c>
      <c r="O6972">
        <v>9.9</v>
      </c>
      <c r="P6972">
        <v>3.86</v>
      </c>
      <c r="T6972">
        <v>100</v>
      </c>
      <c r="Y6972" s="12" t="str">
        <f>IFERROR(VLOOKUP(C6972,[1]Index!$D:$F,3,FALSE),"Non List")</f>
        <v>Tradings</v>
      </c>
      <c r="Z6972">
        <f>IFERROR(VLOOKUP(C6972,[1]LP!$B:$C,2,FALSE),0)</f>
        <v>5308.32</v>
      </c>
      <c r="AA6972" s="11">
        <f t="shared" si="303"/>
        <v>265.89999999999998</v>
      </c>
      <c r="AB6972" s="5">
        <f>IFERROR(VLOOKUP(C6972,[2]Sheet1!$B:$F,5,FALSE),0)</f>
        <v>73710</v>
      </c>
      <c r="AC6972" s="11">
        <f>IFERROR(VLOOKUP(AE6972,[3]Sheet2!$M:$O,2,FALSE),0)</f>
        <v>0</v>
      </c>
      <c r="AD6972" s="11">
        <f>IFERROR(VLOOKUP(AE6972,[3]Sheet2!$M:$O,3,FALSE),0)</f>
        <v>0</v>
      </c>
      <c r="AE6972" s="10" t="str">
        <f t="shared" si="304"/>
        <v>81/82BBC</v>
      </c>
      <c r="AF6972" s="13">
        <f t="shared" si="305"/>
        <v>3.7601350333062063E-3</v>
      </c>
    </row>
    <row r="6973" spans="1:32" x14ac:dyDescent="0.45">
      <c r="A6973" t="s">
        <v>53</v>
      </c>
      <c r="B6973" t="s">
        <v>376</v>
      </c>
      <c r="C6973" t="s">
        <v>305</v>
      </c>
      <c r="D6973">
        <v>5123.79</v>
      </c>
      <c r="E6973">
        <v>320716.95500000002</v>
      </c>
      <c r="F6973">
        <v>1362413.7620000001</v>
      </c>
      <c r="N6973">
        <v>5734.8</v>
      </c>
      <c r="O6973">
        <v>57.35</v>
      </c>
      <c r="T6973">
        <v>524.79999999999995</v>
      </c>
      <c r="Y6973" s="12" t="str">
        <f>IFERROR(VLOOKUP(C6973,[1]Index!$D:$F,3,FALSE),"Non List")</f>
        <v>Tradings</v>
      </c>
      <c r="Z6973">
        <f>IFERROR(VLOOKUP(C6973,[1]LP!$B:$C,2,FALSE),0)</f>
        <v>5198.42</v>
      </c>
      <c r="AA6973" s="11">
        <f t="shared" si="303"/>
        <v>0</v>
      </c>
      <c r="AB6973" s="5">
        <f>IFERROR(VLOOKUP(C6973,[2]Sheet1!$B:$F,5,FALSE),0)</f>
        <v>2533664.3000000003</v>
      </c>
      <c r="AC6973" s="11">
        <f>IFERROR(VLOOKUP(AE6973,[3]Sheet2!$M:$O,2,FALSE),0)</f>
        <v>0</v>
      </c>
      <c r="AD6973" s="11">
        <f>IFERROR(VLOOKUP(AE6973,[3]Sheet2!$M:$O,3,FALSE),0)</f>
        <v>0</v>
      </c>
      <c r="AE6973" s="10" t="str">
        <f t="shared" si="304"/>
        <v>81/82STC</v>
      </c>
      <c r="AF6973" s="13">
        <f t="shared" si="305"/>
        <v>0</v>
      </c>
    </row>
    <row r="6974" spans="1:32" x14ac:dyDescent="0.45">
      <c r="A6974" t="s">
        <v>54</v>
      </c>
      <c r="B6974" t="s">
        <v>376</v>
      </c>
      <c r="C6974" t="s">
        <v>305</v>
      </c>
      <c r="D6974">
        <v>5123.79</v>
      </c>
      <c r="E6974">
        <v>320716.95500000002</v>
      </c>
      <c r="F6974">
        <v>1376291.416</v>
      </c>
      <c r="L6974">
        <v>35366.741999999998</v>
      </c>
      <c r="M6974">
        <v>22.04</v>
      </c>
      <c r="N6974">
        <v>232.48</v>
      </c>
      <c r="O6974">
        <v>9.76</v>
      </c>
      <c r="P6974">
        <v>4.2</v>
      </c>
      <c r="T6974">
        <v>529.13</v>
      </c>
      <c r="Y6974" s="12" t="str">
        <f>IFERROR(VLOOKUP(C6974,[1]Index!$D:$F,3,FALSE),"Non List")</f>
        <v>Tradings</v>
      </c>
      <c r="Z6974">
        <f>IFERROR(VLOOKUP(C6974,[1]LP!$B:$C,2,FALSE),0)</f>
        <v>5198.42</v>
      </c>
      <c r="AA6974" s="11">
        <f t="shared" si="303"/>
        <v>235.9</v>
      </c>
      <c r="AB6974" s="5">
        <f>IFERROR(VLOOKUP(C6974,[2]Sheet1!$B:$F,5,FALSE),0)</f>
        <v>2533664.3000000003</v>
      </c>
      <c r="AC6974" s="11">
        <f>IFERROR(VLOOKUP(AE6974,[3]Sheet2!$M:$O,2,FALSE),0)</f>
        <v>0</v>
      </c>
      <c r="AD6974" s="11">
        <f>IFERROR(VLOOKUP(AE6974,[3]Sheet2!$M:$O,3,FALSE),0)</f>
        <v>0</v>
      </c>
      <c r="AE6974" s="10" t="str">
        <f t="shared" si="304"/>
        <v>81/82STC</v>
      </c>
      <c r="AF6974" s="13">
        <f t="shared" si="305"/>
        <v>4.2397497701224598E-3</v>
      </c>
    </row>
    <row r="6975" spans="1:32" x14ac:dyDescent="0.45">
      <c r="A6975" s="12" t="s">
        <v>55</v>
      </c>
      <c r="B6975" s="12" t="s">
        <v>376</v>
      </c>
      <c r="C6975" t="s">
        <v>26</v>
      </c>
      <c r="D6975">
        <v>335.67</v>
      </c>
      <c r="E6975">
        <v>13855224.300000001</v>
      </c>
      <c r="F6975">
        <v>19868002.41</v>
      </c>
      <c r="G6975">
        <v>293574843.87</v>
      </c>
      <c r="H6975">
        <v>213142809.41</v>
      </c>
      <c r="I6975">
        <v>9821484</v>
      </c>
      <c r="J6975">
        <v>11995821.26</v>
      </c>
      <c r="K6975">
        <v>5953849.6900000004</v>
      </c>
      <c r="L6975">
        <v>3828513.07</v>
      </c>
      <c r="M6975">
        <v>27.63</v>
      </c>
      <c r="N6975">
        <v>12.15</v>
      </c>
      <c r="O6975">
        <v>1.38</v>
      </c>
      <c r="P6975">
        <v>11.35</v>
      </c>
      <c r="Q6975">
        <v>1.05</v>
      </c>
      <c r="R6975">
        <v>16.77</v>
      </c>
      <c r="S6975">
        <v>3.26</v>
      </c>
      <c r="T6975">
        <v>243.4</v>
      </c>
      <c r="U6975">
        <v>388.99</v>
      </c>
      <c r="V6975" s="14">
        <v>0.15890000000000001</v>
      </c>
      <c r="W6975">
        <v>2877975.62</v>
      </c>
      <c r="X6975">
        <v>20.77</v>
      </c>
      <c r="Y6975" s="12" t="str">
        <f>IFERROR(VLOOKUP(C6975,[1]Index!$D:$F,3,FALSE),"Non List")</f>
        <v>Commercial Banks</v>
      </c>
      <c r="Z6975">
        <f>IFERROR(VLOOKUP(C6975,[1]LP!$B:$C,2,FALSE),0)</f>
        <v>326.2</v>
      </c>
      <c r="AA6975" s="11">
        <f t="shared" ref="AA6975:AA7038" si="306">ROUND(IFERROR(Z6975/M6975,0),1)</f>
        <v>11.8</v>
      </c>
      <c r="AB6975" s="5">
        <f>IFERROR(VLOOKUP(C6975,[2]Sheet1!$B:$F,5,FALSE),0)</f>
        <v>67890599.560000002</v>
      </c>
      <c r="AC6975" s="11">
        <f>IFERROR(VLOOKUP(AE6975,[3]Sheet2!$M:$O,2,FALSE),0)</f>
        <v>0</v>
      </c>
      <c r="AD6975" s="11">
        <f>IFERROR(VLOOKUP(AE6975,[3]Sheet2!$M:$O,3,FALSE),0)</f>
        <v>0</v>
      </c>
      <c r="AE6975" s="10" t="str">
        <f t="shared" ref="AE6975:AE7038" si="307">B6975&amp;C6975</f>
        <v>81/82ADBL</v>
      </c>
    </row>
    <row r="6976" spans="1:32" x14ac:dyDescent="0.45">
      <c r="A6976" s="12" t="s">
        <v>55</v>
      </c>
      <c r="B6976" s="12" t="s">
        <v>376</v>
      </c>
      <c r="C6976" t="s">
        <v>28</v>
      </c>
      <c r="D6976">
        <v>210.43</v>
      </c>
      <c r="E6976">
        <v>14769012.966</v>
      </c>
      <c r="F6976">
        <v>8184947.0990000004</v>
      </c>
      <c r="G6976">
        <v>211500793.31</v>
      </c>
      <c r="H6976">
        <v>168956818.89700001</v>
      </c>
      <c r="I6976">
        <v>6364973.1030000001</v>
      </c>
      <c r="J6976">
        <v>8124410.8770000003</v>
      </c>
      <c r="K6976">
        <v>4677214.2029999997</v>
      </c>
      <c r="L6976">
        <v>1293321.388</v>
      </c>
      <c r="M6976">
        <v>8.76</v>
      </c>
      <c r="N6976">
        <v>24.02</v>
      </c>
      <c r="O6976">
        <v>1.35</v>
      </c>
      <c r="P6976">
        <v>5.63</v>
      </c>
      <c r="Q6976">
        <v>0.52</v>
      </c>
      <c r="R6976">
        <v>32.43</v>
      </c>
      <c r="S6976">
        <v>4.9400000000000004</v>
      </c>
      <c r="T6976">
        <v>155.41999999999999</v>
      </c>
      <c r="U6976">
        <v>175.02</v>
      </c>
      <c r="V6976" s="14">
        <v>-0.16830000000000001</v>
      </c>
      <c r="W6976">
        <v>775452.20600000001</v>
      </c>
      <c r="X6976">
        <v>5.25</v>
      </c>
      <c r="Y6976" s="12" t="str">
        <f>IFERROR(VLOOKUP(C6976,[1]Index!$D:$F,3,FALSE),"Non List")</f>
        <v>Commercial Banks</v>
      </c>
      <c r="Z6976">
        <f>IFERROR(VLOOKUP(C6976,[1]LP!$B:$C,2,FALSE),0)</f>
        <v>207.11</v>
      </c>
      <c r="AA6976" s="11">
        <f t="shared" si="306"/>
        <v>23.6</v>
      </c>
      <c r="AB6976" s="5">
        <f>IFERROR(VLOOKUP(C6976,[2]Sheet1!$B:$F,5,FALSE),0)</f>
        <v>72379096.090000004</v>
      </c>
      <c r="AC6976" s="11">
        <f>IFERROR(VLOOKUP(AE6976,[3]Sheet2!$M:$O,2,FALSE),0)</f>
        <v>0</v>
      </c>
      <c r="AD6976" s="11">
        <f>IFERROR(VLOOKUP(AE6976,[3]Sheet2!$M:$O,3,FALSE),0)</f>
        <v>0</v>
      </c>
      <c r="AE6976" s="10" t="str">
        <f t="shared" si="307"/>
        <v>81/82CZBIL</v>
      </c>
    </row>
    <row r="6977" spans="1:31" x14ac:dyDescent="0.45">
      <c r="A6977" s="12" t="s">
        <v>55</v>
      </c>
      <c r="B6977" s="12" t="s">
        <v>376</v>
      </c>
      <c r="C6977" t="s">
        <v>29</v>
      </c>
      <c r="D6977">
        <v>734.54</v>
      </c>
      <c r="E6977">
        <v>12944694</v>
      </c>
      <c r="F6977">
        <v>19078857</v>
      </c>
      <c r="G6977">
        <v>298818400</v>
      </c>
      <c r="H6977">
        <v>213623545</v>
      </c>
      <c r="I6977">
        <v>9129388</v>
      </c>
      <c r="J6977">
        <v>11166437</v>
      </c>
      <c r="K6977">
        <v>7292513</v>
      </c>
      <c r="L6977">
        <v>4918165</v>
      </c>
      <c r="M6977">
        <v>37.99</v>
      </c>
      <c r="N6977">
        <v>19.34</v>
      </c>
      <c r="O6977">
        <v>2.97</v>
      </c>
      <c r="P6977">
        <v>15.36</v>
      </c>
      <c r="Q6977">
        <v>1.34</v>
      </c>
      <c r="R6977">
        <v>57.44</v>
      </c>
      <c r="S6977">
        <v>0.38</v>
      </c>
      <c r="T6977">
        <v>247.39</v>
      </c>
      <c r="U6977">
        <v>459.85</v>
      </c>
      <c r="V6977" s="14">
        <v>-0.374</v>
      </c>
      <c r="W6977">
        <v>4954470</v>
      </c>
      <c r="X6977">
        <v>38.270000000000003</v>
      </c>
      <c r="Y6977" s="12" t="str">
        <f>IFERROR(VLOOKUP(C6977,[1]Index!$D:$F,3,FALSE),"Non List")</f>
        <v>Commercial Banks</v>
      </c>
      <c r="Z6977">
        <f>IFERROR(VLOOKUP(C6977,[1]LP!$B:$C,2,FALSE),0)</f>
        <v>732.96</v>
      </c>
      <c r="AA6977" s="11">
        <f t="shared" si="306"/>
        <v>19.3</v>
      </c>
      <c r="AB6977" s="5">
        <f>IFERROR(VLOOKUP(C6977,[2]Sheet1!$B:$F,5,FALSE),0)</f>
        <v>53073245.399999999</v>
      </c>
      <c r="AC6977" s="11">
        <f>IFERROR(VLOOKUP(AE6977,[3]Sheet2!$M:$O,2,FALSE),0)</f>
        <v>0</v>
      </c>
      <c r="AD6977" s="11">
        <f>IFERROR(VLOOKUP(AE6977,[3]Sheet2!$M:$O,3,FALSE),0)</f>
        <v>0</v>
      </c>
      <c r="AE6977" s="10" t="str">
        <f t="shared" si="307"/>
        <v>81/82EBL</v>
      </c>
    </row>
    <row r="6978" spans="1:31" x14ac:dyDescent="0.45">
      <c r="A6978" s="12" t="s">
        <v>55</v>
      </c>
      <c r="B6978" s="12" t="s">
        <v>376</v>
      </c>
      <c r="C6978" t="s">
        <v>30</v>
      </c>
      <c r="D6978">
        <v>252.04</v>
      </c>
      <c r="E6978">
        <v>38115853</v>
      </c>
      <c r="F6978">
        <v>29589605</v>
      </c>
      <c r="G6978">
        <v>550628438</v>
      </c>
      <c r="H6978">
        <v>411791797</v>
      </c>
      <c r="I6978">
        <v>16712277</v>
      </c>
      <c r="J6978">
        <v>21276431</v>
      </c>
      <c r="K6978">
        <v>13075990</v>
      </c>
      <c r="L6978">
        <v>6204745</v>
      </c>
      <c r="M6978">
        <v>16.28</v>
      </c>
      <c r="N6978">
        <v>15.48</v>
      </c>
      <c r="O6978">
        <v>1.42</v>
      </c>
      <c r="P6978">
        <v>9.16</v>
      </c>
      <c r="Q6978">
        <v>0.89</v>
      </c>
      <c r="R6978">
        <v>21.98</v>
      </c>
      <c r="S6978">
        <v>4.87</v>
      </c>
      <c r="T6978">
        <v>177.63</v>
      </c>
      <c r="U6978">
        <v>255.08</v>
      </c>
      <c r="V6978" s="14">
        <v>1.21E-2</v>
      </c>
      <c r="W6978">
        <v>5379300</v>
      </c>
      <c r="X6978">
        <v>14.11</v>
      </c>
      <c r="Y6978" s="12" t="str">
        <f>IFERROR(VLOOKUP(C6978,[1]Index!$D:$F,3,FALSE),"Non List")</f>
        <v>Commercial Banks</v>
      </c>
      <c r="Z6978">
        <f>IFERROR(VLOOKUP(C6978,[1]LP!$B:$C,2,FALSE),0)</f>
        <v>250.2</v>
      </c>
      <c r="AA6978" s="11">
        <f t="shared" si="306"/>
        <v>15.4</v>
      </c>
      <c r="AB6978" s="5">
        <f>IFERROR(VLOOKUP(C6978,[2]Sheet1!$B:$F,5,FALSE),0)</f>
        <v>186767679.69999999</v>
      </c>
      <c r="AC6978" s="11">
        <f>IFERROR(VLOOKUP(AE6978,[3]Sheet2!$M:$O,2,FALSE),0)</f>
        <v>0</v>
      </c>
      <c r="AD6978" s="11">
        <f>IFERROR(VLOOKUP(AE6978,[3]Sheet2!$M:$O,3,FALSE),0)</f>
        <v>0</v>
      </c>
      <c r="AE6978" s="10" t="str">
        <f t="shared" si="307"/>
        <v>81/82GBIME</v>
      </c>
    </row>
    <row r="6979" spans="1:31" x14ac:dyDescent="0.45">
      <c r="A6979" s="12" t="s">
        <v>55</v>
      </c>
      <c r="B6979" s="12" t="s">
        <v>376</v>
      </c>
      <c r="C6979" t="s">
        <v>31</v>
      </c>
      <c r="D6979">
        <v>216.12</v>
      </c>
      <c r="E6979">
        <v>21656615.631999999</v>
      </c>
      <c r="F6979">
        <v>16258439.424000001</v>
      </c>
      <c r="G6979">
        <v>309158672.47000003</v>
      </c>
      <c r="H6979">
        <v>232858288.109</v>
      </c>
      <c r="I6979">
        <v>10456690.272</v>
      </c>
      <c r="J6979">
        <v>12521357.437999999</v>
      </c>
      <c r="K6979">
        <v>6971539.7029999997</v>
      </c>
      <c r="L6979">
        <v>1512532.1170000001</v>
      </c>
      <c r="M6979">
        <v>6.98</v>
      </c>
      <c r="N6979">
        <v>30.96</v>
      </c>
      <c r="O6979">
        <v>1.23</v>
      </c>
      <c r="P6979">
        <v>3.99</v>
      </c>
      <c r="Q6979">
        <v>0.4</v>
      </c>
      <c r="R6979">
        <v>38.08</v>
      </c>
      <c r="S6979">
        <v>7.28</v>
      </c>
      <c r="T6979">
        <v>175.07</v>
      </c>
      <c r="U6979">
        <v>165.82</v>
      </c>
      <c r="V6979" s="14">
        <v>-0.23280000000000001</v>
      </c>
      <c r="W6979">
        <v>-7101527.3629999999</v>
      </c>
      <c r="X6979">
        <v>-32.79</v>
      </c>
      <c r="Y6979" s="12" t="str">
        <f>IFERROR(VLOOKUP(C6979,[1]Index!$D:$F,3,FALSE),"Non List")</f>
        <v>Commercial Banks</v>
      </c>
      <c r="Z6979">
        <f>IFERROR(VLOOKUP(C6979,[1]LP!$B:$C,2,FALSE),0)</f>
        <v>210.03</v>
      </c>
      <c r="AA6979" s="11">
        <f t="shared" si="306"/>
        <v>30.1</v>
      </c>
      <c r="AB6979" s="5">
        <f>IFERROR(VLOOKUP(C6979,[2]Sheet1!$B:$F,5,FALSE),0)</f>
        <v>58472862.120000005</v>
      </c>
      <c r="AC6979" s="11">
        <f>IFERROR(VLOOKUP(AE6979,[3]Sheet2!$M:$O,2,FALSE),0)</f>
        <v>0</v>
      </c>
      <c r="AD6979" s="11">
        <f>IFERROR(VLOOKUP(AE6979,[3]Sheet2!$M:$O,3,FALSE),0)</f>
        <v>0</v>
      </c>
      <c r="AE6979" s="10" t="str">
        <f t="shared" si="307"/>
        <v>81/82HBL</v>
      </c>
    </row>
    <row r="6980" spans="1:31" x14ac:dyDescent="0.45">
      <c r="A6980" s="12" t="s">
        <v>55</v>
      </c>
      <c r="B6980" s="12" t="s">
        <v>376</v>
      </c>
      <c r="C6980" t="s">
        <v>33</v>
      </c>
      <c r="D6980">
        <v>203.37</v>
      </c>
      <c r="E6980">
        <v>26225861.34</v>
      </c>
      <c r="F6980">
        <v>11063905.324999999</v>
      </c>
      <c r="G6980">
        <v>364639161.514</v>
      </c>
      <c r="H6980">
        <v>260948398.13499999</v>
      </c>
      <c r="I6980">
        <v>11554394.657</v>
      </c>
      <c r="J6980">
        <v>15133052.071</v>
      </c>
      <c r="K6980">
        <v>8930732.4979999997</v>
      </c>
      <c r="L6980">
        <v>2116409.051</v>
      </c>
      <c r="M6980">
        <v>8.07</v>
      </c>
      <c r="N6980">
        <v>25.2</v>
      </c>
      <c r="O6980">
        <v>1.43</v>
      </c>
      <c r="P6980">
        <v>5.68</v>
      </c>
      <c r="Q6980">
        <v>0.47</v>
      </c>
      <c r="R6980">
        <v>36.04</v>
      </c>
      <c r="S6980">
        <v>6.42</v>
      </c>
      <c r="T6980">
        <v>142.19</v>
      </c>
      <c r="U6980">
        <v>160.68</v>
      </c>
      <c r="V6980" s="14">
        <v>-0.2099</v>
      </c>
      <c r="W6980">
        <v>-2794020.6159999999</v>
      </c>
      <c r="X6980">
        <v>-10.65</v>
      </c>
      <c r="Y6980" s="12" t="str">
        <f>IFERROR(VLOOKUP(C6980,[1]Index!$D:$F,3,FALSE),"Non List")</f>
        <v>Commercial Banks</v>
      </c>
      <c r="Z6980">
        <f>IFERROR(VLOOKUP(C6980,[1]LP!$B:$C,2,FALSE),0)</f>
        <v>200.69</v>
      </c>
      <c r="AA6980" s="11">
        <f t="shared" si="306"/>
        <v>24.9</v>
      </c>
      <c r="AB6980" s="5">
        <f>IFERROR(VLOOKUP(C6980,[2]Sheet1!$B:$F,5,FALSE),0)</f>
        <v>128506730.66</v>
      </c>
      <c r="AC6980" s="11">
        <f>IFERROR(VLOOKUP(AE6980,[3]Sheet2!$M:$O,2,FALSE),0)</f>
        <v>0</v>
      </c>
      <c r="AD6980" s="11">
        <f>IFERROR(VLOOKUP(AE6980,[3]Sheet2!$M:$O,3,FALSE),0)</f>
        <v>0</v>
      </c>
      <c r="AE6980" s="10" t="str">
        <f t="shared" si="307"/>
        <v>81/82KBL</v>
      </c>
    </row>
    <row r="6981" spans="1:31" x14ac:dyDescent="0.45">
      <c r="A6981" s="12" t="s">
        <v>55</v>
      </c>
      <c r="B6981" s="12" t="s">
        <v>376</v>
      </c>
      <c r="C6981" t="s">
        <v>35</v>
      </c>
      <c r="D6981">
        <v>248.07</v>
      </c>
      <c r="E6981">
        <v>11621357.273</v>
      </c>
      <c r="F6981">
        <v>7413827.9809999997</v>
      </c>
      <c r="G6981">
        <v>184176049.90099999</v>
      </c>
      <c r="H6981">
        <v>141636859.41299999</v>
      </c>
      <c r="I6981">
        <v>5756716.0939999996</v>
      </c>
      <c r="J6981">
        <v>7440674.1349999998</v>
      </c>
      <c r="K6981">
        <v>3684010.219</v>
      </c>
      <c r="L6981">
        <v>2011461.52</v>
      </c>
      <c r="M6981">
        <v>17.309999999999999</v>
      </c>
      <c r="N6981">
        <v>14.33</v>
      </c>
      <c r="O6981">
        <v>1.51</v>
      </c>
      <c r="P6981">
        <v>10.57</v>
      </c>
      <c r="Q6981">
        <v>0.92</v>
      </c>
      <c r="R6981">
        <v>21.64</v>
      </c>
      <c r="S6981">
        <v>3.83</v>
      </c>
      <c r="T6981">
        <v>163.79</v>
      </c>
      <c r="U6981">
        <v>252.57</v>
      </c>
      <c r="V6981" s="14">
        <v>1.8100000000000002E-2</v>
      </c>
      <c r="W6981">
        <v>1072935.7760000001</v>
      </c>
      <c r="X6981">
        <v>9.23</v>
      </c>
      <c r="Y6981" s="12" t="str">
        <f>IFERROR(VLOOKUP(C6981,[1]Index!$D:$F,3,FALSE),"Non List")</f>
        <v>Commercial Banks</v>
      </c>
      <c r="Z6981">
        <f>IFERROR(VLOOKUP(C6981,[1]LP!$B:$C,2,FALSE),0)</f>
        <v>245.99</v>
      </c>
      <c r="AA6981" s="11">
        <f t="shared" si="306"/>
        <v>14.2</v>
      </c>
      <c r="AB6981" s="5">
        <f>IFERROR(VLOOKUP(C6981,[2]Sheet1!$B:$F,5,FALSE),0)</f>
        <v>56944650.769999996</v>
      </c>
      <c r="AC6981" s="11">
        <f>IFERROR(VLOOKUP(AE6981,[3]Sheet2!$M:$O,2,FALSE),0)</f>
        <v>0</v>
      </c>
      <c r="AD6981" s="11">
        <f>IFERROR(VLOOKUP(AE6981,[3]Sheet2!$M:$O,3,FALSE),0)</f>
        <v>0</v>
      </c>
      <c r="AE6981" s="10" t="str">
        <f t="shared" si="307"/>
        <v>81/82MBL</v>
      </c>
    </row>
    <row r="6982" spans="1:31" x14ac:dyDescent="0.45">
      <c r="A6982" s="12" t="s">
        <v>55</v>
      </c>
      <c r="B6982" s="12" t="s">
        <v>376</v>
      </c>
      <c r="C6982" t="s">
        <v>37</v>
      </c>
      <c r="D6982">
        <v>518.80999999999995</v>
      </c>
      <c r="E6982">
        <v>27056997</v>
      </c>
      <c r="F6982">
        <v>36682576</v>
      </c>
      <c r="G6982">
        <v>524625959</v>
      </c>
      <c r="H6982">
        <v>412795547</v>
      </c>
      <c r="I6982">
        <v>16327297</v>
      </c>
      <c r="J6982">
        <v>21005109</v>
      </c>
      <c r="K6982">
        <v>13245756</v>
      </c>
      <c r="L6982">
        <v>7127566</v>
      </c>
      <c r="M6982">
        <v>26.34</v>
      </c>
      <c r="N6982">
        <v>19.7</v>
      </c>
      <c r="O6982">
        <v>2.2000000000000002</v>
      </c>
      <c r="P6982">
        <v>11.18</v>
      </c>
      <c r="Q6982">
        <v>1.1100000000000001</v>
      </c>
      <c r="R6982">
        <v>43.34</v>
      </c>
      <c r="S6982">
        <v>4.2699999999999996</v>
      </c>
      <c r="T6982">
        <v>235.58</v>
      </c>
      <c r="U6982">
        <v>373.65</v>
      </c>
      <c r="V6982" s="14">
        <v>-0.27979999999999999</v>
      </c>
      <c r="W6982">
        <v>4773059</v>
      </c>
      <c r="X6982">
        <v>17.64</v>
      </c>
      <c r="Y6982" s="12" t="str">
        <f>IFERROR(VLOOKUP(C6982,[1]Index!$D:$F,3,FALSE),"Non List")</f>
        <v>Commercial Banks</v>
      </c>
      <c r="Z6982">
        <f>IFERROR(VLOOKUP(C6982,[1]LP!$B:$C,2,FALSE),0)</f>
        <v>513.55999999999995</v>
      </c>
      <c r="AA6982" s="11">
        <f t="shared" si="306"/>
        <v>19.5</v>
      </c>
      <c r="AB6982" s="5">
        <f>IFERROR(VLOOKUP(C6982,[2]Sheet1!$B:$F,5,FALSE),0)</f>
        <v>108227988.80000001</v>
      </c>
      <c r="AC6982" s="11">
        <f>IFERROR(VLOOKUP(AE6982,[3]Sheet2!$M:$O,2,FALSE),0)</f>
        <v>0</v>
      </c>
      <c r="AD6982" s="11">
        <f>IFERROR(VLOOKUP(AE6982,[3]Sheet2!$M:$O,3,FALSE),0)</f>
        <v>0</v>
      </c>
      <c r="AE6982" s="10" t="str">
        <f t="shared" si="307"/>
        <v>81/82NABIL</v>
      </c>
    </row>
    <row r="6983" spans="1:31" x14ac:dyDescent="0.45">
      <c r="A6983" s="12" t="s">
        <v>55</v>
      </c>
      <c r="B6983" s="12" t="s">
        <v>376</v>
      </c>
      <c r="C6983" t="s">
        <v>39</v>
      </c>
      <c r="D6983">
        <v>257.68</v>
      </c>
      <c r="E6983">
        <v>14694022.927999999</v>
      </c>
      <c r="F6983">
        <v>23482958.806000002</v>
      </c>
      <c r="G6983">
        <v>332021047.94999999</v>
      </c>
      <c r="H6983">
        <v>221703485.86700001</v>
      </c>
      <c r="I6983">
        <v>10087151.82</v>
      </c>
      <c r="J6983">
        <v>11943937.704</v>
      </c>
      <c r="K6983">
        <v>6551483.8090000004</v>
      </c>
      <c r="L6983">
        <v>3773008.9879999999</v>
      </c>
      <c r="M6983">
        <v>25.68</v>
      </c>
      <c r="N6983">
        <v>10.029999999999999</v>
      </c>
      <c r="O6983">
        <v>0.99</v>
      </c>
      <c r="P6983">
        <v>9.8800000000000008</v>
      </c>
      <c r="Q6983">
        <v>0.94</v>
      </c>
      <c r="R6983">
        <v>9.93</v>
      </c>
      <c r="S6983">
        <v>4.47</v>
      </c>
      <c r="T6983">
        <v>259.81</v>
      </c>
      <c r="U6983">
        <v>387.45</v>
      </c>
      <c r="V6983" s="14">
        <v>0.50360000000000005</v>
      </c>
      <c r="W6983">
        <v>-449089.95799999998</v>
      </c>
      <c r="X6983">
        <v>-3.06</v>
      </c>
      <c r="Y6983" s="12" t="str">
        <f>IFERROR(VLOOKUP(C6983,[1]Index!$D:$F,3,FALSE),"Non List")</f>
        <v>Commercial Banks</v>
      </c>
      <c r="Z6983">
        <f>IFERROR(VLOOKUP(C6983,[1]LP!$B:$C,2,FALSE),0)</f>
        <v>254.41</v>
      </c>
      <c r="AA6983" s="11">
        <f t="shared" si="306"/>
        <v>9.9</v>
      </c>
      <c r="AB6983" s="5">
        <f>IFERROR(VLOOKUP(C6983,[2]Sheet1!$B:$F,5,FALSE),0)</f>
        <v>72000712.209999993</v>
      </c>
      <c r="AC6983" s="11">
        <f>IFERROR(VLOOKUP(AE6983,[3]Sheet2!$M:$O,2,FALSE),0)</f>
        <v>0</v>
      </c>
      <c r="AD6983" s="11">
        <f>IFERROR(VLOOKUP(AE6983,[3]Sheet2!$M:$O,3,FALSE),0)</f>
        <v>0</v>
      </c>
      <c r="AE6983" s="10" t="str">
        <f t="shared" si="307"/>
        <v>81/82NBL</v>
      </c>
    </row>
    <row r="6984" spans="1:31" x14ac:dyDescent="0.45">
      <c r="A6984" s="12" t="s">
        <v>55</v>
      </c>
      <c r="B6984" s="12" t="s">
        <v>376</v>
      </c>
      <c r="C6984" t="s">
        <v>42</v>
      </c>
      <c r="D6984">
        <v>350.65</v>
      </c>
      <c r="E6984">
        <v>14917566.922</v>
      </c>
      <c r="F6984">
        <v>14604190.574999999</v>
      </c>
      <c r="G6984">
        <v>319065897.44</v>
      </c>
      <c r="H6984">
        <v>224121856.104</v>
      </c>
      <c r="I6984">
        <v>10256235.564999999</v>
      </c>
      <c r="J6984">
        <v>11772497.658</v>
      </c>
      <c r="K6984">
        <v>5416680.1869999999</v>
      </c>
      <c r="L6984">
        <v>161573.242</v>
      </c>
      <c r="M6984">
        <v>1.08</v>
      </c>
      <c r="N6984">
        <v>324.68</v>
      </c>
      <c r="O6984">
        <v>1.77</v>
      </c>
      <c r="P6984">
        <v>0.55000000000000004</v>
      </c>
      <c r="Q6984">
        <v>0.04</v>
      </c>
      <c r="R6984">
        <v>574.67999999999995</v>
      </c>
      <c r="S6984">
        <v>6.28</v>
      </c>
      <c r="T6984">
        <v>197.9</v>
      </c>
      <c r="U6984">
        <v>69.349999999999994</v>
      </c>
      <c r="V6984" s="14">
        <v>-0.80220000000000002</v>
      </c>
      <c r="W6984">
        <v>-5211822.2719999999</v>
      </c>
      <c r="X6984">
        <v>-34.94</v>
      </c>
      <c r="Y6984" s="12" t="str">
        <f>IFERROR(VLOOKUP(C6984,[1]Index!$D:$F,3,FALSE),"Non List")</f>
        <v>Commercial Banks</v>
      </c>
      <c r="Z6984">
        <f>IFERROR(VLOOKUP(C6984,[1]LP!$B:$C,2,FALSE),0)</f>
        <v>343.56</v>
      </c>
      <c r="AA6984" s="11">
        <f t="shared" si="306"/>
        <v>318.10000000000002</v>
      </c>
      <c r="AB6984" s="5">
        <f>IFERROR(VLOOKUP(C6984,[2]Sheet1!$B:$F,5,FALSE),0)</f>
        <v>73096077.810000002</v>
      </c>
      <c r="AC6984" s="11">
        <f>IFERROR(VLOOKUP(AE6984,[3]Sheet2!$M:$O,2,FALSE),0)</f>
        <v>0</v>
      </c>
      <c r="AD6984" s="11">
        <f>IFERROR(VLOOKUP(AE6984,[3]Sheet2!$M:$O,3,FALSE),0)</f>
        <v>0</v>
      </c>
      <c r="AE6984" s="10" t="str">
        <f t="shared" si="307"/>
        <v>81/82NICA</v>
      </c>
    </row>
    <row r="6985" spans="1:31" x14ac:dyDescent="0.45">
      <c r="A6985" s="12" t="s">
        <v>55</v>
      </c>
      <c r="B6985" s="12" t="s">
        <v>376</v>
      </c>
      <c r="C6985" t="s">
        <v>43</v>
      </c>
      <c r="D6985">
        <v>248.05</v>
      </c>
      <c r="E6985">
        <v>18366706</v>
      </c>
      <c r="F6985">
        <v>14235055</v>
      </c>
      <c r="G6985">
        <v>280926468</v>
      </c>
      <c r="H6985">
        <v>229119342</v>
      </c>
      <c r="I6985">
        <v>8020894</v>
      </c>
      <c r="J6985">
        <v>10881682</v>
      </c>
      <c r="K6985">
        <v>6308289</v>
      </c>
      <c r="L6985">
        <v>3281791</v>
      </c>
      <c r="M6985">
        <v>17.87</v>
      </c>
      <c r="N6985">
        <v>13.88</v>
      </c>
      <c r="O6985">
        <v>1.4</v>
      </c>
      <c r="P6985">
        <v>10.07</v>
      </c>
      <c r="Q6985">
        <v>0.93</v>
      </c>
      <c r="R6985">
        <v>19.43</v>
      </c>
      <c r="S6985">
        <v>3.72</v>
      </c>
      <c r="T6985">
        <v>177.5</v>
      </c>
      <c r="U6985">
        <v>267.14999999999998</v>
      </c>
      <c r="V6985" s="14">
        <v>7.6999999999999999E-2</v>
      </c>
      <c r="W6985">
        <v>1909467</v>
      </c>
      <c r="X6985">
        <v>10.4</v>
      </c>
      <c r="Y6985" s="12" t="str">
        <f>IFERROR(VLOOKUP(C6985,[1]Index!$D:$F,3,FALSE),"Non List")</f>
        <v>Commercial Banks</v>
      </c>
      <c r="Z6985">
        <f>IFERROR(VLOOKUP(C6985,[1]LP!$B:$C,2,FALSE),0)</f>
        <v>249.27</v>
      </c>
      <c r="AA6985" s="11">
        <f t="shared" si="306"/>
        <v>13.9</v>
      </c>
      <c r="AB6985" s="5">
        <f>IFERROR(VLOOKUP(C6985,[2]Sheet1!$B:$F,5,FALSE),0)</f>
        <v>89996859.399999991</v>
      </c>
      <c r="AC6985" s="11">
        <f>IFERROR(VLOOKUP(AE6985,[3]Sheet2!$M:$O,2,FALSE),0)</f>
        <v>0</v>
      </c>
      <c r="AD6985" s="11">
        <f>IFERROR(VLOOKUP(AE6985,[3]Sheet2!$M:$O,3,FALSE),0)</f>
        <v>0</v>
      </c>
      <c r="AE6985" s="10" t="str">
        <f t="shared" si="307"/>
        <v>81/82NMB</v>
      </c>
    </row>
    <row r="6986" spans="1:31" x14ac:dyDescent="0.45">
      <c r="A6986" s="12" t="s">
        <v>55</v>
      </c>
      <c r="B6986" s="12" t="s">
        <v>376</v>
      </c>
      <c r="C6986" t="s">
        <v>44</v>
      </c>
      <c r="D6986">
        <v>255.31</v>
      </c>
      <c r="E6986">
        <v>19402575.715999998</v>
      </c>
      <c r="F6986">
        <v>14304313.950999999</v>
      </c>
      <c r="G6986">
        <v>263360694.62</v>
      </c>
      <c r="H6986">
        <v>210461724.38299999</v>
      </c>
      <c r="I6986">
        <v>8822434.2960000001</v>
      </c>
      <c r="J6986">
        <v>11167520.029999999</v>
      </c>
      <c r="K6986">
        <v>7977512.5130000003</v>
      </c>
      <c r="L6986">
        <v>4024431.5669999998</v>
      </c>
      <c r="M6986">
        <v>20.74</v>
      </c>
      <c r="N6986">
        <v>12.31</v>
      </c>
      <c r="O6986">
        <v>1.47</v>
      </c>
      <c r="P6986">
        <v>11.94</v>
      </c>
      <c r="Q6986">
        <v>1.26</v>
      </c>
      <c r="R6986">
        <v>18.100000000000001</v>
      </c>
      <c r="S6986">
        <v>5.56</v>
      </c>
      <c r="T6986">
        <v>173.72</v>
      </c>
      <c r="U6986">
        <v>284.72000000000003</v>
      </c>
      <c r="V6986" s="14">
        <v>0.1152</v>
      </c>
      <c r="W6986">
        <v>2780819.2209999999</v>
      </c>
      <c r="X6986">
        <v>14.33</v>
      </c>
      <c r="Y6986" s="12" t="str">
        <f>IFERROR(VLOOKUP(C6986,[1]Index!$D:$F,3,FALSE),"Non List")</f>
        <v>Commercial Banks</v>
      </c>
      <c r="Z6986">
        <f>IFERROR(VLOOKUP(C6986,[1]LP!$B:$C,2,FALSE),0)</f>
        <v>256.29000000000002</v>
      </c>
      <c r="AA6986" s="11">
        <f t="shared" si="306"/>
        <v>12.4</v>
      </c>
      <c r="AB6986" s="5">
        <f>IFERROR(VLOOKUP(C6986,[2]Sheet1!$B:$F,5,FALSE),0)</f>
        <v>95072620.929999992</v>
      </c>
      <c r="AC6986" s="11">
        <f>IFERROR(VLOOKUP(AE6986,[3]Sheet2!$M:$O,2,FALSE),0)</f>
        <v>0</v>
      </c>
      <c r="AD6986" s="11">
        <f>IFERROR(VLOOKUP(AE6986,[3]Sheet2!$M:$O,3,FALSE),0)</f>
        <v>0</v>
      </c>
      <c r="AE6986" s="10" t="str">
        <f t="shared" si="307"/>
        <v>81/82PCBL</v>
      </c>
    </row>
    <row r="6987" spans="1:31" x14ac:dyDescent="0.45">
      <c r="A6987" s="12" t="s">
        <v>55</v>
      </c>
      <c r="B6987" s="12" t="s">
        <v>376</v>
      </c>
      <c r="C6987" t="s">
        <v>45</v>
      </c>
      <c r="D6987">
        <v>368.62</v>
      </c>
      <c r="E6987">
        <v>13581525.41</v>
      </c>
      <c r="F6987">
        <v>9347855.6199999992</v>
      </c>
      <c r="G6987">
        <v>223954679.22999999</v>
      </c>
      <c r="H6987">
        <v>176440505.81</v>
      </c>
      <c r="I6987">
        <v>6355997.9100000001</v>
      </c>
      <c r="J6987">
        <v>8601565.8300000001</v>
      </c>
      <c r="K6987">
        <v>5463231.1100000003</v>
      </c>
      <c r="L6987">
        <v>2571155.9500000002</v>
      </c>
      <c r="M6987">
        <v>18.93</v>
      </c>
      <c r="N6987">
        <v>19.47</v>
      </c>
      <c r="O6987">
        <v>2.1800000000000002</v>
      </c>
      <c r="P6987">
        <v>11.21</v>
      </c>
      <c r="Q6987">
        <v>0.97</v>
      </c>
      <c r="R6987">
        <v>42.44</v>
      </c>
      <c r="S6987">
        <v>3.01</v>
      </c>
      <c r="T6987">
        <v>168.83</v>
      </c>
      <c r="U6987">
        <v>268.16000000000003</v>
      </c>
      <c r="V6987" s="14">
        <v>-0.27250000000000002</v>
      </c>
      <c r="W6987">
        <v>2780720.66</v>
      </c>
      <c r="X6987">
        <v>20.47</v>
      </c>
      <c r="Y6987" s="12" t="str">
        <f>IFERROR(VLOOKUP(C6987,[1]Index!$D:$F,3,FALSE),"Non List")</f>
        <v>Commercial Banks</v>
      </c>
      <c r="Z6987">
        <f>IFERROR(VLOOKUP(C6987,[1]LP!$B:$C,2,FALSE),0)</f>
        <v>365.39</v>
      </c>
      <c r="AA6987" s="11">
        <f t="shared" si="306"/>
        <v>19.3</v>
      </c>
      <c r="AB6987" s="5">
        <f>IFERROR(VLOOKUP(C6987,[2]Sheet1!$B:$F,5,FALSE),0)</f>
        <v>66549474.460000001</v>
      </c>
      <c r="AC6987" s="11">
        <f>IFERROR(VLOOKUP(AE6987,[3]Sheet2!$M:$O,2,FALSE),0)</f>
        <v>0</v>
      </c>
      <c r="AD6987" s="11">
        <f>IFERROR(VLOOKUP(AE6987,[3]Sheet2!$M:$O,3,FALSE),0)</f>
        <v>0</v>
      </c>
      <c r="AE6987" s="10" t="str">
        <f t="shared" si="307"/>
        <v>81/82SANIMA</v>
      </c>
    </row>
    <row r="6988" spans="1:31" x14ac:dyDescent="0.45">
      <c r="A6988" s="12" t="s">
        <v>55</v>
      </c>
      <c r="B6988" s="12" t="s">
        <v>376</v>
      </c>
      <c r="C6988" t="s">
        <v>46</v>
      </c>
      <c r="D6988">
        <v>390.71</v>
      </c>
      <c r="E6988">
        <v>10899158.068</v>
      </c>
      <c r="F6988">
        <v>9656018.7139999997</v>
      </c>
      <c r="G6988">
        <v>199603443.88</v>
      </c>
      <c r="H6988">
        <v>134965733.93399999</v>
      </c>
      <c r="I6988">
        <v>5262311.8729999997</v>
      </c>
      <c r="J6988">
        <v>6788341.6619999995</v>
      </c>
      <c r="K6988">
        <v>3762344.0839999998</v>
      </c>
      <c r="L6988">
        <v>1802580.122</v>
      </c>
      <c r="M6988">
        <v>16.54</v>
      </c>
      <c r="N6988">
        <v>23.62</v>
      </c>
      <c r="O6988">
        <v>2.0699999999999998</v>
      </c>
      <c r="P6988">
        <v>8.77</v>
      </c>
      <c r="Q6988">
        <v>0.77</v>
      </c>
      <c r="R6988">
        <v>48.89</v>
      </c>
      <c r="S6988">
        <v>3.35</v>
      </c>
      <c r="T6988">
        <v>188.59</v>
      </c>
      <c r="U6988">
        <v>264.92</v>
      </c>
      <c r="V6988" s="14">
        <v>-0.32190000000000002</v>
      </c>
      <c r="W6988">
        <v>1230357.6189999999</v>
      </c>
      <c r="X6988">
        <v>11.29</v>
      </c>
      <c r="Y6988" s="12" t="str">
        <f>IFERROR(VLOOKUP(C6988,[1]Index!$D:$F,3,FALSE),"Non List")</f>
        <v>Commercial Banks</v>
      </c>
      <c r="Z6988">
        <f>IFERROR(VLOOKUP(C6988,[1]LP!$B:$C,2,FALSE),0)</f>
        <v>382.98</v>
      </c>
      <c r="AA6988" s="11">
        <f t="shared" si="306"/>
        <v>23.2</v>
      </c>
      <c r="AB6988" s="5">
        <f>IFERROR(VLOOKUP(C6988,[2]Sheet1!$B:$F,5,FALSE),0)</f>
        <v>32697474.299999997</v>
      </c>
      <c r="AC6988" s="11">
        <f>IFERROR(VLOOKUP(AE6988,[3]Sheet2!$M:$O,2,FALSE),0)</f>
        <v>0</v>
      </c>
      <c r="AD6988" s="11">
        <f>IFERROR(VLOOKUP(AE6988,[3]Sheet2!$M:$O,3,FALSE),0)</f>
        <v>0</v>
      </c>
      <c r="AE6988" s="10" t="str">
        <f t="shared" si="307"/>
        <v>81/82SBI</v>
      </c>
    </row>
    <row r="6989" spans="1:31" x14ac:dyDescent="0.45">
      <c r="A6989" s="12" t="s">
        <v>55</v>
      </c>
      <c r="B6989" s="12" t="s">
        <v>376</v>
      </c>
      <c r="C6989" t="s">
        <v>47</v>
      </c>
      <c r="D6989">
        <v>367.01</v>
      </c>
      <c r="E6989">
        <v>14089980.189999999</v>
      </c>
      <c r="F6989">
        <v>16904138.085000001</v>
      </c>
      <c r="G6989">
        <v>280321367.82999998</v>
      </c>
      <c r="H6989">
        <v>214542377.46900001</v>
      </c>
      <c r="I6989">
        <v>8439920.1180000007</v>
      </c>
      <c r="J6989">
        <v>11156840.365</v>
      </c>
      <c r="K6989">
        <v>6345219.1440000003</v>
      </c>
      <c r="L6989">
        <v>3395285.7250000001</v>
      </c>
      <c r="M6989">
        <v>24.1</v>
      </c>
      <c r="N6989">
        <v>15.23</v>
      </c>
      <c r="O6989">
        <v>1.67</v>
      </c>
      <c r="P6989">
        <v>10.95</v>
      </c>
      <c r="Q6989">
        <v>1</v>
      </c>
      <c r="R6989">
        <v>25.43</v>
      </c>
      <c r="S6989">
        <v>2.62</v>
      </c>
      <c r="T6989">
        <v>219.97</v>
      </c>
      <c r="U6989">
        <v>345.37</v>
      </c>
      <c r="V6989" s="14">
        <v>-5.8999999999999997E-2</v>
      </c>
      <c r="W6989">
        <v>1862787.246</v>
      </c>
      <c r="X6989">
        <v>13.22</v>
      </c>
      <c r="Y6989" s="12" t="str">
        <f>IFERROR(VLOOKUP(C6989,[1]Index!$D:$F,3,FALSE),"Non List")</f>
        <v>Commercial Banks</v>
      </c>
      <c r="Z6989">
        <f>IFERROR(VLOOKUP(C6989,[1]LP!$B:$C,2,FALSE),0)</f>
        <v>361.87</v>
      </c>
      <c r="AA6989" s="11">
        <f t="shared" si="306"/>
        <v>15</v>
      </c>
      <c r="AB6989" s="5">
        <f>IFERROR(VLOOKUP(C6989,[2]Sheet1!$B:$F,5,FALSE),0)</f>
        <v>69040902.980000004</v>
      </c>
      <c r="AC6989" s="11">
        <f>IFERROR(VLOOKUP(AE6989,[3]Sheet2!$M:$O,2,FALSE),0)</f>
        <v>0</v>
      </c>
      <c r="AD6989" s="11">
        <f>IFERROR(VLOOKUP(AE6989,[3]Sheet2!$M:$O,3,FALSE),0)</f>
        <v>0</v>
      </c>
      <c r="AE6989" s="10" t="str">
        <f t="shared" si="307"/>
        <v>81/82SBL</v>
      </c>
    </row>
    <row r="6990" spans="1:31" x14ac:dyDescent="0.45">
      <c r="A6990" s="12" t="s">
        <v>55</v>
      </c>
      <c r="B6990" s="12" t="s">
        <v>376</v>
      </c>
      <c r="C6990" t="s">
        <v>48</v>
      </c>
      <c r="D6990">
        <v>629.28</v>
      </c>
      <c r="E6990">
        <v>10042368</v>
      </c>
      <c r="F6990">
        <v>11745100</v>
      </c>
      <c r="G6990">
        <v>125338848</v>
      </c>
      <c r="H6990">
        <v>72712229</v>
      </c>
      <c r="I6990">
        <v>4488425</v>
      </c>
      <c r="J6990">
        <v>6597471</v>
      </c>
      <c r="K6990">
        <v>4373862</v>
      </c>
      <c r="L6990">
        <v>3029303</v>
      </c>
      <c r="M6990">
        <v>30.17</v>
      </c>
      <c r="N6990">
        <v>20.86</v>
      </c>
      <c r="O6990">
        <v>2.9</v>
      </c>
      <c r="P6990">
        <v>13.9</v>
      </c>
      <c r="Q6990">
        <v>1.95</v>
      </c>
      <c r="R6990">
        <v>60.49</v>
      </c>
      <c r="S6990">
        <v>1.47</v>
      </c>
      <c r="T6990">
        <v>216.96</v>
      </c>
      <c r="U6990">
        <v>383.77</v>
      </c>
      <c r="V6990" s="14">
        <v>-0.3901</v>
      </c>
      <c r="W6990">
        <v>1993326</v>
      </c>
      <c r="X6990">
        <v>19.850000000000001</v>
      </c>
      <c r="Y6990" s="12" t="str">
        <f>IFERROR(VLOOKUP(C6990,[1]Index!$D:$F,3,FALSE),"Non List")</f>
        <v>Commercial Banks</v>
      </c>
      <c r="Z6990">
        <f>IFERROR(VLOOKUP(C6990,[1]LP!$B:$C,2,FALSE),0)</f>
        <v>625.35</v>
      </c>
      <c r="AA6990" s="11">
        <f t="shared" si="306"/>
        <v>20.7</v>
      </c>
      <c r="AB6990" s="5">
        <f>IFERROR(VLOOKUP(C6990,[2]Sheet1!$B:$F,5,FALSE),0)</f>
        <v>27114394.41</v>
      </c>
      <c r="AC6990" s="11">
        <f>IFERROR(VLOOKUP(AE6990,[3]Sheet2!$M:$O,2,FALSE),0)</f>
        <v>0</v>
      </c>
      <c r="AD6990" s="11">
        <f>IFERROR(VLOOKUP(AE6990,[3]Sheet2!$M:$O,3,FALSE),0)</f>
        <v>0</v>
      </c>
      <c r="AE6990" s="10" t="str">
        <f t="shared" si="307"/>
        <v>81/82SCB</v>
      </c>
    </row>
    <row r="6991" spans="1:31" x14ac:dyDescent="0.45">
      <c r="A6991" s="12" t="s">
        <v>55</v>
      </c>
      <c r="B6991" s="12" t="s">
        <v>376</v>
      </c>
      <c r="C6991" t="s">
        <v>51</v>
      </c>
      <c r="D6991">
        <v>215.76</v>
      </c>
      <c r="E6991">
        <v>23542490</v>
      </c>
      <c r="F6991">
        <v>9097223</v>
      </c>
      <c r="G6991">
        <v>305012852</v>
      </c>
      <c r="H6991">
        <v>221045599</v>
      </c>
      <c r="I6991">
        <v>7197864</v>
      </c>
      <c r="J6991">
        <v>10572632</v>
      </c>
      <c r="K6991">
        <v>3771257</v>
      </c>
      <c r="L6991">
        <v>5442694</v>
      </c>
      <c r="M6991">
        <v>23.12</v>
      </c>
      <c r="N6991">
        <v>9.33</v>
      </c>
      <c r="O6991">
        <v>1.56</v>
      </c>
      <c r="P6991">
        <v>16.68</v>
      </c>
      <c r="Q6991">
        <v>1.5</v>
      </c>
      <c r="R6991">
        <v>14.55</v>
      </c>
      <c r="S6991">
        <v>4.96</v>
      </c>
      <c r="T6991">
        <v>138.63999999999999</v>
      </c>
      <c r="U6991">
        <v>268.55</v>
      </c>
      <c r="V6991" s="14">
        <v>0.2447</v>
      </c>
      <c r="W6991">
        <v>1045108</v>
      </c>
      <c r="X6991">
        <v>4.4400000000000004</v>
      </c>
      <c r="Y6991" s="12" t="str">
        <f>IFERROR(VLOOKUP(C6991,[1]Index!$D:$F,3,FALSE),"Non List")</f>
        <v>Commercial Banks</v>
      </c>
      <c r="Z6991">
        <f>IFERROR(VLOOKUP(C6991,[1]LP!$B:$C,2,FALSE),0)</f>
        <v>209.37</v>
      </c>
      <c r="AA6991" s="11">
        <f t="shared" si="306"/>
        <v>9.1</v>
      </c>
      <c r="AB6991" s="5">
        <f>IFERROR(VLOOKUP(C6991,[2]Sheet1!$B:$F,5,FALSE),0)</f>
        <v>115358201</v>
      </c>
      <c r="AC6991" s="11">
        <f>IFERROR(VLOOKUP(AE6991,[3]Sheet2!$M:$O,2,FALSE),0)</f>
        <v>0</v>
      </c>
      <c r="AD6991" s="11">
        <f>IFERROR(VLOOKUP(AE6991,[3]Sheet2!$M:$O,3,FALSE),0)</f>
        <v>0</v>
      </c>
      <c r="AE6991" s="10" t="str">
        <f t="shared" si="307"/>
        <v>81/82PRVU</v>
      </c>
    </row>
    <row r="6992" spans="1:31" x14ac:dyDescent="0.45">
      <c r="A6992" s="12" t="s">
        <v>55</v>
      </c>
      <c r="B6992" s="12" t="s">
        <v>376</v>
      </c>
      <c r="C6992" t="s">
        <v>182</v>
      </c>
      <c r="D6992">
        <v>213.3</v>
      </c>
      <c r="E6992">
        <v>34128595</v>
      </c>
      <c r="F6992">
        <v>33233080</v>
      </c>
      <c r="G6992">
        <v>472347472</v>
      </c>
      <c r="H6992">
        <v>326932297</v>
      </c>
      <c r="I6992">
        <v>14128168</v>
      </c>
      <c r="J6992">
        <v>17641939</v>
      </c>
      <c r="K6992">
        <v>10717174</v>
      </c>
      <c r="L6992">
        <v>6756647</v>
      </c>
      <c r="M6992">
        <v>19.8</v>
      </c>
      <c r="N6992">
        <v>10.77</v>
      </c>
      <c r="O6992">
        <v>1.08</v>
      </c>
      <c r="P6992">
        <v>10.029999999999999</v>
      </c>
      <c r="Q6992">
        <v>1.19</v>
      </c>
      <c r="R6992">
        <v>11.63</v>
      </c>
      <c r="S6992">
        <v>5.85</v>
      </c>
      <c r="T6992">
        <v>197.38</v>
      </c>
      <c r="U6992">
        <v>296.52999999999997</v>
      </c>
      <c r="V6992" s="14">
        <v>0.39019999999999999</v>
      </c>
      <c r="W6992">
        <v>491356</v>
      </c>
      <c r="X6992">
        <v>1.44</v>
      </c>
      <c r="Y6992" s="12" t="str">
        <f>IFERROR(VLOOKUP(C6992,[1]Index!$D:$F,3,FALSE),"Non List")</f>
        <v>Commercial Banks</v>
      </c>
      <c r="Z6992">
        <f>IFERROR(VLOOKUP(C6992,[1]LP!$B:$C,2,FALSE),0)</f>
        <v>209.05</v>
      </c>
      <c r="AA6992" s="11">
        <f t="shared" si="306"/>
        <v>10.6</v>
      </c>
      <c r="AB6992" s="5">
        <f>IFERROR(VLOOKUP(C6992,[2]Sheet1!$B:$F,5,FALSE),0)</f>
        <v>71670049.5</v>
      </c>
      <c r="AC6992" s="11">
        <f>IFERROR(VLOOKUP(AE6992,[3]Sheet2!$M:$O,2,FALSE),0)</f>
        <v>0</v>
      </c>
      <c r="AD6992" s="11">
        <f>IFERROR(VLOOKUP(AE6992,[3]Sheet2!$M:$O,3,FALSE),0)</f>
        <v>0</v>
      </c>
      <c r="AE6992" s="10" t="str">
        <f t="shared" si="307"/>
        <v>81/82NIMB</v>
      </c>
    </row>
    <row r="6993" spans="1:31" x14ac:dyDescent="0.45">
      <c r="A6993" s="12" t="s">
        <v>55</v>
      </c>
      <c r="B6993" s="12" t="s">
        <v>376</v>
      </c>
      <c r="C6993" t="s">
        <v>339</v>
      </c>
      <c r="D6993">
        <v>234.88</v>
      </c>
      <c r="E6993">
        <v>24346512</v>
      </c>
      <c r="F6993">
        <v>21092521</v>
      </c>
      <c r="G6993">
        <v>367053706</v>
      </c>
      <c r="H6993">
        <v>275040178</v>
      </c>
      <c r="I6993">
        <v>11376388</v>
      </c>
      <c r="J6993">
        <v>14684602</v>
      </c>
      <c r="K6993">
        <v>7279201</v>
      </c>
      <c r="L6993">
        <v>4116965</v>
      </c>
      <c r="M6993">
        <v>16.91</v>
      </c>
      <c r="N6993">
        <v>13.89</v>
      </c>
      <c r="O6993">
        <v>1.26</v>
      </c>
      <c r="P6993">
        <v>9.06</v>
      </c>
      <c r="Q6993">
        <v>0.92</v>
      </c>
      <c r="R6993">
        <v>17.5</v>
      </c>
      <c r="S6993">
        <v>4.25</v>
      </c>
      <c r="T6993">
        <v>186.63</v>
      </c>
      <c r="U6993">
        <v>266.47000000000003</v>
      </c>
      <c r="V6993" s="14">
        <v>0.13450000000000001</v>
      </c>
      <c r="W6993">
        <v>3005372</v>
      </c>
      <c r="X6993">
        <v>12.34</v>
      </c>
      <c r="Y6993" s="12" t="str">
        <f>IFERROR(VLOOKUP(C6993,[1]Index!$D:$F,3,FALSE),"Non List")</f>
        <v>Commercial Banks</v>
      </c>
      <c r="Z6993">
        <f>IFERROR(VLOOKUP(C6993,[1]LP!$B:$C,2,FALSE),0)</f>
        <v>233.3</v>
      </c>
      <c r="AA6993" s="11">
        <f t="shared" si="306"/>
        <v>13.8</v>
      </c>
      <c r="AB6993" s="5">
        <f>IFERROR(VLOOKUP(C6993,[2]Sheet1!$B:$F,5,FALSE),0)</f>
        <v>119297910.75999999</v>
      </c>
      <c r="AC6993" s="11">
        <f>IFERROR(VLOOKUP(AE6993,[3]Sheet2!$M:$O,2,FALSE),0)</f>
        <v>0</v>
      </c>
      <c r="AD6993" s="11">
        <f>IFERROR(VLOOKUP(AE6993,[3]Sheet2!$M:$O,3,FALSE),0)</f>
        <v>0</v>
      </c>
      <c r="AE6993" s="10" t="str">
        <f t="shared" si="307"/>
        <v>81/82LSL</v>
      </c>
    </row>
    <row r="6994" spans="1:31" x14ac:dyDescent="0.45">
      <c r="A6994" s="12" t="s">
        <v>55</v>
      </c>
      <c r="B6994" s="12" t="s">
        <v>376</v>
      </c>
      <c r="C6994" s="12" t="s">
        <v>154</v>
      </c>
      <c r="D6994" s="12">
        <v>1962.08</v>
      </c>
      <c r="E6994" s="12">
        <v>525000</v>
      </c>
      <c r="F6994" s="12">
        <v>190276.37</v>
      </c>
      <c r="G6994" s="12">
        <v>2133769.1919999998</v>
      </c>
      <c r="H6994" s="12">
        <v>1189142.03</v>
      </c>
      <c r="I6994" s="12">
        <v>62366.303</v>
      </c>
      <c r="J6994" s="12">
        <v>67323.372000000003</v>
      </c>
      <c r="K6994" s="21">
        <v>31909.973000000002</v>
      </c>
      <c r="L6994" s="21">
        <v>-16385.855</v>
      </c>
      <c r="M6994" s="21">
        <v>-3.12</v>
      </c>
      <c r="N6994" s="21">
        <v>-628.87</v>
      </c>
      <c r="O6994" s="21">
        <v>14.4</v>
      </c>
      <c r="P6994" s="21">
        <v>-2.29</v>
      </c>
      <c r="Q6994" s="21">
        <v>-0.56999999999999995</v>
      </c>
      <c r="R6994" s="21">
        <v>-9055.73</v>
      </c>
      <c r="S6994" s="22">
        <v>12.36</v>
      </c>
      <c r="T6994" s="21">
        <v>136.24</v>
      </c>
      <c r="U6994" s="21" t="s">
        <v>314</v>
      </c>
      <c r="V6994" s="12" t="s">
        <v>314</v>
      </c>
      <c r="W6994" s="21">
        <v>-34546.728999999999</v>
      </c>
      <c r="X6994" s="21">
        <v>-6.58</v>
      </c>
      <c r="Y6994" s="12" t="str">
        <f>IFERROR(VLOOKUP(C6994,[1]Index!$D:$F,3,FALSE),"Non List")</f>
        <v>Development Banks</v>
      </c>
      <c r="Z6994">
        <f>IFERROR(VLOOKUP(C6994,[1]LP!$B:$C,2,FALSE),0)</f>
        <v>1929.33</v>
      </c>
      <c r="AA6994" s="11">
        <f t="shared" si="306"/>
        <v>-618.4</v>
      </c>
      <c r="AB6994" s="5">
        <f>IFERROR(VLOOKUP(C6994,[2]Sheet1!$B:$F,5,FALSE),0)</f>
        <v>1575000</v>
      </c>
      <c r="AC6994" s="11">
        <f>IFERROR(VLOOKUP(AE6994,[3]Sheet2!$M:$O,2,FALSE),0)</f>
        <v>0</v>
      </c>
      <c r="AD6994" s="11">
        <f>IFERROR(VLOOKUP(AE6994,[3]Sheet2!$M:$O,3,FALSE),0)</f>
        <v>0</v>
      </c>
      <c r="AE6994" s="10" t="str">
        <f t="shared" si="307"/>
        <v>81/82CORBL</v>
      </c>
    </row>
    <row r="6995" spans="1:31" x14ac:dyDescent="0.45">
      <c r="A6995" s="12" t="s">
        <v>55</v>
      </c>
      <c r="B6995" s="12" t="s">
        <v>376</v>
      </c>
      <c r="C6995" s="12" t="s">
        <v>125</v>
      </c>
      <c r="D6995" s="12">
        <v>625.6</v>
      </c>
      <c r="E6995" s="12">
        <v>1249694.47</v>
      </c>
      <c r="F6995" s="12">
        <v>841632.24699999997</v>
      </c>
      <c r="G6995" s="12">
        <v>16498527.056</v>
      </c>
      <c r="H6995" s="12">
        <v>12103836.717</v>
      </c>
      <c r="I6995" s="12">
        <v>551380.03099999996</v>
      </c>
      <c r="J6995" s="12">
        <v>635993.78700000001</v>
      </c>
      <c r="K6995" s="21">
        <v>274039.77600000001</v>
      </c>
      <c r="L6995" s="21">
        <v>40901.483</v>
      </c>
      <c r="M6995" s="21">
        <v>3.27</v>
      </c>
      <c r="N6995" s="21">
        <v>191.31</v>
      </c>
      <c r="O6995" s="21">
        <v>3.74</v>
      </c>
      <c r="P6995" s="21">
        <v>1.96</v>
      </c>
      <c r="Q6995" s="21">
        <v>0.21</v>
      </c>
      <c r="R6995" s="21">
        <v>715.5</v>
      </c>
      <c r="S6995" s="22">
        <v>6.71</v>
      </c>
      <c r="T6995" s="21">
        <v>167.35</v>
      </c>
      <c r="U6995" s="21">
        <v>110.96</v>
      </c>
      <c r="V6995" s="12">
        <v>-0.8226</v>
      </c>
      <c r="W6995" s="21">
        <v>26067.97</v>
      </c>
      <c r="X6995" s="21">
        <v>2.09</v>
      </c>
      <c r="Y6995" s="12" t="str">
        <f>IFERROR(VLOOKUP(C6995,[1]Index!$D:$F,3,FALSE),"Non List")</f>
        <v>Development Banks</v>
      </c>
      <c r="Z6995">
        <f>IFERROR(VLOOKUP(C6995,[1]LP!$B:$C,2,FALSE),0)</f>
        <v>616.21</v>
      </c>
      <c r="AA6995" s="11">
        <f t="shared" si="306"/>
        <v>188.4</v>
      </c>
      <c r="AB6995" s="5">
        <f>IFERROR(VLOOKUP(C6995,[2]Sheet1!$B:$F,5,FALSE),0)</f>
        <v>6123503.0499999998</v>
      </c>
      <c r="AC6995" s="11">
        <f>IFERROR(VLOOKUP(AE6995,[3]Sheet2!$M:$O,2,FALSE),0)</f>
        <v>0</v>
      </c>
      <c r="AD6995" s="11">
        <f>IFERROR(VLOOKUP(AE6995,[3]Sheet2!$M:$O,3,FALSE),0)</f>
        <v>0</v>
      </c>
      <c r="AE6995" s="10" t="str">
        <f t="shared" si="307"/>
        <v>81/82EDBL</v>
      </c>
    </row>
    <row r="6996" spans="1:31" x14ac:dyDescent="0.45">
      <c r="A6996" s="12" t="s">
        <v>55</v>
      </c>
      <c r="B6996" s="12" t="s">
        <v>376</v>
      </c>
      <c r="C6996" s="12" t="s">
        <v>126</v>
      </c>
      <c r="D6996" s="12">
        <v>433.08</v>
      </c>
      <c r="E6996" s="12">
        <v>5680517.3279999997</v>
      </c>
      <c r="F6996" s="12">
        <v>3645428.1549999998</v>
      </c>
      <c r="G6996" s="12">
        <v>90115629.858999997</v>
      </c>
      <c r="H6996" s="12">
        <v>69316485.053000003</v>
      </c>
      <c r="I6996" s="12">
        <v>3643300.5920000002</v>
      </c>
      <c r="J6996" s="12">
        <v>4288519.6909999996</v>
      </c>
      <c r="K6996" s="21">
        <v>2435991.2570000002</v>
      </c>
      <c r="L6996" s="21">
        <v>1310392.591</v>
      </c>
      <c r="M6996" s="21">
        <v>23.07</v>
      </c>
      <c r="N6996" s="21">
        <v>18.77</v>
      </c>
      <c r="O6996" s="21">
        <v>2.64</v>
      </c>
      <c r="P6996" s="21">
        <v>14.05</v>
      </c>
      <c r="Q6996" s="21">
        <v>1.25</v>
      </c>
      <c r="R6996" s="21">
        <v>49.55</v>
      </c>
      <c r="S6996" s="22">
        <v>4.72</v>
      </c>
      <c r="T6996" s="21">
        <v>164.17</v>
      </c>
      <c r="U6996" s="21">
        <v>291.92</v>
      </c>
      <c r="V6996" s="12">
        <v>-0.32590000000000002</v>
      </c>
      <c r="W6996" s="21">
        <v>714978.28500000003</v>
      </c>
      <c r="X6996" s="21">
        <v>12.59</v>
      </c>
      <c r="Y6996" s="12" t="str">
        <f>IFERROR(VLOOKUP(C6996,[1]Index!$D:$F,3,FALSE),"Non List")</f>
        <v>Development Banks</v>
      </c>
      <c r="Z6996">
        <f>IFERROR(VLOOKUP(C6996,[1]LP!$B:$C,2,FALSE),0)</f>
        <v>423.52</v>
      </c>
      <c r="AA6996" s="11">
        <f t="shared" si="306"/>
        <v>18.399999999999999</v>
      </c>
      <c r="AB6996" s="5">
        <f>IFERROR(VLOOKUP(C6996,[2]Sheet1!$B:$F,5,FALSE),0)</f>
        <v>27834534.77</v>
      </c>
      <c r="AC6996" s="11">
        <f>IFERROR(VLOOKUP(AE6996,[3]Sheet2!$M:$O,2,FALSE),0)</f>
        <v>0</v>
      </c>
      <c r="AD6996" s="11">
        <f>IFERROR(VLOOKUP(AE6996,[3]Sheet2!$M:$O,3,FALSE),0)</f>
        <v>0</v>
      </c>
      <c r="AE6996" s="10" t="str">
        <f t="shared" si="307"/>
        <v>81/82GBBL</v>
      </c>
    </row>
    <row r="6997" spans="1:31" x14ac:dyDescent="0.45">
      <c r="A6997" s="12" t="s">
        <v>55</v>
      </c>
      <c r="B6997" s="12" t="s">
        <v>376</v>
      </c>
      <c r="C6997" s="12" t="s">
        <v>129</v>
      </c>
      <c r="D6997" s="12">
        <v>340.24</v>
      </c>
      <c r="E6997" s="12">
        <v>4395785.8859999999</v>
      </c>
      <c r="F6997" s="12">
        <v>2147005.412</v>
      </c>
      <c r="G6997" s="12">
        <v>60482530.192000002</v>
      </c>
      <c r="H6997" s="12">
        <v>45066453.957000002</v>
      </c>
      <c r="I6997" s="12">
        <v>2094868.655</v>
      </c>
      <c r="J6997" s="12">
        <v>2469956.6260000002</v>
      </c>
      <c r="K6997" s="21">
        <v>1300996.416</v>
      </c>
      <c r="L6997" s="21">
        <v>12378.834000000001</v>
      </c>
      <c r="M6997" s="21">
        <v>0.28000000000000003</v>
      </c>
      <c r="N6997" s="21">
        <v>1215.1400000000001</v>
      </c>
      <c r="O6997" s="21">
        <v>2.29</v>
      </c>
      <c r="P6997" s="21">
        <v>0.19</v>
      </c>
      <c r="Q6997" s="21">
        <v>0.01</v>
      </c>
      <c r="R6997" s="21">
        <v>2782.67</v>
      </c>
      <c r="S6997" s="22">
        <v>7.98</v>
      </c>
      <c r="T6997" s="21">
        <v>148.84</v>
      </c>
      <c r="U6997" s="21">
        <v>30.62</v>
      </c>
      <c r="V6997" s="12">
        <v>-0.91</v>
      </c>
      <c r="W6997" s="21">
        <v>-780455.46400000004</v>
      </c>
      <c r="X6997" s="21">
        <v>-17.75</v>
      </c>
      <c r="Y6997" s="12" t="str">
        <f>IFERROR(VLOOKUP(C6997,[1]Index!$D:$F,3,FALSE),"Non List")</f>
        <v>Development Banks</v>
      </c>
      <c r="Z6997">
        <f>IFERROR(VLOOKUP(C6997,[1]LP!$B:$C,2,FALSE),0)</f>
        <v>329.46</v>
      </c>
      <c r="AA6997" s="11">
        <f t="shared" si="306"/>
        <v>1176.5999999999999</v>
      </c>
      <c r="AB6997" s="5">
        <f>IFERROR(VLOOKUP(C6997,[2]Sheet1!$B:$F,5,FALSE),0)</f>
        <v>21539350.91</v>
      </c>
      <c r="AC6997" s="11">
        <f>IFERROR(VLOOKUP(AE6997,[3]Sheet2!$M:$O,2,FALSE),0)</f>
        <v>0</v>
      </c>
      <c r="AD6997" s="11">
        <f>IFERROR(VLOOKUP(AE6997,[3]Sheet2!$M:$O,3,FALSE),0)</f>
        <v>0</v>
      </c>
      <c r="AE6997" s="10" t="str">
        <f t="shared" si="307"/>
        <v>81/82JBBL</v>
      </c>
    </row>
    <row r="6998" spans="1:31" x14ac:dyDescent="0.45">
      <c r="A6998" s="12" t="s">
        <v>55</v>
      </c>
      <c r="B6998" s="12" t="s">
        <v>376</v>
      </c>
      <c r="C6998" s="12" t="s">
        <v>134</v>
      </c>
      <c r="D6998" s="12">
        <v>627.12</v>
      </c>
      <c r="E6998" s="12">
        <v>1217100</v>
      </c>
      <c r="F6998" s="12">
        <v>500345.66499999998</v>
      </c>
      <c r="G6998" s="12">
        <v>6506779.7719999999</v>
      </c>
      <c r="H6998" s="12">
        <v>5178625.0889999997</v>
      </c>
      <c r="I6998" s="12">
        <v>204324.65</v>
      </c>
      <c r="J6998" s="12">
        <v>309541.60200000001</v>
      </c>
      <c r="K6998" s="21">
        <v>183585.27499999999</v>
      </c>
      <c r="L6998" s="21">
        <v>130402.071</v>
      </c>
      <c r="M6998" s="21">
        <v>10.71</v>
      </c>
      <c r="N6998" s="21">
        <v>58.55</v>
      </c>
      <c r="O6998" s="21">
        <v>4.4400000000000004</v>
      </c>
      <c r="P6998" s="21">
        <v>7.59</v>
      </c>
      <c r="Q6998" s="21">
        <v>1.56</v>
      </c>
      <c r="R6998" s="21">
        <v>259.95999999999998</v>
      </c>
      <c r="S6998" s="22">
        <v>0.28000000000000003</v>
      </c>
      <c r="T6998" s="21">
        <v>141.11000000000001</v>
      </c>
      <c r="U6998" s="21">
        <v>184.4</v>
      </c>
      <c r="V6998" s="12">
        <v>-0.70599999999999996</v>
      </c>
      <c r="W6998" s="21">
        <v>156121.93100000001</v>
      </c>
      <c r="X6998" s="21">
        <v>12.83</v>
      </c>
      <c r="Y6998" s="12" t="str">
        <f>IFERROR(VLOOKUP(C6998,[1]Index!$D:$F,3,FALSE),"Non List")</f>
        <v>Development Banks</v>
      </c>
      <c r="Z6998">
        <f>IFERROR(VLOOKUP(C6998,[1]LP!$B:$C,2,FALSE),0)</f>
        <v>614.29999999999995</v>
      </c>
      <c r="AA6998" s="11">
        <f t="shared" si="306"/>
        <v>57.4</v>
      </c>
      <c r="AB6998" s="5">
        <f>IFERROR(VLOOKUP(C6998,[2]Sheet1!$B:$F,5,FALSE),0)</f>
        <v>5963789.5099999998</v>
      </c>
      <c r="AC6998" s="11">
        <f>IFERROR(VLOOKUP(AE6998,[3]Sheet2!$M:$O,2,FALSE),0)</f>
        <v>0</v>
      </c>
      <c r="AD6998" s="11">
        <f>IFERROR(VLOOKUP(AE6998,[3]Sheet2!$M:$O,3,FALSE),0)</f>
        <v>0</v>
      </c>
      <c r="AE6998" s="10" t="str">
        <f t="shared" si="307"/>
        <v>81/82MDB</v>
      </c>
    </row>
    <row r="6999" spans="1:31" x14ac:dyDescent="0.45">
      <c r="A6999" s="12" t="s">
        <v>55</v>
      </c>
      <c r="B6999" s="12" t="s">
        <v>376</v>
      </c>
      <c r="C6999" s="12" t="s">
        <v>136</v>
      </c>
      <c r="D6999" s="12">
        <v>458.15</v>
      </c>
      <c r="E6999" s="12">
        <v>7046938</v>
      </c>
      <c r="F6999" s="12">
        <v>4929524</v>
      </c>
      <c r="G6999" s="12">
        <v>117430719</v>
      </c>
      <c r="H6999" s="12">
        <v>97515825</v>
      </c>
      <c r="I6999" s="12">
        <v>4557223</v>
      </c>
      <c r="J6999" s="12">
        <v>5174949</v>
      </c>
      <c r="K6999" s="21">
        <v>2793480</v>
      </c>
      <c r="L6999" s="21">
        <v>1537431</v>
      </c>
      <c r="M6999" s="21">
        <v>21.82</v>
      </c>
      <c r="N6999" s="21">
        <v>21</v>
      </c>
      <c r="O6999" s="21">
        <v>2.7</v>
      </c>
      <c r="P6999" s="21">
        <v>12.84</v>
      </c>
      <c r="Q6999" s="21">
        <v>1.1200000000000001</v>
      </c>
      <c r="R6999" s="21">
        <v>56.7</v>
      </c>
      <c r="S6999" s="22">
        <v>2.75</v>
      </c>
      <c r="T6999" s="21">
        <v>169.95</v>
      </c>
      <c r="U6999" s="21">
        <v>288.85000000000002</v>
      </c>
      <c r="V6999" s="12">
        <v>-0.3695</v>
      </c>
      <c r="W6999" s="21">
        <v>1462502</v>
      </c>
      <c r="X6999" s="21">
        <v>20.75</v>
      </c>
      <c r="Y6999" s="12" t="str">
        <f>IFERROR(VLOOKUP(C6999,[1]Index!$D:$F,3,FALSE),"Non List")</f>
        <v>Development Banks</v>
      </c>
      <c r="Z6999">
        <f>IFERROR(VLOOKUP(C6999,[1]LP!$B:$C,2,FALSE),0)</f>
        <v>434.58</v>
      </c>
      <c r="AA6999" s="11">
        <f t="shared" si="306"/>
        <v>19.899999999999999</v>
      </c>
      <c r="AB6999" s="5">
        <f>IFERROR(VLOOKUP(C6999,[2]Sheet1!$B:$F,5,FALSE),0)</f>
        <v>34531463.259999998</v>
      </c>
      <c r="AC6999" s="11">
        <f>IFERROR(VLOOKUP(AE6999,[3]Sheet2!$M:$O,2,FALSE),0)</f>
        <v>0</v>
      </c>
      <c r="AD6999" s="11">
        <f>IFERROR(VLOOKUP(AE6999,[3]Sheet2!$M:$O,3,FALSE),0)</f>
        <v>0</v>
      </c>
      <c r="AE6999" s="10" t="str">
        <f t="shared" si="307"/>
        <v>81/82MNBBL</v>
      </c>
    </row>
    <row r="7000" spans="1:31" x14ac:dyDescent="0.45">
      <c r="A7000" s="12" t="s">
        <v>55</v>
      </c>
      <c r="B7000" s="12" t="s">
        <v>376</v>
      </c>
      <c r="C7000" s="12" t="s">
        <v>156</v>
      </c>
      <c r="D7000" s="12">
        <v>1459.25</v>
      </c>
      <c r="E7000" s="12">
        <v>262467.59999999998</v>
      </c>
      <c r="F7000" s="12">
        <v>-191220.38399999999</v>
      </c>
      <c r="G7000" s="12">
        <v>449675.44400000002</v>
      </c>
      <c r="H7000" s="12">
        <v>199689.05499999999</v>
      </c>
      <c r="I7000" s="12">
        <v>-299.00200000000001</v>
      </c>
      <c r="J7000" s="12">
        <v>4040.4540000000002</v>
      </c>
      <c r="K7000" s="21">
        <v>-45114.65</v>
      </c>
      <c r="L7000" s="21">
        <v>-25169.204000000002</v>
      </c>
      <c r="M7000" s="21">
        <v>-9.59</v>
      </c>
      <c r="N7000" s="21">
        <v>-152.16</v>
      </c>
      <c r="O7000" s="21">
        <v>53.76</v>
      </c>
      <c r="P7000" s="21">
        <v>-35.33</v>
      </c>
      <c r="Q7000" s="21">
        <v>-4.33</v>
      </c>
      <c r="R7000" s="21">
        <v>-8180.12</v>
      </c>
      <c r="S7000" s="22">
        <v>50.97</v>
      </c>
      <c r="T7000" s="21">
        <v>27.15</v>
      </c>
      <c r="U7000" s="21" t="s">
        <v>314</v>
      </c>
      <c r="V7000" s="12" t="s">
        <v>314</v>
      </c>
      <c r="W7000" s="21">
        <v>-25169.203000000001</v>
      </c>
      <c r="X7000" s="21">
        <v>-9.59</v>
      </c>
      <c r="Y7000" s="12" t="str">
        <f>IFERROR(VLOOKUP(C7000,[1]Index!$D:$F,3,FALSE),"Non List")</f>
        <v>Development Banks</v>
      </c>
      <c r="Z7000">
        <f>IFERROR(VLOOKUP(C7000,[1]LP!$B:$C,2,FALSE),0)</f>
        <v>1336.65</v>
      </c>
      <c r="AA7000" s="11">
        <f t="shared" si="306"/>
        <v>-139.4</v>
      </c>
      <c r="AB7000" s="5">
        <f>IFERROR(VLOOKUP(C7000,[2]Sheet1!$B:$F,5,FALSE),0)</f>
        <v>761156.03999999992</v>
      </c>
      <c r="AC7000" s="11">
        <f>IFERROR(VLOOKUP(AE7000,[3]Sheet2!$M:$O,2,FALSE),0)</f>
        <v>0</v>
      </c>
      <c r="AD7000" s="11">
        <f>IFERROR(VLOOKUP(AE7000,[3]Sheet2!$M:$O,3,FALSE),0)</f>
        <v>0</v>
      </c>
      <c r="AE7000" s="10" t="str">
        <f t="shared" si="307"/>
        <v>81/82NABBC</v>
      </c>
    </row>
    <row r="7001" spans="1:31" x14ac:dyDescent="0.45">
      <c r="A7001" s="12" t="s">
        <v>55</v>
      </c>
      <c r="B7001" s="12" t="s">
        <v>376</v>
      </c>
      <c r="C7001" t="s">
        <v>157</v>
      </c>
      <c r="D7001">
        <v>515.6</v>
      </c>
      <c r="E7001">
        <v>948875.45900000003</v>
      </c>
      <c r="F7001">
        <v>132110.321</v>
      </c>
      <c r="G7001">
        <v>7524680.2369999997</v>
      </c>
      <c r="H7001">
        <v>4478931.6950000003</v>
      </c>
      <c r="I7001">
        <v>198871.196</v>
      </c>
      <c r="J7001">
        <v>276443.85200000001</v>
      </c>
      <c r="K7001">
        <v>97976.717999999993</v>
      </c>
      <c r="L7001">
        <v>89148.1</v>
      </c>
      <c r="M7001">
        <v>9.4</v>
      </c>
      <c r="N7001">
        <v>54.85</v>
      </c>
      <c r="O7001">
        <v>4.53</v>
      </c>
      <c r="P7001">
        <v>8.25</v>
      </c>
      <c r="Q7001">
        <v>1</v>
      </c>
      <c r="R7001">
        <v>248.47</v>
      </c>
      <c r="S7001">
        <v>14.18</v>
      </c>
      <c r="T7001">
        <v>113.92</v>
      </c>
      <c r="U7001">
        <v>155.22</v>
      </c>
      <c r="V7001" s="14">
        <v>-0.69889999999999997</v>
      </c>
      <c r="W7001">
        <v>-302521.99</v>
      </c>
      <c r="X7001">
        <v>-31.88</v>
      </c>
      <c r="Y7001" s="12" t="str">
        <f>IFERROR(VLOOKUP(C7001,[1]Index!$D:$F,3,FALSE),"Non List")</f>
        <v>Finance</v>
      </c>
      <c r="Z7001">
        <f>IFERROR(VLOOKUP(C7001,[1]LP!$B:$C,2,FALSE),0)</f>
        <v>507.54</v>
      </c>
      <c r="AA7001" s="11">
        <f t="shared" si="306"/>
        <v>54</v>
      </c>
      <c r="AB7001" s="5">
        <f>IFERROR(VLOOKUP(C7001,[2]Sheet1!$B:$F,5,FALSE),0)</f>
        <v>4649489.95</v>
      </c>
      <c r="AC7001" s="11">
        <f>IFERROR(VLOOKUP(AE7001,[3]Sheet2!$M:$O,2,FALSE),0)</f>
        <v>0</v>
      </c>
      <c r="AD7001" s="11">
        <f>IFERROR(VLOOKUP(AE7001,[3]Sheet2!$M:$O,3,FALSE),0)</f>
        <v>0</v>
      </c>
      <c r="AE7001" s="10" t="str">
        <f t="shared" si="307"/>
        <v>81/82CFCL</v>
      </c>
    </row>
    <row r="7002" spans="1:31" x14ac:dyDescent="0.45">
      <c r="A7002" s="12" t="s">
        <v>55</v>
      </c>
      <c r="B7002" s="12" t="s">
        <v>376</v>
      </c>
      <c r="C7002" t="s">
        <v>158</v>
      </c>
      <c r="D7002">
        <v>641.62</v>
      </c>
      <c r="E7002">
        <v>946115.2</v>
      </c>
      <c r="F7002">
        <v>919069.55</v>
      </c>
      <c r="G7002">
        <v>12121270.25</v>
      </c>
      <c r="H7002">
        <v>7968409.0199999996</v>
      </c>
      <c r="I7002">
        <v>196760.63</v>
      </c>
      <c r="J7002">
        <v>271604.31</v>
      </c>
      <c r="K7002">
        <v>33679.61</v>
      </c>
      <c r="L7002">
        <v>5119.3999999999996</v>
      </c>
      <c r="M7002">
        <v>0.54</v>
      </c>
      <c r="N7002">
        <v>1188.19</v>
      </c>
      <c r="O7002">
        <v>3.25</v>
      </c>
      <c r="P7002">
        <v>0.27</v>
      </c>
      <c r="Q7002">
        <v>0.03</v>
      </c>
      <c r="R7002">
        <v>3861.62</v>
      </c>
      <c r="S7002">
        <v>5.76</v>
      </c>
      <c r="T7002">
        <v>197.14</v>
      </c>
      <c r="U7002">
        <v>48.94</v>
      </c>
      <c r="V7002" s="14">
        <v>-0.92369999999999997</v>
      </c>
      <c r="W7002">
        <v>-419412.10070000001</v>
      </c>
      <c r="X7002">
        <v>-44.33</v>
      </c>
      <c r="Y7002" s="12" t="str">
        <f>IFERROR(VLOOKUP(C7002,[1]Index!$D:$F,3,FALSE),"Non List")</f>
        <v>Finance</v>
      </c>
      <c r="Z7002">
        <f>IFERROR(VLOOKUP(C7002,[1]LP!$B:$C,2,FALSE),0)</f>
        <v>632.75</v>
      </c>
      <c r="AA7002" s="11">
        <f t="shared" si="306"/>
        <v>1171.8</v>
      </c>
      <c r="AB7002" s="5">
        <f>IFERROR(VLOOKUP(C7002,[2]Sheet1!$B:$F,5,FALSE),0)</f>
        <v>4635964.4799999995</v>
      </c>
      <c r="AC7002" s="11">
        <f>IFERROR(VLOOKUP(AE7002,[3]Sheet2!$M:$O,2,FALSE),0)</f>
        <v>0</v>
      </c>
      <c r="AD7002" s="11">
        <f>IFERROR(VLOOKUP(AE7002,[3]Sheet2!$M:$O,3,FALSE),0)</f>
        <v>0</v>
      </c>
      <c r="AE7002" s="10" t="str">
        <f t="shared" si="307"/>
        <v>81/82GFCL</v>
      </c>
    </row>
    <row r="7003" spans="1:31" x14ac:dyDescent="0.45">
      <c r="A7003" s="12" t="s">
        <v>55</v>
      </c>
      <c r="B7003" s="12" t="s">
        <v>376</v>
      </c>
      <c r="C7003" t="s">
        <v>174</v>
      </c>
      <c r="D7003">
        <v>481.73</v>
      </c>
      <c r="E7003">
        <v>1012176</v>
      </c>
      <c r="F7003">
        <v>542856</v>
      </c>
      <c r="G7003">
        <v>8044094</v>
      </c>
      <c r="H7003">
        <v>5350451</v>
      </c>
      <c r="I7003">
        <v>173053</v>
      </c>
      <c r="J7003">
        <v>240511</v>
      </c>
      <c r="K7003">
        <v>70947</v>
      </c>
      <c r="L7003">
        <v>27958</v>
      </c>
      <c r="M7003">
        <v>2.76</v>
      </c>
      <c r="N7003">
        <v>174.54</v>
      </c>
      <c r="O7003">
        <v>3.14</v>
      </c>
      <c r="P7003">
        <v>1.8</v>
      </c>
      <c r="Q7003">
        <v>0.28000000000000003</v>
      </c>
      <c r="R7003">
        <v>548.05999999999995</v>
      </c>
      <c r="S7003">
        <v>6.16</v>
      </c>
      <c r="T7003">
        <v>153.63</v>
      </c>
      <c r="U7003">
        <v>97.68</v>
      </c>
      <c r="V7003" s="14">
        <v>-0.79720000000000002</v>
      </c>
      <c r="W7003">
        <v>14293</v>
      </c>
      <c r="X7003">
        <v>1.41</v>
      </c>
      <c r="Y7003" s="12" t="str">
        <f>IFERROR(VLOOKUP(C7003,[1]Index!$D:$F,3,FALSE),"Non List")</f>
        <v>Finance</v>
      </c>
      <c r="Z7003">
        <f>IFERROR(VLOOKUP(C7003,[1]LP!$B:$C,2,FALSE),0)</f>
        <v>475.1</v>
      </c>
      <c r="AA7003" s="11">
        <f t="shared" si="306"/>
        <v>172.1</v>
      </c>
      <c r="AB7003" s="5">
        <f>IFERROR(VLOOKUP(C7003,[2]Sheet1!$B:$F,5,FALSE),0)</f>
        <v>4858444.8</v>
      </c>
      <c r="AC7003" s="11">
        <f>IFERROR(VLOOKUP(AE7003,[3]Sheet2!$M:$O,2,FALSE),0)</f>
        <v>0</v>
      </c>
      <c r="AD7003" s="11">
        <f>IFERROR(VLOOKUP(AE7003,[3]Sheet2!$M:$O,3,FALSE),0)</f>
        <v>0</v>
      </c>
      <c r="AE7003" s="10" t="str">
        <f t="shared" si="307"/>
        <v>81/82GMFIL</v>
      </c>
    </row>
    <row r="7004" spans="1:31" x14ac:dyDescent="0.45">
      <c r="A7004" s="12" t="s">
        <v>55</v>
      </c>
      <c r="B7004" s="12" t="s">
        <v>376</v>
      </c>
      <c r="C7004" t="s">
        <v>159</v>
      </c>
      <c r="D7004">
        <v>668.72</v>
      </c>
      <c r="E7004">
        <v>1183470.96</v>
      </c>
      <c r="F7004">
        <v>1002658.736</v>
      </c>
      <c r="G7004">
        <v>19990292.732000001</v>
      </c>
      <c r="H7004">
        <v>16879014.186000001</v>
      </c>
      <c r="I7004">
        <v>616916.54700000002</v>
      </c>
      <c r="J7004">
        <v>828639.18099999998</v>
      </c>
      <c r="K7004">
        <v>444089.19300000003</v>
      </c>
      <c r="L7004">
        <v>344943.82900000003</v>
      </c>
      <c r="M7004">
        <v>29.15</v>
      </c>
      <c r="N7004">
        <v>22.94</v>
      </c>
      <c r="O7004">
        <v>3.62</v>
      </c>
      <c r="P7004">
        <v>15.78</v>
      </c>
      <c r="Q7004">
        <v>1.45</v>
      </c>
      <c r="R7004">
        <v>83.04</v>
      </c>
      <c r="S7004">
        <v>1.83</v>
      </c>
      <c r="T7004">
        <v>184.72</v>
      </c>
      <c r="U7004">
        <v>348.07</v>
      </c>
      <c r="V7004" s="14">
        <v>-0.47949999999999998</v>
      </c>
      <c r="W7004">
        <v>240059.149</v>
      </c>
      <c r="X7004">
        <v>20.28</v>
      </c>
      <c r="Y7004" s="12" t="str">
        <f>IFERROR(VLOOKUP(C7004,[1]Index!$D:$F,3,FALSE),"Non List")</f>
        <v>Finance</v>
      </c>
      <c r="Z7004">
        <f>IFERROR(VLOOKUP(C7004,[1]LP!$B:$C,2,FALSE),0)</f>
        <v>664.93</v>
      </c>
      <c r="AA7004" s="11">
        <f t="shared" si="306"/>
        <v>22.8</v>
      </c>
      <c r="AB7004" s="5">
        <f>IFERROR(VLOOKUP(C7004,[2]Sheet1!$B:$F,5,FALSE),0)</f>
        <v>5799007.8999999994</v>
      </c>
      <c r="AC7004" s="11">
        <f>IFERROR(VLOOKUP(AE7004,[3]Sheet2!$M:$O,2,FALSE),0)</f>
        <v>0</v>
      </c>
      <c r="AD7004" s="11">
        <f>IFERROR(VLOOKUP(AE7004,[3]Sheet2!$M:$O,3,FALSE),0)</f>
        <v>0</v>
      </c>
      <c r="AE7004" s="10" t="str">
        <f t="shared" si="307"/>
        <v>81/82ICFC</v>
      </c>
    </row>
    <row r="7005" spans="1:31" x14ac:dyDescent="0.45">
      <c r="A7005" s="12" t="s">
        <v>55</v>
      </c>
      <c r="B7005" s="12" t="s">
        <v>376</v>
      </c>
      <c r="C7005" t="s">
        <v>161</v>
      </c>
      <c r="D7005">
        <v>475.31</v>
      </c>
      <c r="E7005">
        <v>690472.8</v>
      </c>
      <c r="F7005">
        <v>-669702.27099999995</v>
      </c>
      <c r="G7005">
        <v>3062563.9555000002</v>
      </c>
      <c r="H7005">
        <v>2652213.0669</v>
      </c>
      <c r="I7005">
        <v>166704.73730000001</v>
      </c>
      <c r="J7005">
        <v>174495.2501</v>
      </c>
      <c r="K7005">
        <v>10904.441800000001</v>
      </c>
      <c r="L7005">
        <v>-207284.114</v>
      </c>
      <c r="M7005">
        <v>-30.02</v>
      </c>
      <c r="N7005">
        <v>-15.83</v>
      </c>
      <c r="O7005">
        <v>158.01</v>
      </c>
      <c r="P7005">
        <v>-997.97</v>
      </c>
      <c r="Q7005">
        <v>-4.1100000000000003</v>
      </c>
      <c r="R7005">
        <v>-2501.3000000000002</v>
      </c>
      <c r="S7005">
        <v>48.61</v>
      </c>
      <c r="T7005">
        <v>3.01</v>
      </c>
      <c r="U7005" t="s">
        <v>314</v>
      </c>
      <c r="V7005" t="s">
        <v>314</v>
      </c>
      <c r="W7005">
        <v>-207284.11</v>
      </c>
      <c r="X7005">
        <v>-30.02</v>
      </c>
      <c r="Y7005" s="12" t="str">
        <f>IFERROR(VLOOKUP(C7005,[1]Index!$D:$F,3,FALSE),"Non List")</f>
        <v>Finance</v>
      </c>
      <c r="Z7005">
        <f>IFERROR(VLOOKUP(C7005,[1]LP!$B:$C,2,FALSE),0)</f>
        <v>465.32</v>
      </c>
      <c r="AA7005" s="11">
        <f t="shared" si="306"/>
        <v>-15.5</v>
      </c>
      <c r="AB7005" s="5">
        <f>IFERROR(VLOOKUP(C7005,[2]Sheet1!$B:$F,5,FALSE),0)</f>
        <v>3383316.7199999997</v>
      </c>
      <c r="AC7005" s="11">
        <f>IFERROR(VLOOKUP(AE7005,[3]Sheet2!$M:$O,2,FALSE),0)</f>
        <v>0</v>
      </c>
      <c r="AD7005" s="11">
        <f>IFERROR(VLOOKUP(AE7005,[3]Sheet2!$M:$O,3,FALSE),0)</f>
        <v>0</v>
      </c>
      <c r="AE7005" s="10" t="str">
        <f t="shared" si="307"/>
        <v>81/82JFL</v>
      </c>
    </row>
    <row r="7006" spans="1:31" x14ac:dyDescent="0.45">
      <c r="A7006" s="12" t="s">
        <v>55</v>
      </c>
      <c r="B7006" s="12" t="s">
        <v>376</v>
      </c>
      <c r="C7006" t="s">
        <v>162</v>
      </c>
      <c r="D7006">
        <v>669.41</v>
      </c>
      <c r="E7006">
        <v>1351552.8489999999</v>
      </c>
      <c r="F7006">
        <v>1092722.865</v>
      </c>
      <c r="G7006">
        <v>21874412.704999998</v>
      </c>
      <c r="H7006">
        <v>17909140.732000001</v>
      </c>
      <c r="I7006">
        <v>873211.33600000001</v>
      </c>
      <c r="J7006">
        <v>1012468.7439999999</v>
      </c>
      <c r="K7006">
        <v>612008.00399999996</v>
      </c>
      <c r="L7006">
        <v>314382.96799999999</v>
      </c>
      <c r="M7006">
        <v>23.26</v>
      </c>
      <c r="N7006">
        <v>28.78</v>
      </c>
      <c r="O7006">
        <v>3.7</v>
      </c>
      <c r="P7006">
        <v>12.86</v>
      </c>
      <c r="Q7006">
        <v>1.19</v>
      </c>
      <c r="R7006">
        <v>106.49</v>
      </c>
      <c r="S7006">
        <v>3.11</v>
      </c>
      <c r="T7006">
        <v>180.85</v>
      </c>
      <c r="U7006">
        <v>307.64999999999998</v>
      </c>
      <c r="V7006" s="14">
        <v>-0.54039999999999999</v>
      </c>
      <c r="W7006">
        <v>354486.402</v>
      </c>
      <c r="X7006">
        <v>26.23</v>
      </c>
      <c r="Y7006" s="12" t="str">
        <f>IFERROR(VLOOKUP(C7006,[1]Index!$D:$F,3,FALSE),"Non List")</f>
        <v>Finance</v>
      </c>
      <c r="Z7006">
        <f>IFERROR(VLOOKUP(C7006,[1]LP!$B:$C,2,FALSE),0)</f>
        <v>672.16</v>
      </c>
      <c r="AA7006" s="11">
        <f t="shared" si="306"/>
        <v>28.9</v>
      </c>
      <c r="AB7006" s="5">
        <f>IFERROR(VLOOKUP(C7006,[2]Sheet1!$B:$F,5,FALSE),0)</f>
        <v>6622606.7599999998</v>
      </c>
      <c r="AC7006" s="11">
        <f>IFERROR(VLOOKUP(AE7006,[3]Sheet2!$M:$O,2,FALSE),0)</f>
        <v>0</v>
      </c>
      <c r="AD7006" s="11">
        <f>IFERROR(VLOOKUP(AE7006,[3]Sheet2!$M:$O,3,FALSE),0)</f>
        <v>0</v>
      </c>
      <c r="AE7006" s="10" t="str">
        <f t="shared" si="307"/>
        <v>81/82MFIL</v>
      </c>
    </row>
    <row r="7007" spans="1:31" x14ac:dyDescent="0.45">
      <c r="A7007" s="12" t="s">
        <v>55</v>
      </c>
      <c r="B7007" s="12" t="s">
        <v>376</v>
      </c>
      <c r="C7007" t="s">
        <v>178</v>
      </c>
      <c r="D7007">
        <v>607.44000000000005</v>
      </c>
      <c r="E7007">
        <v>610200</v>
      </c>
      <c r="F7007">
        <v>158706.82999999999</v>
      </c>
      <c r="G7007">
        <v>3172739.55</v>
      </c>
      <c r="H7007">
        <v>1888125.98</v>
      </c>
      <c r="I7007">
        <v>87602.55</v>
      </c>
      <c r="J7007">
        <v>154358.65</v>
      </c>
      <c r="K7007">
        <v>87199.81</v>
      </c>
      <c r="L7007">
        <v>23324.3</v>
      </c>
      <c r="M7007">
        <v>3.82</v>
      </c>
      <c r="N7007">
        <v>159.02000000000001</v>
      </c>
      <c r="O7007">
        <v>4.82</v>
      </c>
      <c r="P7007">
        <v>3.03</v>
      </c>
      <c r="Q7007">
        <v>0.57999999999999996</v>
      </c>
      <c r="R7007">
        <v>766.48</v>
      </c>
      <c r="S7007">
        <v>5.47</v>
      </c>
      <c r="T7007">
        <v>126.01</v>
      </c>
      <c r="U7007">
        <v>104.07</v>
      </c>
      <c r="V7007" s="14">
        <v>-0.82869999999999999</v>
      </c>
      <c r="W7007">
        <v>23324.3</v>
      </c>
      <c r="X7007">
        <v>3.82</v>
      </c>
      <c r="Y7007" s="12" t="str">
        <f>IFERROR(VLOOKUP(C7007,[1]Index!$D:$F,3,FALSE),"Non List")</f>
        <v>Finance</v>
      </c>
      <c r="Z7007">
        <f>IFERROR(VLOOKUP(C7007,[1]LP!$B:$C,2,FALSE),0)</f>
        <v>594.98</v>
      </c>
      <c r="AA7007" s="11">
        <f t="shared" si="306"/>
        <v>155.80000000000001</v>
      </c>
      <c r="AB7007" s="5">
        <f>IFERROR(VLOOKUP(C7007,[2]Sheet1!$B:$F,5,FALSE),0)</f>
        <v>2989980</v>
      </c>
      <c r="AC7007" s="11">
        <f>IFERROR(VLOOKUP(AE7007,[3]Sheet2!$M:$O,2,FALSE),0)</f>
        <v>0</v>
      </c>
      <c r="AD7007" s="11">
        <f>IFERROR(VLOOKUP(AE7007,[3]Sheet2!$M:$O,3,FALSE),0)</f>
        <v>0</v>
      </c>
      <c r="AE7007" s="10" t="str">
        <f t="shared" si="307"/>
        <v>81/82MPFL</v>
      </c>
    </row>
    <row r="7008" spans="1:31" x14ac:dyDescent="0.45">
      <c r="A7008" s="12" t="s">
        <v>55</v>
      </c>
      <c r="B7008" s="12" t="s">
        <v>376</v>
      </c>
      <c r="C7008" t="s">
        <v>180</v>
      </c>
      <c r="D7008">
        <v>718.48</v>
      </c>
      <c r="E7008">
        <v>759446.74699999997</v>
      </c>
      <c r="F7008">
        <v>283839.46000000002</v>
      </c>
      <c r="G7008">
        <v>3880259.88</v>
      </c>
      <c r="H7008">
        <v>2495169.199</v>
      </c>
      <c r="I7008">
        <v>90492.403999999995</v>
      </c>
      <c r="J7008">
        <v>135625.155</v>
      </c>
      <c r="K7008">
        <v>13189.071</v>
      </c>
      <c r="L7008">
        <v>21745.874</v>
      </c>
      <c r="M7008">
        <v>2.86</v>
      </c>
      <c r="N7008">
        <v>251.22</v>
      </c>
      <c r="O7008">
        <v>5.23</v>
      </c>
      <c r="P7008">
        <v>2.08</v>
      </c>
      <c r="Q7008">
        <v>0.41</v>
      </c>
      <c r="R7008">
        <v>1313.88</v>
      </c>
      <c r="S7008">
        <v>9.74</v>
      </c>
      <c r="T7008">
        <v>137.37</v>
      </c>
      <c r="U7008">
        <v>94.02</v>
      </c>
      <c r="V7008" s="14">
        <v>-0.86909999999999998</v>
      </c>
      <c r="W7008">
        <v>-287964.31900000002</v>
      </c>
      <c r="X7008">
        <v>-37.92</v>
      </c>
      <c r="Y7008" s="12" t="str">
        <f>IFERROR(VLOOKUP(C7008,[1]Index!$D:$F,3,FALSE),"Non List")</f>
        <v>Finance</v>
      </c>
      <c r="Z7008">
        <f>IFERROR(VLOOKUP(C7008,[1]LP!$B:$C,2,FALSE),0)</f>
        <v>686.81</v>
      </c>
      <c r="AA7008" s="11">
        <f t="shared" si="306"/>
        <v>240.1</v>
      </c>
      <c r="AB7008" s="5">
        <f>IFERROR(VLOOKUP(C7008,[2]Sheet1!$B:$F,5,FALSE),0)</f>
        <v>3037787.2</v>
      </c>
      <c r="AC7008" s="11">
        <f>IFERROR(VLOOKUP(AE7008,[3]Sheet2!$M:$O,2,FALSE),0)</f>
        <v>0</v>
      </c>
      <c r="AD7008" s="11">
        <f>IFERROR(VLOOKUP(AE7008,[3]Sheet2!$M:$O,3,FALSE),0)</f>
        <v>0</v>
      </c>
      <c r="AE7008" s="10" t="str">
        <f t="shared" si="307"/>
        <v>81/82NFS</v>
      </c>
    </row>
    <row r="7009" spans="1:31" x14ac:dyDescent="0.45">
      <c r="A7009" s="12" t="s">
        <v>55</v>
      </c>
      <c r="B7009" s="12" t="s">
        <v>376</v>
      </c>
      <c r="C7009" t="s">
        <v>163</v>
      </c>
      <c r="D7009">
        <v>408.05</v>
      </c>
      <c r="E7009">
        <v>1082556.605</v>
      </c>
      <c r="F7009">
        <v>-501370.83299999998</v>
      </c>
      <c r="G7009">
        <v>7129270.5959999999</v>
      </c>
      <c r="H7009">
        <v>4811782.7510000002</v>
      </c>
      <c r="I7009">
        <v>266063.967</v>
      </c>
      <c r="J7009">
        <v>337397.29200000002</v>
      </c>
      <c r="K7009">
        <v>61491.616000000002</v>
      </c>
      <c r="L7009">
        <v>113908.889</v>
      </c>
      <c r="M7009">
        <v>10.52</v>
      </c>
      <c r="N7009">
        <v>38.79</v>
      </c>
      <c r="O7009">
        <v>7.6</v>
      </c>
      <c r="P7009">
        <v>19.600000000000001</v>
      </c>
      <c r="Q7009">
        <v>1.43</v>
      </c>
      <c r="R7009">
        <v>294.8</v>
      </c>
      <c r="S7009">
        <v>29.06</v>
      </c>
      <c r="T7009">
        <v>53.69</v>
      </c>
      <c r="U7009">
        <v>112.73</v>
      </c>
      <c r="V7009" s="14">
        <v>-0.72370000000000001</v>
      </c>
      <c r="W7009">
        <v>-1560128.358</v>
      </c>
      <c r="X7009">
        <v>-144.12</v>
      </c>
      <c r="Y7009" s="12" t="str">
        <f>IFERROR(VLOOKUP(C7009,[1]Index!$D:$F,3,FALSE),"Non List")</f>
        <v>Finance</v>
      </c>
      <c r="Z7009">
        <f>IFERROR(VLOOKUP(C7009,[1]LP!$B:$C,2,FALSE),0)</f>
        <v>398.83</v>
      </c>
      <c r="AA7009" s="11">
        <f t="shared" si="306"/>
        <v>37.9</v>
      </c>
      <c r="AB7009" s="5">
        <f>IFERROR(VLOOKUP(C7009,[2]Sheet1!$B:$F,5,FALSE),0)</f>
        <v>4330226.4000000004</v>
      </c>
      <c r="AC7009" s="11">
        <f>IFERROR(VLOOKUP(AE7009,[3]Sheet2!$M:$O,2,FALSE),0)</f>
        <v>0</v>
      </c>
      <c r="AD7009" s="11">
        <f>IFERROR(VLOOKUP(AE7009,[3]Sheet2!$M:$O,3,FALSE),0)</f>
        <v>0</v>
      </c>
      <c r="AE7009" s="10" t="str">
        <f t="shared" si="307"/>
        <v>81/82PFL</v>
      </c>
    </row>
    <row r="7010" spans="1:31" x14ac:dyDescent="0.45">
      <c r="A7010" s="12" t="s">
        <v>55</v>
      </c>
      <c r="B7010" s="12" t="s">
        <v>376</v>
      </c>
      <c r="C7010" t="s">
        <v>164</v>
      </c>
      <c r="D7010">
        <v>503.18</v>
      </c>
      <c r="E7010">
        <v>848106</v>
      </c>
      <c r="F7010">
        <v>-176097.35</v>
      </c>
      <c r="G7010">
        <v>6980580.4270000001</v>
      </c>
      <c r="H7010">
        <v>4802903.7340000002</v>
      </c>
      <c r="I7010">
        <v>185302.94899999999</v>
      </c>
      <c r="J7010">
        <v>235581.92</v>
      </c>
      <c r="K7010">
        <v>-28086.634999999998</v>
      </c>
      <c r="L7010">
        <v>111938.704</v>
      </c>
      <c r="M7010">
        <v>13.2</v>
      </c>
      <c r="N7010">
        <v>38.119999999999997</v>
      </c>
      <c r="O7010">
        <v>6.35</v>
      </c>
      <c r="P7010">
        <v>16.66</v>
      </c>
      <c r="Q7010">
        <v>1.4</v>
      </c>
      <c r="R7010">
        <v>242.06</v>
      </c>
      <c r="S7010">
        <v>4.4400000000000004</v>
      </c>
      <c r="T7010">
        <v>79.239999999999995</v>
      </c>
      <c r="U7010">
        <v>153.41</v>
      </c>
      <c r="V7010" s="14">
        <v>-0.69510000000000005</v>
      </c>
      <c r="W7010">
        <v>-423179.51400000002</v>
      </c>
      <c r="X7010">
        <v>-49.9</v>
      </c>
      <c r="Y7010" s="12" t="str">
        <f>IFERROR(VLOOKUP(C7010,[1]Index!$D:$F,3,FALSE),"Non List")</f>
        <v>Finance</v>
      </c>
      <c r="Z7010">
        <f>IFERROR(VLOOKUP(C7010,[1]LP!$B:$C,2,FALSE),0)</f>
        <v>490.77</v>
      </c>
      <c r="AA7010" s="11">
        <f t="shared" si="306"/>
        <v>37.200000000000003</v>
      </c>
      <c r="AB7010" s="5">
        <f>IFERROR(VLOOKUP(C7010,[2]Sheet1!$B:$F,5,FALSE),0)</f>
        <v>4155719.4</v>
      </c>
      <c r="AC7010" s="11">
        <f>IFERROR(VLOOKUP(AE7010,[3]Sheet2!$M:$O,2,FALSE),0)</f>
        <v>0</v>
      </c>
      <c r="AD7010" s="11">
        <f>IFERROR(VLOOKUP(AE7010,[3]Sheet2!$M:$O,3,FALSE),0)</f>
        <v>0</v>
      </c>
      <c r="AE7010" s="10" t="str">
        <f t="shared" si="307"/>
        <v>81/82PROFL</v>
      </c>
    </row>
    <row r="7011" spans="1:31" x14ac:dyDescent="0.45">
      <c r="A7011" s="12" t="s">
        <v>55</v>
      </c>
      <c r="B7011" s="12" t="s">
        <v>376</v>
      </c>
      <c r="C7011" t="s">
        <v>166</v>
      </c>
      <c r="D7011">
        <v>517.21</v>
      </c>
      <c r="E7011">
        <v>1000000</v>
      </c>
      <c r="F7011">
        <v>422311.47</v>
      </c>
      <c r="G7011">
        <v>7834807.5</v>
      </c>
      <c r="H7011">
        <v>6159539.3420000002</v>
      </c>
      <c r="I7011">
        <v>233182.59400000001</v>
      </c>
      <c r="J7011">
        <v>279910.67300000001</v>
      </c>
      <c r="K7011">
        <v>149306.09400000001</v>
      </c>
      <c r="L7011">
        <v>69930.614000000001</v>
      </c>
      <c r="M7011">
        <v>6.99</v>
      </c>
      <c r="N7011">
        <v>73.989999999999995</v>
      </c>
      <c r="O7011">
        <v>3.64</v>
      </c>
      <c r="P7011">
        <v>4.92</v>
      </c>
      <c r="Q7011">
        <v>0.7</v>
      </c>
      <c r="R7011">
        <v>269.32</v>
      </c>
      <c r="S7011">
        <v>2.57</v>
      </c>
      <c r="T7011">
        <v>142.22999999999999</v>
      </c>
      <c r="U7011">
        <v>149.56</v>
      </c>
      <c r="V7011" s="14">
        <v>-0.71079999999999999</v>
      </c>
      <c r="W7011">
        <v>62800.232000000004</v>
      </c>
      <c r="X7011">
        <v>6.28</v>
      </c>
      <c r="Y7011" s="12" t="str">
        <f>IFERROR(VLOOKUP(C7011,[1]Index!$D:$F,3,FALSE),"Non List")</f>
        <v>Finance</v>
      </c>
      <c r="Z7011">
        <f>IFERROR(VLOOKUP(C7011,[1]LP!$B:$C,2,FALSE),0)</f>
        <v>509.24</v>
      </c>
      <c r="AA7011" s="11">
        <f t="shared" si="306"/>
        <v>72.900000000000006</v>
      </c>
      <c r="AB7011" s="5">
        <f>IFERROR(VLOOKUP(C7011,[2]Sheet1!$B:$F,5,FALSE),0)</f>
        <v>4900003.43</v>
      </c>
      <c r="AC7011" s="11">
        <f>IFERROR(VLOOKUP(AE7011,[3]Sheet2!$M:$O,2,FALSE),0)</f>
        <v>0</v>
      </c>
      <c r="AD7011" s="11">
        <f>IFERROR(VLOOKUP(AE7011,[3]Sheet2!$M:$O,3,FALSE),0)</f>
        <v>0</v>
      </c>
      <c r="AE7011" s="10" t="str">
        <f t="shared" si="307"/>
        <v>81/82SIFC</v>
      </c>
    </row>
    <row r="7012" spans="1:31" x14ac:dyDescent="0.45">
      <c r="A7012" s="12" t="s">
        <v>55</v>
      </c>
      <c r="B7012" s="12" t="s">
        <v>376</v>
      </c>
      <c r="C7012" t="s">
        <v>170</v>
      </c>
      <c r="D7012">
        <v>482</v>
      </c>
      <c r="E7012">
        <v>1121452</v>
      </c>
      <c r="F7012">
        <v>113141</v>
      </c>
      <c r="G7012">
        <v>8392617</v>
      </c>
      <c r="H7012">
        <v>6737372</v>
      </c>
      <c r="I7012">
        <v>240224</v>
      </c>
      <c r="J7012">
        <v>302679</v>
      </c>
      <c r="K7012">
        <v>94457</v>
      </c>
      <c r="L7012">
        <v>42704</v>
      </c>
      <c r="M7012">
        <v>3.81</v>
      </c>
      <c r="N7012">
        <v>126.51</v>
      </c>
      <c r="O7012">
        <v>4.38</v>
      </c>
      <c r="P7012">
        <v>3.46</v>
      </c>
      <c r="Q7012">
        <v>0.42</v>
      </c>
      <c r="R7012">
        <v>554.11</v>
      </c>
      <c r="S7012">
        <v>9</v>
      </c>
      <c r="T7012">
        <v>110.09</v>
      </c>
      <c r="U7012">
        <v>97.15</v>
      </c>
      <c r="V7012" s="14">
        <v>-0.79849999999999999</v>
      </c>
      <c r="W7012">
        <v>-199042</v>
      </c>
      <c r="X7012">
        <v>-17.75</v>
      </c>
      <c r="Y7012" s="12" t="str">
        <f>IFERROR(VLOOKUP(C7012,[1]Index!$D:$F,3,FALSE),"Non List")</f>
        <v>Finance</v>
      </c>
      <c r="Z7012">
        <f>IFERROR(VLOOKUP(C7012,[1]LP!$B:$C,2,FALSE),0)</f>
        <v>470.04</v>
      </c>
      <c r="AA7012" s="11">
        <f t="shared" si="306"/>
        <v>123.4</v>
      </c>
      <c r="AB7012" s="5">
        <f>IFERROR(VLOOKUP(C7012,[2]Sheet1!$B:$F,5,FALSE),0)</f>
        <v>5495113.8200000003</v>
      </c>
      <c r="AC7012" s="11">
        <f>IFERROR(VLOOKUP(AE7012,[3]Sheet2!$M:$O,2,FALSE),0)</f>
        <v>0</v>
      </c>
      <c r="AD7012" s="11">
        <f>IFERROR(VLOOKUP(AE7012,[3]Sheet2!$M:$O,3,FALSE),0)</f>
        <v>0</v>
      </c>
      <c r="AE7012" s="10" t="str">
        <f t="shared" si="307"/>
        <v>81/82RLFL</v>
      </c>
    </row>
    <row r="7013" spans="1:31" x14ac:dyDescent="0.45">
      <c r="A7013" s="12" t="s">
        <v>55</v>
      </c>
      <c r="B7013" s="12" t="s">
        <v>376</v>
      </c>
      <c r="C7013" t="s">
        <v>171</v>
      </c>
      <c r="D7013">
        <v>540.04999999999995</v>
      </c>
      <c r="E7013">
        <v>867993.8</v>
      </c>
      <c r="F7013">
        <v>368423.55</v>
      </c>
      <c r="G7013">
        <v>9429106.8699999992</v>
      </c>
      <c r="H7013">
        <v>5876872.3600000003</v>
      </c>
      <c r="I7013">
        <v>250823.1</v>
      </c>
      <c r="J7013">
        <v>316728.65000000002</v>
      </c>
      <c r="K7013">
        <v>76276.47</v>
      </c>
      <c r="L7013">
        <v>-127394.55</v>
      </c>
      <c r="M7013">
        <v>-14.68</v>
      </c>
      <c r="N7013">
        <v>-36.79</v>
      </c>
      <c r="O7013">
        <v>3.79</v>
      </c>
      <c r="P7013">
        <v>-10.3</v>
      </c>
      <c r="Q7013">
        <v>-1.17</v>
      </c>
      <c r="R7013">
        <v>-139.43</v>
      </c>
      <c r="S7013">
        <v>16.100000000000001</v>
      </c>
      <c r="T7013">
        <v>142.44999999999999</v>
      </c>
      <c r="U7013" t="s">
        <v>314</v>
      </c>
      <c r="V7013" t="s">
        <v>314</v>
      </c>
      <c r="W7013">
        <v>-572377.72</v>
      </c>
      <c r="X7013">
        <v>-65.94</v>
      </c>
      <c r="Y7013" s="12" t="str">
        <f>IFERROR(VLOOKUP(C7013,[1]Index!$D:$F,3,FALSE),"Non List")</f>
        <v>Finance</v>
      </c>
      <c r="Z7013">
        <f>IFERROR(VLOOKUP(C7013,[1]LP!$B:$C,2,FALSE),0)</f>
        <v>529.55999999999995</v>
      </c>
      <c r="AA7013" s="11">
        <f t="shared" si="306"/>
        <v>-36.1</v>
      </c>
      <c r="AB7013" s="5">
        <f>IFERROR(VLOOKUP(C7013,[2]Sheet1!$B:$F,5,FALSE),0)</f>
        <v>4253169.62</v>
      </c>
      <c r="AC7013" s="11">
        <f>IFERROR(VLOOKUP(AE7013,[3]Sheet2!$M:$O,2,FALSE),0)</f>
        <v>0</v>
      </c>
      <c r="AD7013" s="11">
        <f>IFERROR(VLOOKUP(AE7013,[3]Sheet2!$M:$O,3,FALSE),0)</f>
        <v>0</v>
      </c>
      <c r="AE7013" s="10" t="str">
        <f t="shared" si="307"/>
        <v>81/82GUFL</v>
      </c>
    </row>
    <row r="7014" spans="1:31" x14ac:dyDescent="0.45">
      <c r="A7014" s="12" t="s">
        <v>55</v>
      </c>
      <c r="B7014" s="12" t="s">
        <v>376</v>
      </c>
      <c r="C7014" t="s">
        <v>172</v>
      </c>
      <c r="D7014">
        <v>500.86</v>
      </c>
      <c r="E7014">
        <v>890424.23600000003</v>
      </c>
      <c r="F7014">
        <v>223005.617</v>
      </c>
      <c r="G7014">
        <v>5713369.0499999998</v>
      </c>
      <c r="H7014">
        <v>4102615.18</v>
      </c>
      <c r="I7014">
        <v>139827.54800000001</v>
      </c>
      <c r="J7014">
        <v>204352.28</v>
      </c>
      <c r="K7014">
        <v>11211.012000000001</v>
      </c>
      <c r="L7014">
        <v>2077.5039999999999</v>
      </c>
      <c r="M7014">
        <v>0.23</v>
      </c>
      <c r="N7014">
        <v>2177.65</v>
      </c>
      <c r="O7014">
        <v>4.01</v>
      </c>
      <c r="P7014">
        <v>0.19</v>
      </c>
      <c r="Q7014">
        <v>0.02</v>
      </c>
      <c r="R7014">
        <v>8732.3799999999992</v>
      </c>
      <c r="S7014">
        <v>8.84</v>
      </c>
      <c r="T7014">
        <v>125.04</v>
      </c>
      <c r="U7014">
        <v>25.44</v>
      </c>
      <c r="V7014" s="14">
        <v>-0.94920000000000004</v>
      </c>
      <c r="W7014">
        <v>-302060.386</v>
      </c>
      <c r="X7014">
        <v>-33.92</v>
      </c>
      <c r="Y7014" s="12" t="str">
        <f>IFERROR(VLOOKUP(C7014,[1]Index!$D:$F,3,FALSE),"Non List")</f>
        <v>Finance</v>
      </c>
      <c r="Z7014">
        <f>IFERROR(VLOOKUP(C7014,[1]LP!$B:$C,2,FALSE),0)</f>
        <v>492.79</v>
      </c>
      <c r="AA7014" s="11">
        <f t="shared" si="306"/>
        <v>2142.6</v>
      </c>
      <c r="AB7014" s="5">
        <f>IFERROR(VLOOKUP(C7014,[2]Sheet1!$B:$F,5,FALSE),0)</f>
        <v>3561696.8000000003</v>
      </c>
      <c r="AC7014" s="11">
        <f>IFERROR(VLOOKUP(AE7014,[3]Sheet2!$M:$O,2,FALSE),0)</f>
        <v>0</v>
      </c>
      <c r="AD7014" s="11">
        <f>IFERROR(VLOOKUP(AE7014,[3]Sheet2!$M:$O,3,FALSE),0)</f>
        <v>0</v>
      </c>
      <c r="AE7014" s="10" t="str">
        <f t="shared" si="307"/>
        <v>81/82BFC</v>
      </c>
    </row>
    <row r="7015" spans="1:31" x14ac:dyDescent="0.45">
      <c r="A7015" s="12" t="s">
        <v>55</v>
      </c>
      <c r="B7015" s="12" t="s">
        <v>376</v>
      </c>
      <c r="C7015" t="s">
        <v>179</v>
      </c>
      <c r="D7015">
        <v>465.86</v>
      </c>
      <c r="E7015">
        <v>818911.4</v>
      </c>
      <c r="F7015">
        <v>-310278.39799999999</v>
      </c>
      <c r="G7015">
        <v>2783166.227</v>
      </c>
      <c r="H7015">
        <v>1833997.773</v>
      </c>
      <c r="I7015">
        <v>88530.134000000005</v>
      </c>
      <c r="J7015">
        <v>116987.23699999999</v>
      </c>
      <c r="K7015">
        <v>-4402.7129999999997</v>
      </c>
      <c r="L7015">
        <v>31935.547999999999</v>
      </c>
      <c r="M7015">
        <v>3.9</v>
      </c>
      <c r="N7015">
        <v>119.45</v>
      </c>
      <c r="O7015">
        <v>7.5</v>
      </c>
      <c r="P7015">
        <v>6.28</v>
      </c>
      <c r="Q7015">
        <v>0.91</v>
      </c>
      <c r="R7015">
        <v>895.88</v>
      </c>
      <c r="S7015">
        <v>9.66</v>
      </c>
      <c r="T7015">
        <v>62.11</v>
      </c>
      <c r="U7015">
        <v>73.83</v>
      </c>
      <c r="V7015" s="14">
        <v>-0.84150000000000003</v>
      </c>
      <c r="W7015">
        <v>-625141.82400000002</v>
      </c>
      <c r="X7015">
        <v>-76.34</v>
      </c>
      <c r="Y7015" s="12" t="str">
        <f>IFERROR(VLOOKUP(C7015,[1]Index!$D:$F,3,FALSE),"Non List")</f>
        <v>Finance</v>
      </c>
      <c r="Z7015">
        <f>IFERROR(VLOOKUP(C7015,[1]LP!$B:$C,2,FALSE),0)</f>
        <v>457.26</v>
      </c>
      <c r="AA7015" s="11">
        <f t="shared" si="306"/>
        <v>117.2</v>
      </c>
      <c r="AB7015" s="5">
        <f>IFERROR(VLOOKUP(C7015,[2]Sheet1!$B:$F,5,FALSE),0)</f>
        <v>3357537.15</v>
      </c>
      <c r="AC7015" s="11">
        <f>IFERROR(VLOOKUP(AE7015,[3]Sheet2!$M:$O,2,FALSE),0)</f>
        <v>0</v>
      </c>
      <c r="AD7015" s="11">
        <f>IFERROR(VLOOKUP(AE7015,[3]Sheet2!$M:$O,3,FALSE),0)</f>
        <v>0</v>
      </c>
      <c r="AE7015" s="10" t="str">
        <f t="shared" si="307"/>
        <v>81/82SFCL</v>
      </c>
    </row>
    <row r="7016" spans="1:31" x14ac:dyDescent="0.45">
      <c r="A7016" s="12" t="s">
        <v>55</v>
      </c>
      <c r="B7016" s="12" t="s">
        <v>376</v>
      </c>
      <c r="C7016" t="s">
        <v>61</v>
      </c>
      <c r="D7016">
        <v>1036.52</v>
      </c>
      <c r="E7016">
        <v>3215345.8679999998</v>
      </c>
      <c r="F7016">
        <v>5065493.8109999998</v>
      </c>
      <c r="G7016">
        <v>39428776.487999998</v>
      </c>
      <c r="H7016">
        <v>39785398.035999998</v>
      </c>
      <c r="I7016">
        <v>2819466.8390000002</v>
      </c>
      <c r="J7016">
        <v>3155628.9730000002</v>
      </c>
      <c r="K7016">
        <v>1793281.571</v>
      </c>
      <c r="L7016">
        <v>1212874.496</v>
      </c>
      <c r="M7016">
        <v>37.72</v>
      </c>
      <c r="N7016">
        <v>27.48</v>
      </c>
      <c r="O7016">
        <v>4.0199999999999996</v>
      </c>
      <c r="P7016">
        <v>14.65</v>
      </c>
      <c r="Q7016">
        <v>2.34</v>
      </c>
      <c r="R7016">
        <v>110.47</v>
      </c>
      <c r="S7016">
        <v>2.5499999999999998</v>
      </c>
      <c r="T7016">
        <v>257.54000000000002</v>
      </c>
      <c r="U7016">
        <v>467.52</v>
      </c>
      <c r="V7016" s="14">
        <v>-0.54900000000000004</v>
      </c>
      <c r="W7016">
        <v>2084771.8419999999</v>
      </c>
      <c r="X7016">
        <v>64.84</v>
      </c>
      <c r="Y7016" s="12" t="str">
        <f>IFERROR(VLOOKUP(C7016,[1]Index!$D:$F,3,FALSE),"Non List")</f>
        <v>Microfinance</v>
      </c>
      <c r="Z7016">
        <f>IFERROR(VLOOKUP(C7016,[1]LP!$B:$C,2,FALSE),0)</f>
        <v>1060.93</v>
      </c>
      <c r="AA7016" s="11">
        <f t="shared" si="306"/>
        <v>28.1</v>
      </c>
      <c r="AB7016" s="5">
        <f>IFERROR(VLOOKUP(C7016,[2]Sheet1!$B:$F,5,FALSE),0)</f>
        <v>15755194.91</v>
      </c>
      <c r="AC7016" s="11">
        <f>IFERROR(VLOOKUP(AE7016,[3]Sheet2!$M:$O,2,FALSE),0)</f>
        <v>0</v>
      </c>
      <c r="AD7016" s="11">
        <f>IFERROR(VLOOKUP(AE7016,[3]Sheet2!$M:$O,3,FALSE),0)</f>
        <v>0</v>
      </c>
      <c r="AE7016" s="10" t="str">
        <f t="shared" si="307"/>
        <v>81/82CBBL</v>
      </c>
    </row>
    <row r="7017" spans="1:31" x14ac:dyDescent="0.45">
      <c r="A7017" s="12" t="s">
        <v>55</v>
      </c>
      <c r="B7017" s="12" t="s">
        <v>376</v>
      </c>
      <c r="C7017" t="s">
        <v>62</v>
      </c>
      <c r="D7017">
        <v>902.05</v>
      </c>
      <c r="E7017">
        <v>1868285.696</v>
      </c>
      <c r="F7017">
        <v>2033510.122</v>
      </c>
      <c r="G7017">
        <v>11016434.194</v>
      </c>
      <c r="H7017">
        <v>25322822.545000002</v>
      </c>
      <c r="I7017">
        <v>1835858.44</v>
      </c>
      <c r="J7017">
        <v>2042266.622</v>
      </c>
      <c r="K7017">
        <v>1045431.542</v>
      </c>
      <c r="L7017">
        <v>691154.54399999999</v>
      </c>
      <c r="M7017">
        <v>36.99</v>
      </c>
      <c r="N7017">
        <v>24.39</v>
      </c>
      <c r="O7017">
        <v>4.32</v>
      </c>
      <c r="P7017">
        <v>17.71</v>
      </c>
      <c r="Q7017">
        <v>2.54</v>
      </c>
      <c r="R7017">
        <v>105.36</v>
      </c>
      <c r="S7017">
        <v>7.73</v>
      </c>
      <c r="T7017">
        <v>208.84</v>
      </c>
      <c r="U7017">
        <v>416.91</v>
      </c>
      <c r="V7017" s="14">
        <v>-0.53779999999999994</v>
      </c>
      <c r="W7017">
        <v>606485.41</v>
      </c>
      <c r="X7017">
        <v>32.46</v>
      </c>
      <c r="Y7017" s="12" t="str">
        <f>IFERROR(VLOOKUP(C7017,[1]Index!$D:$F,3,FALSE),"Non List")</f>
        <v>Microfinance</v>
      </c>
      <c r="Z7017">
        <f>IFERROR(VLOOKUP(C7017,[1]LP!$B:$C,2,FALSE),0)</f>
        <v>901.72</v>
      </c>
      <c r="AA7017" s="11">
        <f t="shared" si="306"/>
        <v>24.4</v>
      </c>
      <c r="AB7017" s="5">
        <f>IFERROR(VLOOKUP(C7017,[2]Sheet1!$B:$F,5,FALSE),0)</f>
        <v>9154599.9299999997</v>
      </c>
      <c r="AC7017" s="11">
        <f>IFERROR(VLOOKUP(AE7017,[3]Sheet2!$M:$O,2,FALSE),0)</f>
        <v>0</v>
      </c>
      <c r="AD7017" s="11">
        <f>IFERROR(VLOOKUP(AE7017,[3]Sheet2!$M:$O,3,FALSE),0)</f>
        <v>0</v>
      </c>
      <c r="AE7017" s="10" t="str">
        <f t="shared" si="307"/>
        <v>81/82DDBL</v>
      </c>
    </row>
    <row r="7018" spans="1:31" x14ac:dyDescent="0.45">
      <c r="A7018" s="12" t="s">
        <v>55</v>
      </c>
      <c r="B7018" s="12" t="s">
        <v>376</v>
      </c>
      <c r="C7018" t="s">
        <v>63</v>
      </c>
      <c r="D7018">
        <v>890.73</v>
      </c>
      <c r="E7018">
        <v>1344871.3230000001</v>
      </c>
      <c r="F7018">
        <v>420298.19699999999</v>
      </c>
      <c r="H7018">
        <v>28187.485000000001</v>
      </c>
      <c r="I7018">
        <v>211769.25899999999</v>
      </c>
      <c r="J7018">
        <v>216904.24</v>
      </c>
      <c r="K7018">
        <v>145041.19399999999</v>
      </c>
      <c r="L7018">
        <v>131726.807</v>
      </c>
      <c r="M7018">
        <v>9.7899999999999991</v>
      </c>
      <c r="N7018">
        <v>90.98</v>
      </c>
      <c r="O7018">
        <v>6.79</v>
      </c>
      <c r="P7018">
        <v>7.46</v>
      </c>
      <c r="Q7018">
        <v>1.94</v>
      </c>
      <c r="R7018">
        <v>617.75</v>
      </c>
      <c r="S7018">
        <v>3.84</v>
      </c>
      <c r="T7018">
        <v>131.25</v>
      </c>
      <c r="U7018">
        <v>170.03</v>
      </c>
      <c r="V7018" s="14">
        <v>-0.80910000000000004</v>
      </c>
      <c r="W7018">
        <v>107845.80899999999</v>
      </c>
      <c r="X7018">
        <v>8.02</v>
      </c>
      <c r="Y7018" s="12" t="str">
        <f>IFERROR(VLOOKUP(C7018,[1]Index!$D:$F,3,FALSE),"Non List")</f>
        <v>Microfinance</v>
      </c>
      <c r="Z7018">
        <f>IFERROR(VLOOKUP(C7018,[1]LP!$B:$C,2,FALSE),0)</f>
        <v>864.21</v>
      </c>
      <c r="AA7018" s="11">
        <f t="shared" si="306"/>
        <v>88.3</v>
      </c>
      <c r="AB7018" s="5">
        <f>IFERROR(VLOOKUP(C7018,[2]Sheet1!$B:$F,5,FALSE),0)</f>
        <v>6589869.3700000001</v>
      </c>
      <c r="AC7018" s="11">
        <f>IFERROR(VLOOKUP(AE7018,[3]Sheet2!$M:$O,2,FALSE),0)</f>
        <v>0</v>
      </c>
      <c r="AD7018" s="11">
        <f>IFERROR(VLOOKUP(AE7018,[3]Sheet2!$M:$O,3,FALSE),0)</f>
        <v>0</v>
      </c>
      <c r="AE7018" s="10" t="str">
        <f t="shared" si="307"/>
        <v>81/82FMDBL</v>
      </c>
    </row>
    <row r="7019" spans="1:31" x14ac:dyDescent="0.45">
      <c r="A7019" s="12" t="s">
        <v>55</v>
      </c>
      <c r="B7019" s="12" t="s">
        <v>376</v>
      </c>
      <c r="C7019" t="s">
        <v>64</v>
      </c>
      <c r="D7019">
        <v>1099.58</v>
      </c>
      <c r="E7019">
        <v>407692.30499999999</v>
      </c>
      <c r="F7019">
        <v>352406.81099999999</v>
      </c>
      <c r="G7019">
        <v>1646933.487</v>
      </c>
      <c r="H7019">
        <v>4847429.1430000002</v>
      </c>
      <c r="I7019">
        <v>381015.15100000001</v>
      </c>
      <c r="J7019">
        <v>437852.95500000002</v>
      </c>
      <c r="K7019">
        <v>154547.06200000001</v>
      </c>
      <c r="L7019">
        <v>108068.52800000001</v>
      </c>
      <c r="M7019">
        <v>26.51</v>
      </c>
      <c r="N7019">
        <v>41.48</v>
      </c>
      <c r="O7019">
        <v>5.9</v>
      </c>
      <c r="P7019">
        <v>14.22</v>
      </c>
      <c r="Q7019">
        <v>2.04</v>
      </c>
      <c r="R7019">
        <v>244.73</v>
      </c>
      <c r="S7019">
        <v>4.67</v>
      </c>
      <c r="T7019">
        <v>186.44</v>
      </c>
      <c r="U7019">
        <v>333.48</v>
      </c>
      <c r="V7019" s="14">
        <v>-0.69669999999999999</v>
      </c>
      <c r="W7019">
        <v>61940.546000000002</v>
      </c>
      <c r="X7019">
        <v>15.19</v>
      </c>
      <c r="Y7019" s="12" t="str">
        <f>IFERROR(VLOOKUP(C7019,[1]Index!$D:$F,3,FALSE),"Non List")</f>
        <v>Microfinance</v>
      </c>
      <c r="Z7019">
        <f>IFERROR(VLOOKUP(C7019,[1]LP!$B:$C,2,FALSE),0)</f>
        <v>1062.32</v>
      </c>
      <c r="AA7019" s="11">
        <f t="shared" si="306"/>
        <v>40.1</v>
      </c>
      <c r="AB7019" s="5">
        <f>IFERROR(VLOOKUP(C7019,[2]Sheet1!$B:$F,5,FALSE),0)</f>
        <v>1426923.0499999998</v>
      </c>
      <c r="AC7019" s="11">
        <f>IFERROR(VLOOKUP(AE7019,[3]Sheet2!$M:$O,2,FALSE),0)</f>
        <v>0</v>
      </c>
      <c r="AD7019" s="11">
        <f>IFERROR(VLOOKUP(AE7019,[3]Sheet2!$M:$O,3,FALSE),0)</f>
        <v>0</v>
      </c>
      <c r="AE7019" s="10" t="str">
        <f t="shared" si="307"/>
        <v>81/82KMCDB</v>
      </c>
    </row>
    <row r="7020" spans="1:31" x14ac:dyDescent="0.45">
      <c r="A7020" s="12" t="s">
        <v>55</v>
      </c>
      <c r="B7020" s="12" t="s">
        <v>376</v>
      </c>
      <c r="C7020" t="s">
        <v>92</v>
      </c>
      <c r="D7020">
        <v>787.5</v>
      </c>
      <c r="E7020">
        <v>2612079.75</v>
      </c>
      <c r="F7020">
        <v>3166282.9640000002</v>
      </c>
      <c r="G7020">
        <v>20828013.864999998</v>
      </c>
      <c r="H7020">
        <v>24553535.750999998</v>
      </c>
      <c r="I7020">
        <v>1766185.01</v>
      </c>
      <c r="J7020">
        <v>2680005.3059999999</v>
      </c>
      <c r="K7020">
        <v>1586870.476</v>
      </c>
      <c r="L7020">
        <v>836078.47600000002</v>
      </c>
      <c r="M7020">
        <v>32.01</v>
      </c>
      <c r="N7020">
        <v>24.6</v>
      </c>
      <c r="O7020">
        <v>3.56</v>
      </c>
      <c r="P7020">
        <v>14.47</v>
      </c>
      <c r="Q7020">
        <v>3</v>
      </c>
      <c r="R7020">
        <v>87.58</v>
      </c>
      <c r="S7020">
        <v>8.44</v>
      </c>
      <c r="T7020">
        <v>221.22</v>
      </c>
      <c r="U7020">
        <v>399.16</v>
      </c>
      <c r="V7020" s="14">
        <v>-0.49309999999999998</v>
      </c>
      <c r="W7020">
        <v>791583.27800000005</v>
      </c>
      <c r="X7020">
        <v>30.3</v>
      </c>
      <c r="Y7020" s="12" t="str">
        <f>IFERROR(VLOOKUP(C7020,[1]Index!$D:$F,3,FALSE),"Non List")</f>
        <v>Microfinance</v>
      </c>
      <c r="Z7020">
        <f>IFERROR(VLOOKUP(C7020,[1]LP!$B:$C,2,FALSE),0)</f>
        <v>784.93</v>
      </c>
      <c r="AA7020" s="11">
        <f t="shared" si="306"/>
        <v>24.5</v>
      </c>
      <c r="AB7020" s="5">
        <f>IFERROR(VLOOKUP(C7020,[2]Sheet1!$B:$F,5,FALSE),0)</f>
        <v>12799191.02</v>
      </c>
      <c r="AC7020" s="11">
        <f>IFERROR(VLOOKUP(AE7020,[3]Sheet2!$M:$O,2,FALSE),0)</f>
        <v>0</v>
      </c>
      <c r="AD7020" s="11">
        <f>IFERROR(VLOOKUP(AE7020,[3]Sheet2!$M:$O,3,FALSE),0)</f>
        <v>0</v>
      </c>
      <c r="AE7020" s="10" t="str">
        <f t="shared" si="307"/>
        <v>81/82NUBL</v>
      </c>
    </row>
    <row r="7021" spans="1:31" x14ac:dyDescent="0.45">
      <c r="A7021" s="12" t="s">
        <v>55</v>
      </c>
      <c r="B7021" s="12" t="s">
        <v>376</v>
      </c>
      <c r="C7021" t="s">
        <v>68</v>
      </c>
      <c r="D7021">
        <v>880.28</v>
      </c>
      <c r="E7021">
        <v>4312621.5130000003</v>
      </c>
      <c r="F7021">
        <v>5996874.0810000002</v>
      </c>
      <c r="G7021">
        <v>4040859.4440000001</v>
      </c>
      <c r="H7021">
        <v>44233.567999999999</v>
      </c>
      <c r="I7021">
        <v>1794998.5589999999</v>
      </c>
      <c r="J7021">
        <v>1811399.0759999999</v>
      </c>
      <c r="K7021">
        <v>1414637.692</v>
      </c>
      <c r="L7021">
        <v>878701.12399999995</v>
      </c>
      <c r="M7021">
        <v>20.38</v>
      </c>
      <c r="N7021">
        <v>43.19</v>
      </c>
      <c r="O7021">
        <v>3.68</v>
      </c>
      <c r="P7021">
        <v>8.52</v>
      </c>
      <c r="Q7021">
        <v>2.11</v>
      </c>
      <c r="R7021">
        <v>158.94</v>
      </c>
      <c r="S7021">
        <v>2.65</v>
      </c>
      <c r="T7021">
        <v>239.05</v>
      </c>
      <c r="U7021">
        <v>331.08</v>
      </c>
      <c r="V7021" s="14">
        <v>-0.62390000000000001</v>
      </c>
      <c r="W7021">
        <v>1840154.2120000001</v>
      </c>
      <c r="X7021">
        <v>42.67</v>
      </c>
      <c r="Y7021" s="12" t="str">
        <f>IFERROR(VLOOKUP(C7021,[1]Index!$D:$F,3,FALSE),"Non List")</f>
        <v>Microfinance</v>
      </c>
      <c r="Z7021">
        <f>IFERROR(VLOOKUP(C7021,[1]LP!$B:$C,2,FALSE),0)</f>
        <v>885.81</v>
      </c>
      <c r="AA7021" s="11">
        <f t="shared" si="306"/>
        <v>43.5</v>
      </c>
      <c r="AB7021" s="5">
        <f>IFERROR(VLOOKUP(C7021,[2]Sheet1!$B:$F,5,FALSE),0)</f>
        <v>12937864.5</v>
      </c>
      <c r="AC7021" s="11">
        <f>IFERROR(VLOOKUP(AE7021,[3]Sheet2!$M:$O,2,FALSE),0)</f>
        <v>0</v>
      </c>
      <c r="AD7021" s="11">
        <f>IFERROR(VLOOKUP(AE7021,[3]Sheet2!$M:$O,3,FALSE),0)</f>
        <v>0</v>
      </c>
      <c r="AE7021" s="10" t="str">
        <f t="shared" si="307"/>
        <v>81/82SKBBL</v>
      </c>
    </row>
    <row r="7022" spans="1:31" x14ac:dyDescent="0.45">
      <c r="A7022" s="12" t="s">
        <v>55</v>
      </c>
      <c r="B7022" s="12" t="s">
        <v>376</v>
      </c>
      <c r="C7022" t="s">
        <v>69</v>
      </c>
      <c r="D7022">
        <v>974.17</v>
      </c>
      <c r="E7022">
        <v>783924.40300000005</v>
      </c>
      <c r="F7022">
        <v>471903.489</v>
      </c>
      <c r="G7022">
        <v>4497330.47</v>
      </c>
      <c r="H7022">
        <v>9294279.909</v>
      </c>
      <c r="I7022">
        <v>626733.103</v>
      </c>
      <c r="J7022">
        <v>725012.96499999997</v>
      </c>
      <c r="K7022">
        <v>363863.21399999998</v>
      </c>
      <c r="L7022">
        <v>239705.802</v>
      </c>
      <c r="M7022">
        <v>30.58</v>
      </c>
      <c r="N7022">
        <v>31.86</v>
      </c>
      <c r="O7022">
        <v>6.08</v>
      </c>
      <c r="P7022">
        <v>19.09</v>
      </c>
      <c r="Q7022">
        <v>2.36</v>
      </c>
      <c r="R7022">
        <v>193.71</v>
      </c>
      <c r="S7022">
        <v>7.54</v>
      </c>
      <c r="T7022">
        <v>160.19999999999999</v>
      </c>
      <c r="U7022">
        <v>332</v>
      </c>
      <c r="V7022" s="14">
        <v>-0.65920000000000001</v>
      </c>
      <c r="W7022">
        <v>171749.14</v>
      </c>
      <c r="X7022">
        <v>21.91</v>
      </c>
      <c r="Y7022" s="12" t="str">
        <f>IFERROR(VLOOKUP(C7022,[1]Index!$D:$F,3,FALSE),"Non List")</f>
        <v>Microfinance</v>
      </c>
      <c r="Z7022">
        <f>IFERROR(VLOOKUP(C7022,[1]LP!$B:$C,2,FALSE),0)</f>
        <v>964.98</v>
      </c>
      <c r="AA7022" s="11">
        <f t="shared" si="306"/>
        <v>31.6</v>
      </c>
      <c r="AB7022" s="5">
        <f>IFERROR(VLOOKUP(C7022,[2]Sheet1!$B:$F,5,FALSE),0)</f>
        <v>3841229.56</v>
      </c>
      <c r="AC7022" s="11">
        <f>IFERROR(VLOOKUP(AE7022,[3]Sheet2!$M:$O,2,FALSE),0)</f>
        <v>0</v>
      </c>
      <c r="AD7022" s="11">
        <f>IFERROR(VLOOKUP(AE7022,[3]Sheet2!$M:$O,3,FALSE),0)</f>
        <v>0</v>
      </c>
      <c r="AE7022" s="10" t="str">
        <f t="shared" si="307"/>
        <v>81/82SLBBL</v>
      </c>
    </row>
    <row r="7023" spans="1:31" x14ac:dyDescent="0.45">
      <c r="A7023" s="12" t="s">
        <v>55</v>
      </c>
      <c r="B7023" s="12" t="s">
        <v>376</v>
      </c>
      <c r="C7023" t="s">
        <v>71</v>
      </c>
      <c r="D7023">
        <v>894.39</v>
      </c>
      <c r="E7023">
        <v>1656625</v>
      </c>
      <c r="F7023">
        <v>2104794.4339999999</v>
      </c>
      <c r="G7023">
        <v>15859664.482999999</v>
      </c>
      <c r="H7023">
        <v>21699229.675000001</v>
      </c>
      <c r="I7023">
        <v>1837354.247</v>
      </c>
      <c r="J7023">
        <v>2203748.6630000002</v>
      </c>
      <c r="K7023">
        <v>1128768.355</v>
      </c>
      <c r="L7023">
        <v>442674.53</v>
      </c>
      <c r="M7023">
        <v>26.72</v>
      </c>
      <c r="N7023">
        <v>33.47</v>
      </c>
      <c r="O7023">
        <v>3.94</v>
      </c>
      <c r="P7023">
        <v>11.77</v>
      </c>
      <c r="Q7023">
        <v>1.86</v>
      </c>
      <c r="R7023">
        <v>131.87</v>
      </c>
      <c r="S7023">
        <v>9.49</v>
      </c>
      <c r="T7023">
        <v>227.05</v>
      </c>
      <c r="U7023">
        <v>369.46</v>
      </c>
      <c r="V7023" s="14">
        <v>-0.58689999999999998</v>
      </c>
      <c r="W7023">
        <v>291531.641</v>
      </c>
      <c r="X7023">
        <v>17.600000000000001</v>
      </c>
      <c r="Y7023" s="12" t="str">
        <f>IFERROR(VLOOKUP(C7023,[1]Index!$D:$F,3,FALSE),"Non List")</f>
        <v>Microfinance</v>
      </c>
      <c r="Z7023">
        <f>IFERROR(VLOOKUP(C7023,[1]LP!$B:$C,2,FALSE),0)</f>
        <v>876.61</v>
      </c>
      <c r="AA7023" s="11">
        <f t="shared" si="306"/>
        <v>32.799999999999997</v>
      </c>
      <c r="AB7023" s="5">
        <f>IFERROR(VLOOKUP(C7023,[2]Sheet1!$B:$F,5,FALSE),0)</f>
        <v>4969873.2</v>
      </c>
      <c r="AC7023" s="11">
        <f>IFERROR(VLOOKUP(AE7023,[3]Sheet2!$M:$O,2,FALSE),0)</f>
        <v>0</v>
      </c>
      <c r="AD7023" s="11">
        <f>IFERROR(VLOOKUP(AE7023,[3]Sheet2!$M:$O,3,FALSE),0)</f>
        <v>0</v>
      </c>
      <c r="AE7023" s="10" t="str">
        <f t="shared" si="307"/>
        <v>81/82SWBBL</v>
      </c>
    </row>
    <row r="7024" spans="1:31" x14ac:dyDescent="0.45">
      <c r="A7024" s="12" t="s">
        <v>55</v>
      </c>
      <c r="B7024" s="12" t="s">
        <v>376</v>
      </c>
      <c r="C7024" t="s">
        <v>72</v>
      </c>
      <c r="D7024">
        <v>1536.09</v>
      </c>
      <c r="E7024">
        <v>223933.15</v>
      </c>
      <c r="F7024">
        <v>204429.04</v>
      </c>
      <c r="G7024">
        <v>1187962.3700000001</v>
      </c>
      <c r="H7024">
        <v>2969146.83</v>
      </c>
      <c r="I7024">
        <v>209104.43</v>
      </c>
      <c r="J7024">
        <v>263954.78000000003</v>
      </c>
      <c r="K7024">
        <v>155521.44</v>
      </c>
      <c r="L7024">
        <v>84153.01</v>
      </c>
      <c r="M7024">
        <v>37.58</v>
      </c>
      <c r="N7024">
        <v>40.880000000000003</v>
      </c>
      <c r="O7024">
        <v>8.0299999999999994</v>
      </c>
      <c r="P7024">
        <v>19.649999999999999</v>
      </c>
      <c r="Q7024">
        <v>2.34</v>
      </c>
      <c r="R7024">
        <v>328.27</v>
      </c>
      <c r="S7024">
        <v>4.6900000000000004</v>
      </c>
      <c r="T7024">
        <v>191.29</v>
      </c>
      <c r="U7024">
        <v>402.18</v>
      </c>
      <c r="V7024" s="14">
        <v>-0.73819999999999997</v>
      </c>
      <c r="W7024">
        <v>84153.01</v>
      </c>
      <c r="X7024">
        <v>37.58</v>
      </c>
      <c r="Y7024" s="12" t="str">
        <f>IFERROR(VLOOKUP(C7024,[1]Index!$D:$F,3,FALSE),"Non List")</f>
        <v>Microfinance</v>
      </c>
      <c r="Z7024">
        <f>IFERROR(VLOOKUP(C7024,[1]LP!$B:$C,2,FALSE),0)</f>
        <v>1512.76</v>
      </c>
      <c r="AA7024" s="11">
        <f t="shared" si="306"/>
        <v>40.299999999999997</v>
      </c>
      <c r="AB7024" s="5">
        <f>IFERROR(VLOOKUP(C7024,[2]Sheet1!$B:$F,5,FALSE),0)</f>
        <v>895732.4</v>
      </c>
      <c r="AC7024" s="11">
        <f>IFERROR(VLOOKUP(AE7024,[3]Sheet2!$M:$O,2,FALSE),0)</f>
        <v>0</v>
      </c>
      <c r="AD7024" s="11">
        <f>IFERROR(VLOOKUP(AE7024,[3]Sheet2!$M:$O,3,FALSE),0)</f>
        <v>0</v>
      </c>
      <c r="AE7024" s="10" t="str">
        <f t="shared" si="307"/>
        <v>81/82MLBBL</v>
      </c>
    </row>
    <row r="7025" spans="1:31" x14ac:dyDescent="0.45">
      <c r="A7025" s="12" t="s">
        <v>55</v>
      </c>
      <c r="B7025" s="12" t="s">
        <v>376</v>
      </c>
      <c r="C7025" t="s">
        <v>74</v>
      </c>
      <c r="D7025">
        <v>1059.76</v>
      </c>
      <c r="E7025">
        <v>441662.1</v>
      </c>
      <c r="F7025">
        <v>270781.58</v>
      </c>
      <c r="G7025">
        <v>2607682.534</v>
      </c>
      <c r="H7025">
        <v>5769352.7390000001</v>
      </c>
      <c r="I7025">
        <v>451499.4</v>
      </c>
      <c r="J7025">
        <v>496075.54200000002</v>
      </c>
      <c r="K7025">
        <v>108611.32799999999</v>
      </c>
      <c r="L7025">
        <v>19600.136999999999</v>
      </c>
      <c r="M7025">
        <v>4.4400000000000004</v>
      </c>
      <c r="N7025">
        <v>238.68</v>
      </c>
      <c r="O7025">
        <v>6.57</v>
      </c>
      <c r="P7025">
        <v>2.75</v>
      </c>
      <c r="Q7025">
        <v>0.32</v>
      </c>
      <c r="R7025">
        <v>1568.13</v>
      </c>
      <c r="S7025">
        <v>10.3</v>
      </c>
      <c r="T7025">
        <v>161.31</v>
      </c>
      <c r="U7025">
        <v>126.94</v>
      </c>
      <c r="V7025" s="14">
        <v>-0.88019999999999998</v>
      </c>
      <c r="W7025">
        <v>18522.434000000001</v>
      </c>
      <c r="X7025">
        <v>4.1900000000000004</v>
      </c>
      <c r="Y7025" s="12" t="str">
        <f>IFERROR(VLOOKUP(C7025,[1]Index!$D:$F,3,FALSE),"Non List")</f>
        <v>Microfinance</v>
      </c>
      <c r="Z7025">
        <f>IFERROR(VLOOKUP(C7025,[1]LP!$B:$C,2,FALSE),0)</f>
        <v>1045</v>
      </c>
      <c r="AA7025" s="11">
        <f t="shared" si="306"/>
        <v>235.4</v>
      </c>
      <c r="AB7025" s="5">
        <f>IFERROR(VLOOKUP(C7025,[2]Sheet1!$B:$F,5,FALSE),0)</f>
        <v>1324986.3</v>
      </c>
      <c r="AC7025" s="11">
        <f>IFERROR(VLOOKUP(AE7025,[3]Sheet2!$M:$O,2,FALSE),0)</f>
        <v>0</v>
      </c>
      <c r="AD7025" s="11">
        <f>IFERROR(VLOOKUP(AE7025,[3]Sheet2!$M:$O,3,FALSE),0)</f>
        <v>0</v>
      </c>
      <c r="AE7025" s="10" t="str">
        <f t="shared" si="307"/>
        <v>81/82LLBS</v>
      </c>
    </row>
    <row r="7026" spans="1:31" x14ac:dyDescent="0.45">
      <c r="A7026" s="12" t="s">
        <v>55</v>
      </c>
      <c r="B7026" s="12" t="s">
        <v>376</v>
      </c>
      <c r="C7026" t="s">
        <v>77</v>
      </c>
      <c r="D7026">
        <v>1324.61</v>
      </c>
      <c r="E7026">
        <v>170091.9</v>
      </c>
      <c r="F7026">
        <v>98942.28</v>
      </c>
      <c r="G7026">
        <v>954783.5</v>
      </c>
      <c r="H7026">
        <v>2083467.73</v>
      </c>
      <c r="I7026">
        <v>148026.06</v>
      </c>
      <c r="J7026">
        <v>171960.04</v>
      </c>
      <c r="K7026">
        <v>64508.55</v>
      </c>
      <c r="L7026">
        <v>14650.47</v>
      </c>
      <c r="M7026">
        <v>8.61</v>
      </c>
      <c r="N7026">
        <v>153.85</v>
      </c>
      <c r="O7026">
        <v>8.3699999999999992</v>
      </c>
      <c r="P7026">
        <v>5.45</v>
      </c>
      <c r="Q7026">
        <v>0.61</v>
      </c>
      <c r="R7026">
        <v>1287.72</v>
      </c>
      <c r="S7026">
        <v>6.16</v>
      </c>
      <c r="T7026">
        <v>158.16999999999999</v>
      </c>
      <c r="U7026">
        <v>175.05</v>
      </c>
      <c r="V7026" s="14">
        <v>-0.8679</v>
      </c>
      <c r="W7026">
        <v>14650.47</v>
      </c>
      <c r="X7026">
        <v>8.61</v>
      </c>
      <c r="Y7026" s="12" t="str">
        <f>IFERROR(VLOOKUP(C7026,[1]Index!$D:$F,3,FALSE),"Non List")</f>
        <v>Microfinance</v>
      </c>
      <c r="Z7026">
        <f>IFERROR(VLOOKUP(C7026,[1]LP!$B:$C,2,FALSE),0)</f>
        <v>1254.7</v>
      </c>
      <c r="AA7026" s="11">
        <f t="shared" si="306"/>
        <v>145.69999999999999</v>
      </c>
      <c r="AB7026" s="5">
        <f>IFERROR(VLOOKUP(C7026,[2]Sheet1!$B:$F,5,FALSE),0)</f>
        <v>765413.55</v>
      </c>
      <c r="AC7026" s="11">
        <f>IFERROR(VLOOKUP(AE7026,[3]Sheet2!$M:$O,2,FALSE),0)</f>
        <v>0</v>
      </c>
      <c r="AD7026" s="11">
        <f>IFERROR(VLOOKUP(AE7026,[3]Sheet2!$M:$O,3,FALSE),0)</f>
        <v>0</v>
      </c>
      <c r="AE7026" s="10" t="str">
        <f t="shared" si="307"/>
        <v>81/82JSLBB</v>
      </c>
    </row>
    <row r="7027" spans="1:31" x14ac:dyDescent="0.45">
      <c r="A7027" s="12" t="s">
        <v>55</v>
      </c>
      <c r="B7027" s="12" t="s">
        <v>376</v>
      </c>
      <c r="C7027" t="s">
        <v>80</v>
      </c>
      <c r="D7027">
        <v>834.91</v>
      </c>
      <c r="E7027">
        <v>745040.35900000005</v>
      </c>
      <c r="F7027">
        <v>488927.614</v>
      </c>
      <c r="G7027">
        <v>2078165.52</v>
      </c>
      <c r="H7027">
        <v>9595429.2709999997</v>
      </c>
      <c r="I7027">
        <v>634166.35199999996</v>
      </c>
      <c r="J7027">
        <v>706195.723</v>
      </c>
      <c r="K7027">
        <v>256762.253</v>
      </c>
      <c r="L7027">
        <v>96778.146999999997</v>
      </c>
      <c r="M7027">
        <v>12.99</v>
      </c>
      <c r="N7027">
        <v>64.27</v>
      </c>
      <c r="O7027">
        <v>5.04</v>
      </c>
      <c r="P7027">
        <v>7.84</v>
      </c>
      <c r="Q7027">
        <v>0.88</v>
      </c>
      <c r="R7027">
        <v>323.92</v>
      </c>
      <c r="S7027">
        <v>9.6</v>
      </c>
      <c r="T7027">
        <v>165.62</v>
      </c>
      <c r="U7027">
        <v>220.01</v>
      </c>
      <c r="V7027" s="14">
        <v>-0.73650000000000004</v>
      </c>
      <c r="W7027">
        <v>38150.423000000003</v>
      </c>
      <c r="X7027">
        <v>5.12</v>
      </c>
      <c r="Y7027" s="12" t="str">
        <f>IFERROR(VLOOKUP(C7027,[1]Index!$D:$F,3,FALSE),"Non List")</f>
        <v>Microfinance</v>
      </c>
      <c r="Z7027">
        <f>IFERROR(VLOOKUP(C7027,[1]LP!$B:$C,2,FALSE),0)</f>
        <v>820.64</v>
      </c>
      <c r="AA7027" s="11">
        <f t="shared" si="306"/>
        <v>63.2</v>
      </c>
      <c r="AB7027" s="5">
        <f>IFERROR(VLOOKUP(C7027,[2]Sheet1!$B:$F,5,FALSE),0)</f>
        <v>1937105.04</v>
      </c>
      <c r="AC7027" s="11">
        <f>IFERROR(VLOOKUP(AE7027,[3]Sheet2!$M:$O,2,FALSE),0)</f>
        <v>0</v>
      </c>
      <c r="AD7027" s="11">
        <f>IFERROR(VLOOKUP(AE7027,[3]Sheet2!$M:$O,3,FALSE),0)</f>
        <v>0</v>
      </c>
      <c r="AE7027" s="10" t="str">
        <f t="shared" si="307"/>
        <v>81/82VLBS</v>
      </c>
    </row>
    <row r="7028" spans="1:31" x14ac:dyDescent="0.45">
      <c r="A7028" s="12" t="s">
        <v>55</v>
      </c>
      <c r="B7028" s="12" t="s">
        <v>376</v>
      </c>
      <c r="C7028" t="s">
        <v>81</v>
      </c>
      <c r="D7028">
        <v>691.52</v>
      </c>
      <c r="E7028">
        <v>1034064.417</v>
      </c>
      <c r="F7028">
        <v>268374.016</v>
      </c>
      <c r="H7028">
        <v>12993.367</v>
      </c>
      <c r="I7028">
        <v>224557.92199999999</v>
      </c>
      <c r="J7028">
        <v>230441.02</v>
      </c>
      <c r="K7028">
        <v>176720.774</v>
      </c>
      <c r="L7028">
        <v>103196.039</v>
      </c>
      <c r="M7028">
        <v>9.98</v>
      </c>
      <c r="N7028">
        <v>69.290000000000006</v>
      </c>
      <c r="O7028">
        <v>5.49</v>
      </c>
      <c r="P7028">
        <v>7.92</v>
      </c>
      <c r="Q7028">
        <v>1.25</v>
      </c>
      <c r="R7028">
        <v>380.4</v>
      </c>
      <c r="S7028">
        <v>3.34</v>
      </c>
      <c r="T7028">
        <v>125.95</v>
      </c>
      <c r="U7028">
        <v>168.17</v>
      </c>
      <c r="V7028" s="14">
        <v>-0.75680000000000003</v>
      </c>
      <c r="W7028">
        <v>85431.664000000004</v>
      </c>
      <c r="X7028">
        <v>8.26</v>
      </c>
      <c r="Y7028" s="12" t="str">
        <f>IFERROR(VLOOKUP(C7028,[1]Index!$D:$F,3,FALSE),"Non List")</f>
        <v>Microfinance</v>
      </c>
      <c r="Z7028">
        <f>IFERROR(VLOOKUP(C7028,[1]LP!$B:$C,2,FALSE),0)</f>
        <v>681.69</v>
      </c>
      <c r="AA7028" s="11">
        <f t="shared" si="306"/>
        <v>68.3</v>
      </c>
      <c r="AB7028" s="5">
        <f>IFERROR(VLOOKUP(C7028,[2]Sheet1!$B:$F,5,FALSE),0)</f>
        <v>5066915.5599999996</v>
      </c>
      <c r="AC7028" s="11">
        <f>IFERROR(VLOOKUP(AE7028,[3]Sheet2!$M:$O,2,FALSE),0)</f>
        <v>0</v>
      </c>
      <c r="AD7028" s="11">
        <f>IFERROR(VLOOKUP(AE7028,[3]Sheet2!$M:$O,3,FALSE),0)</f>
        <v>0</v>
      </c>
      <c r="AE7028" s="10" t="str">
        <f t="shared" si="307"/>
        <v>81/82RSDC</v>
      </c>
    </row>
    <row r="7029" spans="1:31" x14ac:dyDescent="0.45">
      <c r="A7029" s="12" t="s">
        <v>55</v>
      </c>
      <c r="B7029" s="12" t="s">
        <v>376</v>
      </c>
      <c r="C7029" t="s">
        <v>82</v>
      </c>
      <c r="D7029">
        <v>720</v>
      </c>
      <c r="E7029">
        <v>721449.14899999998</v>
      </c>
      <c r="F7029">
        <v>293001.50699999998</v>
      </c>
      <c r="G7029">
        <v>1567726.7620000001</v>
      </c>
      <c r="H7029">
        <v>6752313.1370000001</v>
      </c>
      <c r="I7029">
        <v>435500.45299999998</v>
      </c>
      <c r="J7029">
        <v>494375.14299999998</v>
      </c>
      <c r="K7029">
        <v>99381.028000000006</v>
      </c>
      <c r="L7029">
        <v>63841.57</v>
      </c>
      <c r="M7029">
        <v>8.85</v>
      </c>
      <c r="N7029">
        <v>81.36</v>
      </c>
      <c r="O7029">
        <v>5.12</v>
      </c>
      <c r="P7029">
        <v>6.29</v>
      </c>
      <c r="Q7029">
        <v>0.89</v>
      </c>
      <c r="R7029">
        <v>416.56</v>
      </c>
      <c r="S7029">
        <v>4.43</v>
      </c>
      <c r="T7029">
        <v>140.61000000000001</v>
      </c>
      <c r="U7029">
        <v>167.33</v>
      </c>
      <c r="V7029" s="14">
        <v>-0.76759999999999995</v>
      </c>
      <c r="W7029">
        <v>47577.249000000003</v>
      </c>
      <c r="X7029">
        <v>6.59</v>
      </c>
      <c r="Y7029" s="12" t="str">
        <f>IFERROR(VLOOKUP(C7029,[1]Index!$D:$F,3,FALSE),"Non List")</f>
        <v>Microfinance</v>
      </c>
      <c r="Z7029">
        <f>IFERROR(VLOOKUP(C7029,[1]LP!$B:$C,2,FALSE),0)</f>
        <v>705.65</v>
      </c>
      <c r="AA7029" s="11">
        <f t="shared" si="306"/>
        <v>79.7</v>
      </c>
      <c r="AB7029" s="5">
        <f>IFERROR(VLOOKUP(C7029,[2]Sheet1!$B:$F,5,FALSE),0)</f>
        <v>2885796.8000000003</v>
      </c>
      <c r="AC7029" s="11">
        <f>IFERROR(VLOOKUP(AE7029,[3]Sheet2!$M:$O,2,FALSE),0)</f>
        <v>0</v>
      </c>
      <c r="AD7029" s="11">
        <f>IFERROR(VLOOKUP(AE7029,[3]Sheet2!$M:$O,3,FALSE),0)</f>
        <v>0</v>
      </c>
      <c r="AE7029" s="10" t="str">
        <f t="shared" si="307"/>
        <v>81/82NMBMF</v>
      </c>
    </row>
    <row r="7030" spans="1:31" x14ac:dyDescent="0.45">
      <c r="A7030" s="12" t="s">
        <v>55</v>
      </c>
      <c r="B7030" s="12" t="s">
        <v>376</v>
      </c>
      <c r="C7030" t="s">
        <v>83</v>
      </c>
      <c r="D7030">
        <v>830.49</v>
      </c>
      <c r="E7030">
        <v>1419000</v>
      </c>
      <c r="F7030">
        <v>824601.36499999999</v>
      </c>
      <c r="G7030">
        <v>3980898.8</v>
      </c>
      <c r="H7030">
        <v>15017884.501</v>
      </c>
      <c r="I7030">
        <v>1050319.3729999999</v>
      </c>
      <c r="J7030">
        <v>1151744.4350000001</v>
      </c>
      <c r="K7030">
        <v>447590.62400000001</v>
      </c>
      <c r="L7030">
        <v>216090.21400000001</v>
      </c>
      <c r="M7030">
        <v>15.23</v>
      </c>
      <c r="N7030">
        <v>54.53</v>
      </c>
      <c r="O7030">
        <v>5.25</v>
      </c>
      <c r="P7030">
        <v>9.6300000000000008</v>
      </c>
      <c r="Q7030">
        <v>1.39</v>
      </c>
      <c r="R7030">
        <v>286.27999999999997</v>
      </c>
      <c r="S7030">
        <v>9.99</v>
      </c>
      <c r="T7030">
        <v>158.11000000000001</v>
      </c>
      <c r="U7030">
        <v>232.77</v>
      </c>
      <c r="V7030" s="14">
        <v>-0.71970000000000001</v>
      </c>
      <c r="W7030">
        <v>113159.87300000001</v>
      </c>
      <c r="X7030">
        <v>7.97</v>
      </c>
      <c r="Y7030" s="12" t="str">
        <f>IFERROR(VLOOKUP(C7030,[1]Index!$D:$F,3,FALSE),"Non List")</f>
        <v>Microfinance</v>
      </c>
      <c r="Z7030">
        <f>IFERROR(VLOOKUP(C7030,[1]LP!$B:$C,2,FALSE),0)</f>
        <v>836.61</v>
      </c>
      <c r="AA7030" s="11">
        <f t="shared" si="306"/>
        <v>54.9</v>
      </c>
      <c r="AB7030" s="5">
        <f>IFERROR(VLOOKUP(C7030,[2]Sheet1!$B:$F,5,FALSE),0)</f>
        <v>5817900</v>
      </c>
      <c r="AC7030" s="11">
        <f>IFERROR(VLOOKUP(AE7030,[3]Sheet2!$M:$O,2,FALSE),0)</f>
        <v>0</v>
      </c>
      <c r="AD7030" s="11">
        <f>IFERROR(VLOOKUP(AE7030,[3]Sheet2!$M:$O,3,FALSE),0)</f>
        <v>0</v>
      </c>
      <c r="AE7030" s="10" t="str">
        <f t="shared" si="307"/>
        <v>81/82MERO</v>
      </c>
    </row>
    <row r="7031" spans="1:31" x14ac:dyDescent="0.45">
      <c r="A7031" s="12" t="s">
        <v>55</v>
      </c>
      <c r="B7031" s="12" t="s">
        <v>376</v>
      </c>
      <c r="C7031" t="s">
        <v>99</v>
      </c>
      <c r="D7031">
        <v>869</v>
      </c>
      <c r="E7031">
        <v>485760</v>
      </c>
      <c r="F7031">
        <v>320970.94500000001</v>
      </c>
      <c r="G7031">
        <v>1918686.763</v>
      </c>
      <c r="H7031">
        <v>5830978.0580000002</v>
      </c>
      <c r="I7031">
        <v>401096.723</v>
      </c>
      <c r="J7031">
        <v>448871.522</v>
      </c>
      <c r="K7031">
        <v>98525.004000000001</v>
      </c>
      <c r="L7031">
        <v>53727.144999999997</v>
      </c>
      <c r="M7031">
        <v>11.06</v>
      </c>
      <c r="N7031">
        <v>78.569999999999993</v>
      </c>
      <c r="O7031">
        <v>5.23</v>
      </c>
      <c r="P7031">
        <v>6.66</v>
      </c>
      <c r="Q7031">
        <v>0.83</v>
      </c>
      <c r="R7031">
        <v>410.92</v>
      </c>
      <c r="S7031">
        <v>14.14</v>
      </c>
      <c r="T7031">
        <v>166.08</v>
      </c>
      <c r="U7031">
        <v>203.3</v>
      </c>
      <c r="V7031" s="14">
        <v>-0.7661</v>
      </c>
      <c r="W7031">
        <v>-38094.173000000003</v>
      </c>
      <c r="X7031">
        <v>-7.84</v>
      </c>
      <c r="Y7031" s="12" t="str">
        <f>IFERROR(VLOOKUP(C7031,[1]Index!$D:$F,3,FALSE),"Non List")</f>
        <v>Microfinance</v>
      </c>
      <c r="Z7031">
        <f>IFERROR(VLOOKUP(C7031,[1]LP!$B:$C,2,FALSE),0)</f>
        <v>850.64</v>
      </c>
      <c r="AA7031" s="11">
        <f t="shared" si="306"/>
        <v>76.900000000000006</v>
      </c>
      <c r="AB7031" s="5">
        <f>IFERROR(VLOOKUP(C7031,[2]Sheet1!$B:$F,5,FALSE),0)</f>
        <v>1457280</v>
      </c>
      <c r="AC7031" s="11">
        <f>IFERROR(VLOOKUP(AE7031,[3]Sheet2!$M:$O,2,FALSE),0)</f>
        <v>0</v>
      </c>
      <c r="AD7031" s="11">
        <f>IFERROR(VLOOKUP(AE7031,[3]Sheet2!$M:$O,3,FALSE),0)</f>
        <v>0</v>
      </c>
      <c r="AE7031" s="10" t="str">
        <f t="shared" si="307"/>
        <v>81/82NADEP</v>
      </c>
    </row>
    <row r="7032" spans="1:31" x14ac:dyDescent="0.45">
      <c r="A7032" s="12" t="s">
        <v>55</v>
      </c>
      <c r="B7032" s="12" t="s">
        <v>376</v>
      </c>
      <c r="C7032" t="s">
        <v>103</v>
      </c>
      <c r="D7032">
        <v>993.43</v>
      </c>
      <c r="E7032">
        <v>733046.28</v>
      </c>
      <c r="F7032">
        <v>534394.473</v>
      </c>
      <c r="G7032">
        <v>3211170.1329999999</v>
      </c>
      <c r="H7032">
        <v>10449350.301999999</v>
      </c>
      <c r="I7032">
        <v>738844.66799999995</v>
      </c>
      <c r="J7032">
        <v>892036.31599999999</v>
      </c>
      <c r="K7032">
        <v>401961.14899999998</v>
      </c>
      <c r="L7032">
        <v>209277.98300000001</v>
      </c>
      <c r="M7032">
        <v>28.55</v>
      </c>
      <c r="N7032">
        <v>34.799999999999997</v>
      </c>
      <c r="O7032">
        <v>5.75</v>
      </c>
      <c r="P7032">
        <v>16.510000000000002</v>
      </c>
      <c r="Q7032">
        <v>1.87</v>
      </c>
      <c r="R7032">
        <v>200.1</v>
      </c>
      <c r="S7032">
        <v>4.4800000000000004</v>
      </c>
      <c r="T7032">
        <v>172.9</v>
      </c>
      <c r="U7032">
        <v>333.27</v>
      </c>
      <c r="V7032" s="14">
        <v>-0.66449999999999998</v>
      </c>
      <c r="W7032">
        <v>163645.739</v>
      </c>
      <c r="X7032">
        <v>22.32</v>
      </c>
      <c r="Y7032" s="12" t="str">
        <f>IFERROR(VLOOKUP(C7032,[1]Index!$D:$F,3,FALSE),"Non List")</f>
        <v>Microfinance</v>
      </c>
      <c r="Z7032">
        <f>IFERROR(VLOOKUP(C7032,[1]LP!$B:$C,2,FALSE),0)</f>
        <v>981.58</v>
      </c>
      <c r="AA7032" s="11">
        <f t="shared" si="306"/>
        <v>34.4</v>
      </c>
      <c r="AB7032" s="5">
        <f>IFERROR(VLOOKUP(C7032,[2]Sheet1!$B:$F,5,FALSE),0)</f>
        <v>2419052.79</v>
      </c>
      <c r="AC7032" s="11">
        <f>IFERROR(VLOOKUP(AE7032,[3]Sheet2!$M:$O,2,FALSE),0)</f>
        <v>0</v>
      </c>
      <c r="AD7032" s="11">
        <f>IFERROR(VLOOKUP(AE7032,[3]Sheet2!$M:$O,3,FALSE),0)</f>
        <v>0</v>
      </c>
      <c r="AE7032" s="10" t="str">
        <f t="shared" si="307"/>
        <v>81/82ALBSL</v>
      </c>
    </row>
    <row r="7033" spans="1:31" x14ac:dyDescent="0.45">
      <c r="A7033" s="12" t="s">
        <v>55</v>
      </c>
      <c r="B7033" s="12" t="s">
        <v>376</v>
      </c>
      <c r="C7033" t="s">
        <v>84</v>
      </c>
      <c r="D7033">
        <v>1309.5</v>
      </c>
      <c r="E7033">
        <v>1331609</v>
      </c>
      <c r="F7033">
        <v>1930796</v>
      </c>
      <c r="G7033">
        <v>6464766</v>
      </c>
      <c r="H7033">
        <v>24218650</v>
      </c>
      <c r="I7033">
        <v>1615523</v>
      </c>
      <c r="J7033">
        <v>1854449</v>
      </c>
      <c r="K7033">
        <v>1070906</v>
      </c>
      <c r="L7033">
        <v>474046</v>
      </c>
      <c r="M7033">
        <v>35.6</v>
      </c>
      <c r="N7033">
        <v>36.78</v>
      </c>
      <c r="O7033">
        <v>5.34</v>
      </c>
      <c r="P7033">
        <v>14.53</v>
      </c>
      <c r="Q7033">
        <v>1.58</v>
      </c>
      <c r="R7033">
        <v>196.41</v>
      </c>
      <c r="S7033">
        <v>4.1100000000000003</v>
      </c>
      <c r="T7033">
        <v>245</v>
      </c>
      <c r="U7033">
        <v>443</v>
      </c>
      <c r="V7033" s="14">
        <v>-0.66169999999999995</v>
      </c>
      <c r="W7033">
        <v>440183</v>
      </c>
      <c r="X7033">
        <v>33.06</v>
      </c>
      <c r="Y7033" s="12" t="str">
        <f>IFERROR(VLOOKUP(C7033,[1]Index!$D:$F,3,FALSE),"Non List")</f>
        <v>Microfinance</v>
      </c>
      <c r="Z7033">
        <f>IFERROR(VLOOKUP(C7033,[1]LP!$B:$C,2,FALSE),0)</f>
        <v>1299.42</v>
      </c>
      <c r="AA7033" s="11">
        <f t="shared" si="306"/>
        <v>36.5</v>
      </c>
      <c r="AB7033" s="5">
        <f>IFERROR(VLOOKUP(C7033,[2]Sheet1!$B:$F,5,FALSE),0)</f>
        <v>3462181.58</v>
      </c>
      <c r="AC7033" s="11">
        <f>IFERROR(VLOOKUP(AE7033,[3]Sheet2!$M:$O,2,FALSE),0)</f>
        <v>0</v>
      </c>
      <c r="AD7033" s="11">
        <f>IFERROR(VLOOKUP(AE7033,[3]Sheet2!$M:$O,3,FALSE),0)</f>
        <v>0</v>
      </c>
      <c r="AE7033" s="10" t="str">
        <f t="shared" si="307"/>
        <v>81/82NMFBS</v>
      </c>
    </row>
    <row r="7034" spans="1:31" x14ac:dyDescent="0.45">
      <c r="A7034" s="12" t="s">
        <v>55</v>
      </c>
      <c r="B7034" s="12" t="s">
        <v>376</v>
      </c>
      <c r="C7034" t="s">
        <v>104</v>
      </c>
      <c r="D7034">
        <v>1585.25</v>
      </c>
      <c r="E7034">
        <v>151554.53200000001</v>
      </c>
      <c r="F7034">
        <v>117374.69</v>
      </c>
      <c r="G7034">
        <v>503733.576</v>
      </c>
      <c r="H7034">
        <v>2293911.7179999999</v>
      </c>
      <c r="I7034">
        <v>172772.09</v>
      </c>
      <c r="J7034">
        <v>182169.535</v>
      </c>
      <c r="K7034">
        <v>44180.682999999997</v>
      </c>
      <c r="L7034">
        <v>42503.093000000001</v>
      </c>
      <c r="M7034">
        <v>28.04</v>
      </c>
      <c r="N7034">
        <v>56.54</v>
      </c>
      <c r="O7034">
        <v>8.93</v>
      </c>
      <c r="P7034">
        <v>15.8</v>
      </c>
      <c r="Q7034">
        <v>1.59</v>
      </c>
      <c r="R7034">
        <v>504.9</v>
      </c>
      <c r="S7034">
        <v>4.51</v>
      </c>
      <c r="T7034">
        <v>177.45</v>
      </c>
      <c r="U7034">
        <v>334.59</v>
      </c>
      <c r="V7034" s="14">
        <v>-0.78890000000000005</v>
      </c>
      <c r="W7034">
        <v>26408.628000000001</v>
      </c>
      <c r="X7034">
        <v>17.43</v>
      </c>
      <c r="Y7034" s="12" t="str">
        <f>IFERROR(VLOOKUP(C7034,[1]Index!$D:$F,3,FALSE),"Non List")</f>
        <v>Microfinance</v>
      </c>
      <c r="Z7034">
        <f>IFERROR(VLOOKUP(C7034,[1]LP!$B:$C,2,FALSE),0)</f>
        <v>1588.55</v>
      </c>
      <c r="AA7034" s="11">
        <f t="shared" si="306"/>
        <v>56.7</v>
      </c>
      <c r="AB7034" s="5">
        <f>IFERROR(VLOOKUP(C7034,[2]Sheet1!$B:$F,5,FALSE),0)</f>
        <v>484974.4</v>
      </c>
      <c r="AC7034" s="11">
        <f>IFERROR(VLOOKUP(AE7034,[3]Sheet2!$M:$O,2,FALSE),0)</f>
        <v>0</v>
      </c>
      <c r="AD7034" s="11">
        <f>IFERROR(VLOOKUP(AE7034,[3]Sheet2!$M:$O,3,FALSE),0)</f>
        <v>0</v>
      </c>
      <c r="AE7034" s="10" t="str">
        <f t="shared" si="307"/>
        <v>81/82GMFBS</v>
      </c>
    </row>
    <row r="7035" spans="1:31" x14ac:dyDescent="0.45">
      <c r="A7035" s="12" t="s">
        <v>55</v>
      </c>
      <c r="B7035" s="12" t="s">
        <v>376</v>
      </c>
      <c r="C7035" t="s">
        <v>325</v>
      </c>
      <c r="D7035">
        <v>988.63</v>
      </c>
      <c r="E7035">
        <v>319818.2</v>
      </c>
      <c r="F7035">
        <v>227977.46599999999</v>
      </c>
      <c r="G7035">
        <v>1104750.9029999999</v>
      </c>
      <c r="H7035">
        <v>4924690.2759999996</v>
      </c>
      <c r="I7035">
        <v>353016.90600000002</v>
      </c>
      <c r="J7035">
        <v>406677.06400000001</v>
      </c>
      <c r="K7035">
        <v>128109.16800000001</v>
      </c>
      <c r="L7035">
        <v>91773.292000000001</v>
      </c>
      <c r="M7035">
        <v>28.7</v>
      </c>
      <c r="N7035">
        <v>34.450000000000003</v>
      </c>
      <c r="O7035">
        <v>5.77</v>
      </c>
      <c r="P7035">
        <v>16.75</v>
      </c>
      <c r="Q7035">
        <v>1.61</v>
      </c>
      <c r="R7035">
        <v>198.78</v>
      </c>
      <c r="S7035">
        <v>5.33</v>
      </c>
      <c r="T7035">
        <v>171.28</v>
      </c>
      <c r="U7035">
        <v>332.57</v>
      </c>
      <c r="V7035" s="14">
        <v>-0.66359999999999997</v>
      </c>
      <c r="W7035">
        <v>63193.173000000003</v>
      </c>
      <c r="X7035">
        <v>19.760000000000002</v>
      </c>
      <c r="Y7035" s="12" t="str">
        <f>IFERROR(VLOOKUP(C7035,[1]Index!$D:$F,3,FALSE),"Non List")</f>
        <v>Microfinance</v>
      </c>
      <c r="Z7035">
        <f>IFERROR(VLOOKUP(C7035,[1]LP!$B:$C,2,FALSE),0)</f>
        <v>979.41</v>
      </c>
      <c r="AA7035" s="11">
        <f t="shared" si="306"/>
        <v>34.1</v>
      </c>
      <c r="AB7035" s="5">
        <f>IFERROR(VLOOKUP(C7035,[2]Sheet1!$B:$F,5,FALSE),0)</f>
        <v>1567109.18</v>
      </c>
      <c r="AC7035" s="11">
        <f>IFERROR(VLOOKUP(AE7035,[3]Sheet2!$M:$O,2,FALSE),0)</f>
        <v>0</v>
      </c>
      <c r="AD7035" s="11">
        <f>IFERROR(VLOOKUP(AE7035,[3]Sheet2!$M:$O,3,FALSE),0)</f>
        <v>0</v>
      </c>
      <c r="AE7035" s="10" t="str">
        <f t="shared" si="307"/>
        <v>81/82HLBSL</v>
      </c>
    </row>
    <row r="7036" spans="1:31" x14ac:dyDescent="0.45">
      <c r="A7036" s="12" t="s">
        <v>55</v>
      </c>
      <c r="B7036" s="12" t="s">
        <v>376</v>
      </c>
      <c r="C7036" t="s">
        <v>96</v>
      </c>
      <c r="D7036">
        <v>1208.73</v>
      </c>
      <c r="E7036">
        <v>497415.94199999998</v>
      </c>
      <c r="F7036">
        <v>281810.34999999998</v>
      </c>
      <c r="G7036">
        <v>1391092.1540000001</v>
      </c>
      <c r="H7036">
        <v>5838226.2120000003</v>
      </c>
      <c r="I7036">
        <v>404969.29</v>
      </c>
      <c r="J7036">
        <v>477754.65100000001</v>
      </c>
      <c r="K7036">
        <v>177036.16699999999</v>
      </c>
      <c r="L7036">
        <v>93755.043000000005</v>
      </c>
      <c r="M7036">
        <v>18.850000000000001</v>
      </c>
      <c r="N7036">
        <v>64.12</v>
      </c>
      <c r="O7036">
        <v>7.72</v>
      </c>
      <c r="P7036">
        <v>12.03</v>
      </c>
      <c r="Q7036">
        <v>1.44</v>
      </c>
      <c r="R7036">
        <v>495.01</v>
      </c>
      <c r="S7036">
        <v>7.43</v>
      </c>
      <c r="T7036">
        <v>156.65</v>
      </c>
      <c r="U7036">
        <v>257.76</v>
      </c>
      <c r="V7036" s="14">
        <v>-0.78680000000000005</v>
      </c>
      <c r="W7036">
        <v>80032.173999999999</v>
      </c>
      <c r="X7036">
        <v>16.09</v>
      </c>
      <c r="Y7036" s="12" t="str">
        <f>IFERROR(VLOOKUP(C7036,[1]Index!$D:$F,3,FALSE),"Non List")</f>
        <v>Microfinance</v>
      </c>
      <c r="Z7036">
        <f>IFERROR(VLOOKUP(C7036,[1]LP!$B:$C,2,FALSE),0)</f>
        <v>1204.6600000000001</v>
      </c>
      <c r="AA7036" s="11">
        <f t="shared" si="306"/>
        <v>63.9</v>
      </c>
      <c r="AB7036" s="5">
        <f>IFERROR(VLOOKUP(C7036,[2]Sheet1!$B:$F,5,FALSE),0)</f>
        <v>1641493.9200000002</v>
      </c>
      <c r="AC7036" s="11">
        <f>IFERROR(VLOOKUP(AE7036,[3]Sheet2!$M:$O,2,FALSE),0)</f>
        <v>0</v>
      </c>
      <c r="AD7036" s="11">
        <f>IFERROR(VLOOKUP(AE7036,[3]Sheet2!$M:$O,3,FALSE),0)</f>
        <v>0</v>
      </c>
      <c r="AE7036" s="10" t="str">
        <f t="shared" si="307"/>
        <v>81/82ILBS</v>
      </c>
    </row>
    <row r="7037" spans="1:31" x14ac:dyDescent="0.45">
      <c r="A7037" s="12" t="s">
        <v>55</v>
      </c>
      <c r="B7037" s="12" t="s">
        <v>376</v>
      </c>
      <c r="C7037" t="s">
        <v>87</v>
      </c>
      <c r="D7037">
        <v>1140.4100000000001</v>
      </c>
      <c r="E7037">
        <v>1195953.71</v>
      </c>
      <c r="F7037">
        <v>1789741.4890000001</v>
      </c>
      <c r="G7037">
        <v>10072942.07</v>
      </c>
      <c r="H7037">
        <v>20424106.822000001</v>
      </c>
      <c r="I7037">
        <v>1055248.017</v>
      </c>
      <c r="J7037">
        <v>1258096.868</v>
      </c>
      <c r="K7037">
        <v>626697.22900000005</v>
      </c>
      <c r="L7037">
        <v>65310.43</v>
      </c>
      <c r="M7037">
        <v>5.46</v>
      </c>
      <c r="N7037">
        <v>208.87</v>
      </c>
      <c r="O7037">
        <v>4.57</v>
      </c>
      <c r="P7037">
        <v>2.19</v>
      </c>
      <c r="Q7037">
        <v>0.28999999999999998</v>
      </c>
      <c r="R7037">
        <v>954.54</v>
      </c>
      <c r="S7037">
        <v>6.65</v>
      </c>
      <c r="T7037">
        <v>249.65</v>
      </c>
      <c r="U7037">
        <v>175.13</v>
      </c>
      <c r="V7037" s="14">
        <v>-0.84640000000000004</v>
      </c>
      <c r="W7037">
        <v>224255.755</v>
      </c>
      <c r="X7037">
        <v>18.75</v>
      </c>
      <c r="Y7037" s="12" t="str">
        <f>IFERROR(VLOOKUP(C7037,[1]Index!$D:$F,3,FALSE),"Non List")</f>
        <v>Microfinance</v>
      </c>
      <c r="Z7037">
        <f>IFERROR(VLOOKUP(C7037,[1]LP!$B:$C,2,FALSE),0)</f>
        <v>1141</v>
      </c>
      <c r="AA7037" s="11">
        <f t="shared" si="306"/>
        <v>209</v>
      </c>
      <c r="AB7037" s="5">
        <f>IFERROR(VLOOKUP(C7037,[2]Sheet1!$B:$F,5,FALSE),0)</f>
        <v>3587861.1</v>
      </c>
      <c r="AC7037" s="11">
        <f>IFERROR(VLOOKUP(AE7037,[3]Sheet2!$M:$O,2,FALSE),0)</f>
        <v>0</v>
      </c>
      <c r="AD7037" s="11">
        <f>IFERROR(VLOOKUP(AE7037,[3]Sheet2!$M:$O,3,FALSE),0)</f>
        <v>0</v>
      </c>
      <c r="AE7037" s="10" t="str">
        <f t="shared" si="307"/>
        <v>81/82FOWAD</v>
      </c>
    </row>
    <row r="7038" spans="1:31" x14ac:dyDescent="0.45">
      <c r="A7038" s="12" t="s">
        <v>55</v>
      </c>
      <c r="B7038" s="12" t="s">
        <v>376</v>
      </c>
      <c r="C7038" t="s">
        <v>93</v>
      </c>
      <c r="D7038">
        <v>924.69</v>
      </c>
      <c r="E7038">
        <v>629051.56000000006</v>
      </c>
      <c r="F7038">
        <v>222466.55</v>
      </c>
      <c r="G7038">
        <v>1601860.96</v>
      </c>
      <c r="H7038">
        <v>5496406.0800000001</v>
      </c>
      <c r="I7038">
        <v>337796.5</v>
      </c>
      <c r="J7038">
        <v>389856.74</v>
      </c>
      <c r="K7038">
        <v>153627.76999999999</v>
      </c>
      <c r="L7038">
        <v>84998.1</v>
      </c>
      <c r="M7038">
        <v>13.51</v>
      </c>
      <c r="N7038">
        <v>68.44</v>
      </c>
      <c r="O7038">
        <v>6.83</v>
      </c>
      <c r="P7038">
        <v>9.98</v>
      </c>
      <c r="Q7038">
        <v>1.41</v>
      </c>
      <c r="R7038">
        <v>467.45</v>
      </c>
      <c r="S7038">
        <v>6.87</v>
      </c>
      <c r="T7038">
        <v>135.37</v>
      </c>
      <c r="U7038">
        <v>202.85</v>
      </c>
      <c r="V7038" s="14">
        <v>-0.78059999999999996</v>
      </c>
      <c r="W7038">
        <v>68600.36</v>
      </c>
      <c r="X7038">
        <v>10.91</v>
      </c>
      <c r="Y7038" s="12" t="str">
        <f>IFERROR(VLOOKUP(C7038,[1]Index!$D:$F,3,FALSE),"Non List")</f>
        <v>Microfinance</v>
      </c>
      <c r="Z7038">
        <f>IFERROR(VLOOKUP(C7038,[1]LP!$B:$C,2,FALSE),0)</f>
        <v>894.66</v>
      </c>
      <c r="AA7038" s="11">
        <f t="shared" si="306"/>
        <v>66.2</v>
      </c>
      <c r="AB7038" s="5">
        <f>IFERROR(VLOOKUP(C7038,[2]Sheet1!$B:$F,5,FALSE),0)</f>
        <v>1887154.8</v>
      </c>
      <c r="AC7038" s="11">
        <f>IFERROR(VLOOKUP(AE7038,[3]Sheet2!$M:$O,2,FALSE),0)</f>
        <v>0</v>
      </c>
      <c r="AD7038" s="11">
        <f>IFERROR(VLOOKUP(AE7038,[3]Sheet2!$M:$O,3,FALSE),0)</f>
        <v>0</v>
      </c>
      <c r="AE7038" s="10" t="str">
        <f t="shared" si="307"/>
        <v>81/82SMATA</v>
      </c>
    </row>
    <row r="7039" spans="1:31" x14ac:dyDescent="0.45">
      <c r="A7039" s="12" t="s">
        <v>55</v>
      </c>
      <c r="B7039" s="12" t="s">
        <v>376</v>
      </c>
      <c r="C7039" t="s">
        <v>94</v>
      </c>
      <c r="D7039">
        <v>1539.48</v>
      </c>
      <c r="E7039">
        <v>369923.5</v>
      </c>
      <c r="F7039">
        <v>423137.60100000002</v>
      </c>
      <c r="G7039">
        <v>1830212.8959999999</v>
      </c>
      <c r="H7039">
        <v>5247941.2549999999</v>
      </c>
      <c r="I7039">
        <v>367287.80599999998</v>
      </c>
      <c r="J7039">
        <v>419682.72899999999</v>
      </c>
      <c r="K7039">
        <v>181318.91099999999</v>
      </c>
      <c r="L7039">
        <v>114529.913</v>
      </c>
      <c r="M7039">
        <v>30.96</v>
      </c>
      <c r="N7039">
        <v>49.72</v>
      </c>
      <c r="O7039">
        <v>7.18</v>
      </c>
      <c r="P7039">
        <v>14.44</v>
      </c>
      <c r="Q7039">
        <v>1.97</v>
      </c>
      <c r="R7039">
        <v>356.99</v>
      </c>
      <c r="S7039">
        <v>4.8</v>
      </c>
      <c r="T7039">
        <v>214.39</v>
      </c>
      <c r="U7039">
        <v>386.45</v>
      </c>
      <c r="V7039" s="14">
        <v>-0.749</v>
      </c>
      <c r="W7039">
        <v>124196.855</v>
      </c>
      <c r="X7039">
        <v>33.57</v>
      </c>
      <c r="Y7039" s="12" t="str">
        <f>IFERROR(VLOOKUP(C7039,[1]Index!$D:$F,3,FALSE),"Non List")</f>
        <v>Microfinance</v>
      </c>
      <c r="Z7039">
        <f>IFERROR(VLOOKUP(C7039,[1]LP!$B:$C,2,FALSE),0)</f>
        <v>1492.26</v>
      </c>
      <c r="AA7039" s="11">
        <f t="shared" ref="AA7039:AA7065" si="308">ROUND(IFERROR(Z7039/M7039,0),1)</f>
        <v>48.2</v>
      </c>
      <c r="AB7039" s="5">
        <f>IFERROR(VLOOKUP(C7039,[2]Sheet1!$B:$F,5,FALSE),0)</f>
        <v>1109770.5</v>
      </c>
      <c r="AC7039" s="11">
        <f>IFERROR(VLOOKUP(AE7039,[3]Sheet2!$M:$O,2,FALSE),0)</f>
        <v>0</v>
      </c>
      <c r="AD7039" s="11">
        <f>IFERROR(VLOOKUP(AE7039,[3]Sheet2!$M:$O,3,FALSE),0)</f>
        <v>0</v>
      </c>
      <c r="AE7039" s="10" t="str">
        <f t="shared" ref="AE7039:AE7065" si="309">B7039&amp;C7039</f>
        <v>81/82MSLB</v>
      </c>
    </row>
    <row r="7040" spans="1:31" x14ac:dyDescent="0.45">
      <c r="A7040" s="12" t="s">
        <v>55</v>
      </c>
      <c r="B7040" s="12" t="s">
        <v>376</v>
      </c>
      <c r="C7040" t="s">
        <v>89</v>
      </c>
      <c r="D7040">
        <v>1322.29</v>
      </c>
      <c r="E7040">
        <v>618900.04500000004</v>
      </c>
      <c r="F7040">
        <v>713910.777</v>
      </c>
      <c r="G7040">
        <v>3610588.6120000002</v>
      </c>
      <c r="H7040">
        <v>9836330.3540000003</v>
      </c>
      <c r="I7040">
        <v>759726.48199999996</v>
      </c>
      <c r="J7040">
        <v>844931.13399999996</v>
      </c>
      <c r="K7040">
        <v>430725.97600000002</v>
      </c>
      <c r="L7040">
        <v>235872.005</v>
      </c>
      <c r="M7040">
        <v>38.11</v>
      </c>
      <c r="N7040">
        <v>34.700000000000003</v>
      </c>
      <c r="O7040">
        <v>6.14</v>
      </c>
      <c r="P7040">
        <v>17.7</v>
      </c>
      <c r="Q7040">
        <v>2.27</v>
      </c>
      <c r="R7040">
        <v>213.06</v>
      </c>
      <c r="S7040">
        <v>3.62</v>
      </c>
      <c r="T7040">
        <v>215.35</v>
      </c>
      <c r="U7040">
        <v>429.72</v>
      </c>
      <c r="V7040" s="14">
        <v>-0.67500000000000004</v>
      </c>
      <c r="W7040">
        <v>171909.41099999999</v>
      </c>
      <c r="X7040">
        <v>27.78</v>
      </c>
      <c r="Y7040" s="12" t="str">
        <f>IFERROR(VLOOKUP(C7040,[1]Index!$D:$F,3,FALSE),"Non List")</f>
        <v>Microfinance</v>
      </c>
      <c r="Z7040">
        <f>IFERROR(VLOOKUP(C7040,[1]LP!$B:$C,2,FALSE),0)</f>
        <v>1303.3900000000001</v>
      </c>
      <c r="AA7040" s="11">
        <f t="shared" si="308"/>
        <v>34.200000000000003</v>
      </c>
      <c r="AB7040" s="5">
        <f>IFERROR(VLOOKUP(C7040,[2]Sheet1!$B:$F,5,FALSE),0)</f>
        <v>1856700</v>
      </c>
      <c r="AC7040" s="11">
        <f>IFERROR(VLOOKUP(AE7040,[3]Sheet2!$M:$O,2,FALSE),0)</f>
        <v>0</v>
      </c>
      <c r="AD7040" s="11">
        <f>IFERROR(VLOOKUP(AE7040,[3]Sheet2!$M:$O,3,FALSE),0)</f>
        <v>0</v>
      </c>
      <c r="AE7040" s="10" t="str">
        <f t="shared" si="309"/>
        <v>81/82GILB</v>
      </c>
    </row>
    <row r="7041" spans="1:31" x14ac:dyDescent="0.45">
      <c r="A7041" s="12" t="s">
        <v>55</v>
      </c>
      <c r="B7041" s="12" t="s">
        <v>376</v>
      </c>
      <c r="C7041" t="s">
        <v>90</v>
      </c>
      <c r="D7041">
        <v>2315.73</v>
      </c>
      <c r="E7041">
        <v>122443.45</v>
      </c>
      <c r="F7041">
        <v>85244.479999999996</v>
      </c>
      <c r="G7041">
        <v>461594.83</v>
      </c>
      <c r="H7041">
        <v>1929179.06</v>
      </c>
      <c r="I7041">
        <v>135260.41</v>
      </c>
      <c r="J7041">
        <v>164282.32</v>
      </c>
      <c r="K7041">
        <v>79692.38</v>
      </c>
      <c r="L7041">
        <v>51198.6</v>
      </c>
      <c r="M7041">
        <v>41.81</v>
      </c>
      <c r="N7041">
        <v>55.39</v>
      </c>
      <c r="O7041">
        <v>13.65</v>
      </c>
      <c r="P7041">
        <v>24.65</v>
      </c>
      <c r="Q7041">
        <v>2.42</v>
      </c>
      <c r="R7041">
        <v>756.07</v>
      </c>
      <c r="S7041">
        <v>1.58</v>
      </c>
      <c r="T7041">
        <v>169.62</v>
      </c>
      <c r="U7041">
        <v>399.46</v>
      </c>
      <c r="V7041" s="14">
        <v>-0.82750000000000001</v>
      </c>
      <c r="W7041">
        <v>51198.6</v>
      </c>
      <c r="X7041">
        <v>41.81</v>
      </c>
      <c r="Y7041" s="12" t="str">
        <f>IFERROR(VLOOKUP(C7041,[1]Index!$D:$F,3,FALSE),"Non List")</f>
        <v>Microfinance</v>
      </c>
      <c r="Z7041">
        <f>IFERROR(VLOOKUP(C7041,[1]LP!$B:$C,2,FALSE),0)</f>
        <v>2259.16</v>
      </c>
      <c r="AA7041" s="11">
        <f t="shared" si="308"/>
        <v>54</v>
      </c>
      <c r="AB7041" s="5">
        <f>IFERROR(VLOOKUP(C7041,[2]Sheet1!$B:$F,5,FALSE),0)</f>
        <v>367330.2</v>
      </c>
      <c r="AC7041" s="11">
        <f>IFERROR(VLOOKUP(AE7041,[3]Sheet2!$M:$O,2,FALSE),0)</f>
        <v>0</v>
      </c>
      <c r="AD7041" s="11">
        <f>IFERROR(VLOOKUP(AE7041,[3]Sheet2!$M:$O,3,FALSE),0)</f>
        <v>0</v>
      </c>
      <c r="AE7041" s="10" t="str">
        <f t="shared" si="309"/>
        <v>81/82SMB</v>
      </c>
    </row>
    <row r="7042" spans="1:31" x14ac:dyDescent="0.45">
      <c r="A7042" s="12" t="s">
        <v>55</v>
      </c>
      <c r="B7042" s="12" t="s">
        <v>376</v>
      </c>
      <c r="C7042" t="s">
        <v>91</v>
      </c>
      <c r="D7042">
        <v>800.71</v>
      </c>
      <c r="E7042">
        <v>982500</v>
      </c>
      <c r="F7042">
        <v>1899618.088</v>
      </c>
      <c r="G7042">
        <v>3560713.3760000002</v>
      </c>
      <c r="H7042">
        <v>12678533.151000001</v>
      </c>
      <c r="I7042">
        <v>1167217.209</v>
      </c>
      <c r="J7042">
        <v>1265257.7690000001</v>
      </c>
      <c r="K7042">
        <v>360921.00699999998</v>
      </c>
      <c r="L7042">
        <v>314473.72399999999</v>
      </c>
      <c r="M7042">
        <v>32.01</v>
      </c>
      <c r="N7042">
        <v>25.01</v>
      </c>
      <c r="O7042">
        <v>2.73</v>
      </c>
      <c r="P7042">
        <v>10.91</v>
      </c>
      <c r="Q7042">
        <v>2.17</v>
      </c>
      <c r="R7042">
        <v>68.28</v>
      </c>
      <c r="S7042">
        <v>4.7</v>
      </c>
      <c r="T7042">
        <v>293.35000000000002</v>
      </c>
      <c r="U7042">
        <v>459.65</v>
      </c>
      <c r="V7042" s="14">
        <v>-0.4259</v>
      </c>
      <c r="W7042">
        <v>-198313.435</v>
      </c>
      <c r="X7042">
        <v>-20.18</v>
      </c>
      <c r="Y7042" s="12" t="str">
        <f>IFERROR(VLOOKUP(C7042,[1]Index!$D:$F,3,FALSE),"Non List")</f>
        <v>Microfinance</v>
      </c>
      <c r="Z7042">
        <f>IFERROR(VLOOKUP(C7042,[1]LP!$B:$C,2,FALSE),0)</f>
        <v>781.84</v>
      </c>
      <c r="AA7042" s="11">
        <f t="shared" si="308"/>
        <v>24.4</v>
      </c>
      <c r="AB7042" s="5">
        <f>IFERROR(VLOOKUP(C7042,[2]Sheet1!$B:$F,5,FALSE),0)</f>
        <v>2947500</v>
      </c>
      <c r="AC7042" s="11">
        <f>IFERROR(VLOOKUP(AE7042,[3]Sheet2!$M:$O,2,FALSE),0)</f>
        <v>0</v>
      </c>
      <c r="AD7042" s="11">
        <f>IFERROR(VLOOKUP(AE7042,[3]Sheet2!$M:$O,3,FALSE),0)</f>
        <v>0</v>
      </c>
      <c r="AE7042" s="10" t="str">
        <f t="shared" si="309"/>
        <v>81/82GBLBS</v>
      </c>
    </row>
    <row r="7043" spans="1:31" x14ac:dyDescent="0.45">
      <c r="A7043" s="12" t="s">
        <v>55</v>
      </c>
      <c r="B7043" s="12" t="s">
        <v>376</v>
      </c>
      <c r="C7043" t="s">
        <v>122</v>
      </c>
      <c r="D7043">
        <v>1628.69</v>
      </c>
      <c r="E7043">
        <v>291337.5</v>
      </c>
      <c r="F7043">
        <v>476167.52</v>
      </c>
      <c r="G7043">
        <v>2430199.0750000002</v>
      </c>
      <c r="H7043">
        <v>3066073.9610000001</v>
      </c>
      <c r="I7043">
        <v>291891.97399999999</v>
      </c>
      <c r="J7043">
        <v>518164.03700000001</v>
      </c>
      <c r="K7043">
        <v>371114.255</v>
      </c>
      <c r="L7043">
        <v>-10099.620999999999</v>
      </c>
      <c r="M7043">
        <v>-3.47</v>
      </c>
      <c r="N7043">
        <v>-469.36</v>
      </c>
      <c r="O7043">
        <v>6.18</v>
      </c>
      <c r="P7043">
        <v>-1.32</v>
      </c>
      <c r="Q7043">
        <v>-0.24</v>
      </c>
      <c r="R7043">
        <v>-2900.64</v>
      </c>
      <c r="S7043">
        <v>21.06</v>
      </c>
      <c r="T7043">
        <v>263.44</v>
      </c>
      <c r="U7043" t="s">
        <v>314</v>
      </c>
      <c r="V7043" t="s">
        <v>314</v>
      </c>
      <c r="W7043">
        <v>169091.231</v>
      </c>
      <c r="X7043">
        <v>58.04</v>
      </c>
      <c r="Y7043" s="12" t="str">
        <f>IFERROR(VLOOKUP(C7043,[1]Index!$D:$F,3,FALSE),"Non List")</f>
        <v>Microfinance</v>
      </c>
      <c r="Z7043">
        <f>IFERROR(VLOOKUP(C7043,[1]LP!$B:$C,2,FALSE),0)</f>
        <v>1599.33</v>
      </c>
      <c r="AA7043" s="11">
        <f t="shared" si="308"/>
        <v>-460.9</v>
      </c>
      <c r="AB7043" s="5">
        <f>IFERROR(VLOOKUP(C7043,[2]Sheet1!$B:$F,5,FALSE),0)</f>
        <v>961413.75</v>
      </c>
      <c r="AC7043" s="11">
        <f>IFERROR(VLOOKUP(AE7043,[3]Sheet2!$M:$O,2,FALSE),0)</f>
        <v>0</v>
      </c>
      <c r="AD7043" s="11">
        <f>IFERROR(VLOOKUP(AE7043,[3]Sheet2!$M:$O,3,FALSE),0)</f>
        <v>0</v>
      </c>
      <c r="AE7043" s="10" t="str">
        <f t="shared" si="309"/>
        <v>81/82NESDO</v>
      </c>
    </row>
    <row r="7044" spans="1:31" x14ac:dyDescent="0.45">
      <c r="A7044" s="12" t="s">
        <v>55</v>
      </c>
      <c r="B7044" s="12" t="s">
        <v>376</v>
      </c>
      <c r="C7044" t="s">
        <v>120</v>
      </c>
      <c r="D7044">
        <v>2170</v>
      </c>
      <c r="E7044">
        <v>217562.5</v>
      </c>
      <c r="F7044">
        <v>300383.84600000002</v>
      </c>
      <c r="G7044">
        <v>1940839.196</v>
      </c>
      <c r="H7044">
        <v>5498664.7130000005</v>
      </c>
      <c r="I7044">
        <v>299770.28399999999</v>
      </c>
      <c r="J7044">
        <v>369518.84499999997</v>
      </c>
      <c r="K7044">
        <v>121361.09699999999</v>
      </c>
      <c r="L7044">
        <v>84147.308000000005</v>
      </c>
      <c r="M7044">
        <v>38.68</v>
      </c>
      <c r="N7044">
        <v>56.1</v>
      </c>
      <c r="O7044">
        <v>9.1199999999999992</v>
      </c>
      <c r="P7044">
        <v>16.25</v>
      </c>
      <c r="Q7044">
        <v>1.48</v>
      </c>
      <c r="R7044">
        <v>511.63</v>
      </c>
      <c r="S7044">
        <v>1.96</v>
      </c>
      <c r="T7044">
        <v>238.07</v>
      </c>
      <c r="U7044">
        <v>455.18</v>
      </c>
      <c r="V7044" s="14">
        <v>-0.79020000000000001</v>
      </c>
      <c r="W7044">
        <v>67554.714999999997</v>
      </c>
      <c r="X7044">
        <v>31.05</v>
      </c>
      <c r="Y7044" s="12" t="str">
        <f>IFERROR(VLOOKUP(C7044,[1]Index!$D:$F,3,FALSE),"Non List")</f>
        <v>Microfinance</v>
      </c>
      <c r="Z7044">
        <f>IFERROR(VLOOKUP(C7044,[1]LP!$B:$C,2,FALSE),0)</f>
        <v>2114.64</v>
      </c>
      <c r="AA7044" s="11">
        <f t="shared" si="308"/>
        <v>54.7</v>
      </c>
      <c r="AB7044" s="5">
        <f>IFERROR(VLOOKUP(C7044,[2]Sheet1!$B:$F,5,FALSE),0)</f>
        <v>870250</v>
      </c>
      <c r="AC7044" s="11">
        <f>IFERROR(VLOOKUP(AE7044,[3]Sheet2!$M:$O,2,FALSE),0)</f>
        <v>0</v>
      </c>
      <c r="AD7044" s="11">
        <f>IFERROR(VLOOKUP(AE7044,[3]Sheet2!$M:$O,3,FALSE),0)</f>
        <v>0</v>
      </c>
      <c r="AE7044" s="10" t="str">
        <f t="shared" si="309"/>
        <v>81/82MLBSL</v>
      </c>
    </row>
    <row r="7045" spans="1:31" x14ac:dyDescent="0.45">
      <c r="A7045" s="12" t="s">
        <v>55</v>
      </c>
      <c r="B7045" s="12" t="s">
        <v>376</v>
      </c>
      <c r="C7045" t="s">
        <v>106</v>
      </c>
      <c r="D7045">
        <v>2266.63</v>
      </c>
      <c r="E7045">
        <v>115849.5</v>
      </c>
      <c r="F7045">
        <v>65787.48</v>
      </c>
      <c r="G7045">
        <v>455569.61</v>
      </c>
      <c r="H7045">
        <v>1947825.12</v>
      </c>
      <c r="I7045">
        <v>132399.95000000001</v>
      </c>
      <c r="J7045">
        <v>158746.03</v>
      </c>
      <c r="K7045">
        <v>60313.2</v>
      </c>
      <c r="L7045">
        <v>39583.449999999997</v>
      </c>
      <c r="M7045">
        <v>34.17</v>
      </c>
      <c r="N7045">
        <v>66.33</v>
      </c>
      <c r="O7045">
        <v>14.46</v>
      </c>
      <c r="P7045">
        <v>21.79</v>
      </c>
      <c r="Q7045">
        <v>1.91</v>
      </c>
      <c r="R7045">
        <v>959.13</v>
      </c>
      <c r="S7045">
        <v>2.91</v>
      </c>
      <c r="T7045">
        <v>156.79</v>
      </c>
      <c r="U7045">
        <v>347.19</v>
      </c>
      <c r="V7045" s="14">
        <v>-0.8468</v>
      </c>
      <c r="W7045">
        <v>39583.449999999997</v>
      </c>
      <c r="X7045">
        <v>34.17</v>
      </c>
      <c r="Y7045" s="12" t="str">
        <f>IFERROR(VLOOKUP(C7045,[1]Index!$D:$F,3,FALSE),"Non List")</f>
        <v>Microfinance</v>
      </c>
      <c r="Z7045">
        <f>IFERROR(VLOOKUP(C7045,[1]LP!$B:$C,2,FALSE),0)</f>
        <v>2247.17</v>
      </c>
      <c r="AA7045" s="11">
        <f t="shared" si="308"/>
        <v>65.8</v>
      </c>
      <c r="AB7045" s="5">
        <f>IFERROR(VLOOKUP(C7045,[2]Sheet1!$B:$F,5,FALSE),0)</f>
        <v>370729.60000000003</v>
      </c>
      <c r="AC7045" s="11">
        <f>IFERROR(VLOOKUP(AE7045,[3]Sheet2!$M:$O,2,FALSE),0)</f>
        <v>0</v>
      </c>
      <c r="AD7045" s="11">
        <f>IFERROR(VLOOKUP(AE7045,[3]Sheet2!$M:$O,3,FALSE),0)</f>
        <v>0</v>
      </c>
      <c r="AE7045" s="10" t="str">
        <f t="shared" si="309"/>
        <v>81/82GLBSL</v>
      </c>
    </row>
    <row r="7046" spans="1:31" x14ac:dyDescent="0.45">
      <c r="A7046" s="12" t="s">
        <v>55</v>
      </c>
      <c r="B7046" s="12" t="s">
        <v>376</v>
      </c>
      <c r="C7046" t="s">
        <v>112</v>
      </c>
      <c r="D7046">
        <v>639.39</v>
      </c>
      <c r="E7046">
        <v>1739440</v>
      </c>
      <c r="F7046">
        <v>369462.576</v>
      </c>
      <c r="G7046">
        <v>2102863.7629999998</v>
      </c>
      <c r="H7046">
        <v>17563809.135000002</v>
      </c>
      <c r="I7046">
        <v>751921.78</v>
      </c>
      <c r="J7046">
        <v>853275.83299999998</v>
      </c>
      <c r="K7046">
        <v>-39457.459000000003</v>
      </c>
      <c r="L7046">
        <v>-448665.26299999998</v>
      </c>
      <c r="M7046">
        <v>-25.79</v>
      </c>
      <c r="N7046">
        <v>-24.79</v>
      </c>
      <c r="O7046">
        <v>5.27</v>
      </c>
      <c r="P7046">
        <v>-21.27</v>
      </c>
      <c r="Q7046">
        <v>-2.08</v>
      </c>
      <c r="R7046">
        <v>-130.63999999999999</v>
      </c>
      <c r="S7046">
        <v>16.989999999999998</v>
      </c>
      <c r="T7046">
        <v>121.24</v>
      </c>
      <c r="U7046" t="s">
        <v>314</v>
      </c>
      <c r="V7046" t="s">
        <v>314</v>
      </c>
      <c r="W7046">
        <v>-407155.93</v>
      </c>
      <c r="X7046">
        <v>-23.41</v>
      </c>
      <c r="Y7046" s="12" t="str">
        <f>IFERROR(VLOOKUP(C7046,[1]Index!$D:$F,3,FALSE),"Non List")</f>
        <v>Microfinance</v>
      </c>
      <c r="Z7046">
        <f>IFERROR(VLOOKUP(C7046,[1]LP!$B:$C,2,FALSE),0)</f>
        <v>622.72</v>
      </c>
      <c r="AA7046" s="11">
        <f t="shared" si="308"/>
        <v>-24.1</v>
      </c>
      <c r="AB7046" s="5">
        <f>IFERROR(VLOOKUP(C7046,[2]Sheet1!$B:$F,5,FALSE),0)</f>
        <v>5566208</v>
      </c>
      <c r="AC7046" s="11">
        <f>IFERROR(VLOOKUP(AE7046,[3]Sheet2!$M:$O,2,FALSE),0)</f>
        <v>0</v>
      </c>
      <c r="AD7046" s="11">
        <f>IFERROR(VLOOKUP(AE7046,[3]Sheet2!$M:$O,3,FALSE),0)</f>
        <v>0</v>
      </c>
      <c r="AE7046" s="10" t="str">
        <f t="shared" si="309"/>
        <v>81/82NICLBSL</v>
      </c>
    </row>
    <row r="7047" spans="1:31" x14ac:dyDescent="0.45">
      <c r="A7047" s="12" t="s">
        <v>55</v>
      </c>
      <c r="B7047" s="12" t="s">
        <v>376</v>
      </c>
      <c r="C7047" t="s">
        <v>95</v>
      </c>
      <c r="D7047">
        <v>1521.6</v>
      </c>
      <c r="E7047">
        <v>170805</v>
      </c>
      <c r="F7047">
        <v>28726.550999999999</v>
      </c>
      <c r="G7047">
        <v>711205.39199999999</v>
      </c>
      <c r="H7047">
        <v>1825182.5179999999</v>
      </c>
      <c r="I7047">
        <v>109259.84699999999</v>
      </c>
      <c r="J7047">
        <v>130804.336</v>
      </c>
      <c r="K7047">
        <v>-5053.7929999999997</v>
      </c>
      <c r="L7047">
        <v>3988.2130000000002</v>
      </c>
      <c r="M7047">
        <v>2.33</v>
      </c>
      <c r="N7047">
        <v>653.04999999999995</v>
      </c>
      <c r="O7047">
        <v>13.03</v>
      </c>
      <c r="P7047">
        <v>2</v>
      </c>
      <c r="Q7047">
        <v>0.19</v>
      </c>
      <c r="R7047">
        <v>8509.24</v>
      </c>
      <c r="S7047">
        <v>4.8899999999999997</v>
      </c>
      <c r="T7047">
        <v>116.82</v>
      </c>
      <c r="U7047">
        <v>78.260000000000005</v>
      </c>
      <c r="V7047" s="14">
        <v>-0.9486</v>
      </c>
      <c r="W7047">
        <v>-54709.559000000001</v>
      </c>
      <c r="X7047">
        <v>-32.03</v>
      </c>
      <c r="Y7047" s="12" t="str">
        <f>IFERROR(VLOOKUP(C7047,[1]Index!$D:$F,3,FALSE),"Non List")</f>
        <v>Microfinance</v>
      </c>
      <c r="Z7047">
        <f>IFERROR(VLOOKUP(C7047,[1]LP!$B:$C,2,FALSE),0)</f>
        <v>1547.29</v>
      </c>
      <c r="AA7047" s="11">
        <f t="shared" si="308"/>
        <v>664.1</v>
      </c>
      <c r="AB7047" s="5">
        <f>IFERROR(VLOOKUP(C7047,[2]Sheet1!$B:$F,5,FALSE),0)</f>
        <v>512415</v>
      </c>
      <c r="AC7047" s="11">
        <f>IFERROR(VLOOKUP(AE7047,[3]Sheet2!$M:$O,2,FALSE),0)</f>
        <v>0</v>
      </c>
      <c r="AD7047" s="11">
        <f>IFERROR(VLOOKUP(AE7047,[3]Sheet2!$M:$O,3,FALSE),0)</f>
        <v>0</v>
      </c>
      <c r="AE7047" s="10" t="str">
        <f t="shared" si="309"/>
        <v>81/82SLBSL</v>
      </c>
    </row>
    <row r="7048" spans="1:31" x14ac:dyDescent="0.45">
      <c r="A7048" s="12" t="s">
        <v>55</v>
      </c>
      <c r="B7048" s="12" t="s">
        <v>376</v>
      </c>
      <c r="C7048" t="s">
        <v>183</v>
      </c>
      <c r="D7048">
        <v>2196.7199999999998</v>
      </c>
      <c r="E7048">
        <v>148575</v>
      </c>
      <c r="F7048">
        <v>252495.65299999999</v>
      </c>
      <c r="G7048">
        <v>2663979.4909999999</v>
      </c>
      <c r="H7048">
        <v>3163497.8560000001</v>
      </c>
      <c r="I7048">
        <v>225112.78599999999</v>
      </c>
      <c r="J7048">
        <v>278368.43199999997</v>
      </c>
      <c r="K7048">
        <v>115286.30100000001</v>
      </c>
      <c r="L7048">
        <v>40528.410000000003</v>
      </c>
      <c r="M7048">
        <v>27.28</v>
      </c>
      <c r="N7048">
        <v>80.52</v>
      </c>
      <c r="O7048">
        <v>8.14</v>
      </c>
      <c r="P7048">
        <v>10.11</v>
      </c>
      <c r="Q7048">
        <v>1.07</v>
      </c>
      <c r="R7048">
        <v>655.43</v>
      </c>
      <c r="S7048">
        <v>12.21</v>
      </c>
      <c r="T7048">
        <v>269.94</v>
      </c>
      <c r="U7048">
        <v>407.05</v>
      </c>
      <c r="V7048" s="14">
        <v>-0.81469999999999998</v>
      </c>
      <c r="W7048">
        <v>68373.066999999995</v>
      </c>
      <c r="X7048">
        <v>46.02</v>
      </c>
      <c r="Y7048" s="12" t="str">
        <f>IFERROR(VLOOKUP(C7048,[1]Index!$D:$F,3,FALSE),"Non List")</f>
        <v>Microfinance</v>
      </c>
      <c r="Z7048">
        <f>IFERROR(VLOOKUP(C7048,[1]LP!$B:$C,2,FALSE),0)</f>
        <v>2160.1</v>
      </c>
      <c r="AA7048" s="11">
        <f t="shared" si="308"/>
        <v>79.2</v>
      </c>
      <c r="AB7048" s="5">
        <f>IFERROR(VLOOKUP(C7048,[2]Sheet1!$B:$F,5,FALSE),0)</f>
        <v>713160</v>
      </c>
      <c r="AC7048" s="11">
        <f>IFERROR(VLOOKUP(AE7048,[3]Sheet2!$M:$O,2,FALSE),0)</f>
        <v>0</v>
      </c>
      <c r="AD7048" s="11">
        <f>IFERROR(VLOOKUP(AE7048,[3]Sheet2!$M:$O,3,FALSE),0)</f>
        <v>0</v>
      </c>
      <c r="AE7048" s="10" t="str">
        <f t="shared" si="309"/>
        <v>81/82UNLB</v>
      </c>
    </row>
    <row r="7049" spans="1:31" x14ac:dyDescent="0.45">
      <c r="A7049" s="12" t="s">
        <v>55</v>
      </c>
      <c r="B7049" s="12" t="s">
        <v>376</v>
      </c>
      <c r="C7049" t="s">
        <v>117</v>
      </c>
      <c r="D7049">
        <v>1475.18</v>
      </c>
      <c r="E7049">
        <v>1536171.5460000001</v>
      </c>
      <c r="F7049">
        <v>2421414.784</v>
      </c>
      <c r="G7049">
        <v>12305104.567</v>
      </c>
      <c r="H7049">
        <v>27313635.293000001</v>
      </c>
      <c r="I7049">
        <v>2117887.1639999999</v>
      </c>
      <c r="J7049">
        <v>2426720.1329999999</v>
      </c>
      <c r="K7049">
        <v>1258432.875</v>
      </c>
      <c r="L7049">
        <v>740363.75699999998</v>
      </c>
      <c r="M7049">
        <v>48.2</v>
      </c>
      <c r="N7049">
        <v>30.61</v>
      </c>
      <c r="O7049">
        <v>5.73</v>
      </c>
      <c r="P7049">
        <v>18.71</v>
      </c>
      <c r="Q7049">
        <v>2.44</v>
      </c>
      <c r="R7049">
        <v>175.4</v>
      </c>
      <c r="S7049">
        <v>4.87</v>
      </c>
      <c r="T7049">
        <v>257.63</v>
      </c>
      <c r="U7049">
        <v>528.58000000000004</v>
      </c>
      <c r="V7049" s="14">
        <v>-0.64170000000000005</v>
      </c>
      <c r="W7049">
        <v>958560.674</v>
      </c>
      <c r="X7049">
        <v>62.4</v>
      </c>
      <c r="Y7049" s="12" t="str">
        <f>IFERROR(VLOOKUP(C7049,[1]Index!$D:$F,3,FALSE),"Non List")</f>
        <v>Microfinance</v>
      </c>
      <c r="Z7049">
        <f>IFERROR(VLOOKUP(C7049,[1]LP!$B:$C,2,FALSE),0)</f>
        <v>1467.23</v>
      </c>
      <c r="AA7049" s="11">
        <f t="shared" si="308"/>
        <v>30.4</v>
      </c>
      <c r="AB7049" s="5">
        <f>IFERROR(VLOOKUP(C7049,[2]Sheet1!$B:$F,5,FALSE),0)</f>
        <v>5069335.26</v>
      </c>
      <c r="AC7049" s="11">
        <f>IFERROR(VLOOKUP(AE7049,[3]Sheet2!$M:$O,2,FALSE),0)</f>
        <v>0</v>
      </c>
      <c r="AD7049" s="11">
        <f>IFERROR(VLOOKUP(AE7049,[3]Sheet2!$M:$O,3,FALSE),0)</f>
        <v>0</v>
      </c>
      <c r="AE7049" s="10" t="str">
        <f t="shared" si="309"/>
        <v>81/82JBLB</v>
      </c>
    </row>
    <row r="7050" spans="1:31" x14ac:dyDescent="0.45">
      <c r="A7050" s="12" t="s">
        <v>55</v>
      </c>
      <c r="B7050" s="12" t="s">
        <v>376</v>
      </c>
      <c r="C7050" t="s">
        <v>184</v>
      </c>
      <c r="D7050">
        <v>2021</v>
      </c>
      <c r="E7050">
        <v>109375</v>
      </c>
      <c r="F7050">
        <v>161434.47</v>
      </c>
      <c r="G7050">
        <v>846902.42</v>
      </c>
      <c r="H7050">
        <v>2699399.08</v>
      </c>
      <c r="I7050">
        <v>168845.47</v>
      </c>
      <c r="J7050">
        <v>200875.36</v>
      </c>
      <c r="K7050">
        <v>85301.83</v>
      </c>
      <c r="L7050">
        <v>45085.74</v>
      </c>
      <c r="M7050">
        <v>41.22</v>
      </c>
      <c r="N7050">
        <v>49.03</v>
      </c>
      <c r="O7050">
        <v>8.16</v>
      </c>
      <c r="P7050">
        <v>16.649999999999999</v>
      </c>
      <c r="Q7050">
        <v>1.5</v>
      </c>
      <c r="R7050">
        <v>400.08</v>
      </c>
      <c r="S7050">
        <v>9.7899999999999991</v>
      </c>
      <c r="T7050">
        <v>247.6</v>
      </c>
      <c r="U7050">
        <v>479.2</v>
      </c>
      <c r="V7050" s="14">
        <v>-0.76290000000000002</v>
      </c>
      <c r="W7050">
        <v>35166.879999999997</v>
      </c>
      <c r="X7050">
        <v>32.15</v>
      </c>
      <c r="Y7050" s="12" t="str">
        <f>IFERROR(VLOOKUP(C7050,[1]Index!$D:$F,3,FALSE),"Non List")</f>
        <v>Microfinance</v>
      </c>
      <c r="Z7050">
        <f>IFERROR(VLOOKUP(C7050,[1]LP!$B:$C,2,FALSE),0)</f>
        <v>1931.53</v>
      </c>
      <c r="AA7050" s="11">
        <f t="shared" si="308"/>
        <v>46.9</v>
      </c>
      <c r="AB7050" s="5">
        <f>IFERROR(VLOOKUP(C7050,[2]Sheet1!$B:$F,5,FALSE),0)</f>
        <v>393750</v>
      </c>
      <c r="AC7050" s="11">
        <f>IFERROR(VLOOKUP(AE7050,[3]Sheet2!$M:$O,2,FALSE),0)</f>
        <v>0</v>
      </c>
      <c r="AD7050" s="11">
        <f>IFERROR(VLOOKUP(AE7050,[3]Sheet2!$M:$O,3,FALSE),0)</f>
        <v>0</v>
      </c>
      <c r="AE7050" s="10" t="str">
        <f t="shared" si="309"/>
        <v>81/82SHLB</v>
      </c>
    </row>
    <row r="7051" spans="1:31" x14ac:dyDescent="0.45">
      <c r="A7051" s="12" t="s">
        <v>55</v>
      </c>
      <c r="B7051" s="12" t="s">
        <v>376</v>
      </c>
      <c r="C7051" t="s">
        <v>185</v>
      </c>
      <c r="D7051">
        <v>3640.21</v>
      </c>
      <c r="E7051">
        <v>106148</v>
      </c>
      <c r="F7051">
        <v>130795</v>
      </c>
      <c r="G7051">
        <v>1402729</v>
      </c>
      <c r="H7051">
        <v>2458326</v>
      </c>
      <c r="I7051">
        <v>155373</v>
      </c>
      <c r="J7051">
        <v>179416</v>
      </c>
      <c r="K7051">
        <v>57436</v>
      </c>
      <c r="L7051">
        <v>34245</v>
      </c>
      <c r="M7051">
        <v>32.26</v>
      </c>
      <c r="N7051">
        <v>112.84</v>
      </c>
      <c r="O7051">
        <v>16.309999999999999</v>
      </c>
      <c r="P7051">
        <v>14.45</v>
      </c>
      <c r="Q7051">
        <v>1.1399999999999999</v>
      </c>
      <c r="R7051">
        <v>1840.42</v>
      </c>
      <c r="S7051">
        <v>4.8499999999999996</v>
      </c>
      <c r="T7051">
        <v>223.22</v>
      </c>
      <c r="U7051">
        <v>402.52</v>
      </c>
      <c r="V7051" s="14">
        <v>-0.88939999999999997</v>
      </c>
      <c r="W7051">
        <v>34245</v>
      </c>
      <c r="X7051">
        <v>32.26</v>
      </c>
      <c r="Y7051" s="12" t="str">
        <f>IFERROR(VLOOKUP(C7051,[1]Index!$D:$F,3,FALSE),"Non List")</f>
        <v>Microfinance</v>
      </c>
      <c r="Z7051">
        <f>IFERROR(VLOOKUP(C7051,[1]LP!$B:$C,2,FALSE),0)</f>
        <v>3578.18</v>
      </c>
      <c r="AA7051" s="11">
        <f t="shared" si="308"/>
        <v>110.9</v>
      </c>
      <c r="AB7051" s="5">
        <f>IFERROR(VLOOKUP(C7051,[2]Sheet1!$B:$F,5,FALSE),0)</f>
        <v>382132.8</v>
      </c>
      <c r="AC7051" s="11">
        <f>IFERROR(VLOOKUP(AE7051,[3]Sheet2!$M:$O,2,FALSE),0)</f>
        <v>0</v>
      </c>
      <c r="AD7051" s="11">
        <f>IFERROR(VLOOKUP(AE7051,[3]Sheet2!$M:$O,3,FALSE),0)</f>
        <v>0</v>
      </c>
      <c r="AE7051" s="10" t="str">
        <f t="shared" si="309"/>
        <v>81/82ULBSL</v>
      </c>
    </row>
    <row r="7052" spans="1:31" x14ac:dyDescent="0.45">
      <c r="A7052" s="12" t="s">
        <v>55</v>
      </c>
      <c r="B7052" s="12" t="s">
        <v>376</v>
      </c>
      <c r="C7052" t="s">
        <v>109</v>
      </c>
      <c r="D7052">
        <v>1837.33</v>
      </c>
      <c r="E7052">
        <v>153445.50899999999</v>
      </c>
      <c r="F7052">
        <v>133904.696</v>
      </c>
      <c r="G7052">
        <v>884396.84699999995</v>
      </c>
      <c r="H7052">
        <v>2884103.65</v>
      </c>
      <c r="I7052">
        <v>205089.11300000001</v>
      </c>
      <c r="J7052">
        <v>235807.03099999999</v>
      </c>
      <c r="K7052">
        <v>98370.816000000006</v>
      </c>
      <c r="L7052">
        <v>72350.983999999997</v>
      </c>
      <c r="M7052">
        <v>47.15</v>
      </c>
      <c r="N7052">
        <v>38.97</v>
      </c>
      <c r="O7052">
        <v>9.81</v>
      </c>
      <c r="P7052">
        <v>25.18</v>
      </c>
      <c r="Q7052">
        <v>2.31</v>
      </c>
      <c r="R7052">
        <v>382.3</v>
      </c>
      <c r="S7052">
        <v>4.2</v>
      </c>
      <c r="T7052">
        <v>187.27</v>
      </c>
      <c r="U7052">
        <v>445.72</v>
      </c>
      <c r="V7052" s="14">
        <v>-0.75739999999999996</v>
      </c>
      <c r="W7052">
        <v>60339.932999999997</v>
      </c>
      <c r="X7052">
        <v>39.32</v>
      </c>
      <c r="Y7052" s="12" t="str">
        <f>IFERROR(VLOOKUP(C7052,[1]Index!$D:$F,3,FALSE),"Non List")</f>
        <v>Microfinance</v>
      </c>
      <c r="Z7052">
        <f>IFERROR(VLOOKUP(C7052,[1]LP!$B:$C,2,FALSE),0)</f>
        <v>1779.08</v>
      </c>
      <c r="AA7052" s="11">
        <f t="shared" si="308"/>
        <v>37.700000000000003</v>
      </c>
      <c r="AB7052" s="5">
        <f>IFERROR(VLOOKUP(C7052,[2]Sheet1!$B:$F,5,FALSE),0)</f>
        <v>491021.12</v>
      </c>
      <c r="AC7052" s="11">
        <f>IFERROR(VLOOKUP(AE7052,[3]Sheet2!$M:$O,2,FALSE),0)</f>
        <v>0</v>
      </c>
      <c r="AD7052" s="11">
        <f>IFERROR(VLOOKUP(AE7052,[3]Sheet2!$M:$O,3,FALSE),0)</f>
        <v>0</v>
      </c>
      <c r="AE7052" s="10" t="str">
        <f t="shared" si="309"/>
        <v>81/82SMFBS</v>
      </c>
    </row>
    <row r="7053" spans="1:31" x14ac:dyDescent="0.45">
      <c r="A7053" s="12" t="s">
        <v>55</v>
      </c>
      <c r="B7053" s="12" t="s">
        <v>376</v>
      </c>
      <c r="C7053" t="s">
        <v>121</v>
      </c>
      <c r="D7053">
        <v>2210.46</v>
      </c>
      <c r="E7053">
        <v>84340.55</v>
      </c>
      <c r="F7053">
        <v>32007.673999999999</v>
      </c>
      <c r="G7053">
        <v>170928.52799999999</v>
      </c>
      <c r="H7053">
        <v>801566.05500000005</v>
      </c>
      <c r="I7053">
        <v>47086.569000000003</v>
      </c>
      <c r="J7053">
        <v>55114.161999999997</v>
      </c>
      <c r="K7053">
        <v>6242.5780000000004</v>
      </c>
      <c r="L7053">
        <v>9697.7360000000008</v>
      </c>
      <c r="M7053">
        <v>11.5</v>
      </c>
      <c r="N7053">
        <v>192.21</v>
      </c>
      <c r="O7053">
        <v>16.02</v>
      </c>
      <c r="P7053">
        <v>8.34</v>
      </c>
      <c r="Q7053">
        <v>1.1000000000000001</v>
      </c>
      <c r="R7053">
        <v>3079.2</v>
      </c>
      <c r="S7053">
        <v>3.93</v>
      </c>
      <c r="T7053">
        <v>137.94999999999999</v>
      </c>
      <c r="U7053">
        <v>188.93</v>
      </c>
      <c r="V7053" s="14">
        <v>-0.91449999999999998</v>
      </c>
      <c r="W7053">
        <v>-14856.675999999999</v>
      </c>
      <c r="X7053">
        <v>-17.62</v>
      </c>
      <c r="Y7053" s="12" t="str">
        <f>IFERROR(VLOOKUP(C7053,[1]Index!$D:$F,3,FALSE),"Non List")</f>
        <v>Microfinance</v>
      </c>
      <c r="Z7053">
        <f>IFERROR(VLOOKUP(C7053,[1]LP!$B:$C,2,FALSE),0)</f>
        <v>2178.16</v>
      </c>
      <c r="AA7053" s="11">
        <f t="shared" si="308"/>
        <v>189.4</v>
      </c>
      <c r="AB7053" s="5">
        <f>IFERROR(VLOOKUP(C7053,[2]Sheet1!$B:$F,5,FALSE),0)</f>
        <v>253021.8</v>
      </c>
      <c r="AC7053" s="11">
        <f>IFERROR(VLOOKUP(AE7053,[3]Sheet2!$M:$O,2,FALSE),0)</f>
        <v>0</v>
      </c>
      <c r="AD7053" s="11">
        <f>IFERROR(VLOOKUP(AE7053,[3]Sheet2!$M:$O,3,FALSE),0)</f>
        <v>0</v>
      </c>
      <c r="AE7053" s="10" t="str">
        <f t="shared" si="309"/>
        <v>81/82WNLB</v>
      </c>
    </row>
    <row r="7054" spans="1:31" x14ac:dyDescent="0.45">
      <c r="A7054" s="12" t="s">
        <v>55</v>
      </c>
      <c r="B7054" s="12" t="s">
        <v>376</v>
      </c>
      <c r="C7054" t="s">
        <v>326</v>
      </c>
      <c r="D7054">
        <v>2833.47</v>
      </c>
      <c r="E7054">
        <v>22850</v>
      </c>
      <c r="F7054">
        <v>36295.89</v>
      </c>
      <c r="G7054">
        <v>133273.79999999999</v>
      </c>
      <c r="H7054">
        <v>478813.06</v>
      </c>
      <c r="I7054">
        <v>24392.43</v>
      </c>
      <c r="J7054">
        <v>30260.09</v>
      </c>
      <c r="K7054">
        <v>11455.3</v>
      </c>
      <c r="L7054">
        <v>14190.94</v>
      </c>
      <c r="M7054">
        <v>62.1</v>
      </c>
      <c r="N7054">
        <v>45.63</v>
      </c>
      <c r="O7054">
        <v>10.95</v>
      </c>
      <c r="P7054">
        <v>23.99</v>
      </c>
      <c r="Q7054">
        <v>2.61</v>
      </c>
      <c r="R7054">
        <v>499.65</v>
      </c>
      <c r="S7054">
        <v>4.76</v>
      </c>
      <c r="T7054">
        <v>258.83999999999997</v>
      </c>
      <c r="U7054">
        <v>601.39</v>
      </c>
      <c r="V7054" s="14">
        <v>-0.78779999999999994</v>
      </c>
      <c r="W7054">
        <v>14190.94</v>
      </c>
      <c r="X7054">
        <v>62.1</v>
      </c>
      <c r="Y7054" s="12" t="str">
        <f>IFERROR(VLOOKUP(C7054,[1]Index!$D:$F,3,FALSE),"Non List")</f>
        <v>Microfinance</v>
      </c>
      <c r="Z7054">
        <f>IFERROR(VLOOKUP(C7054,[1]LP!$B:$C,2,FALSE),0)</f>
        <v>2832.2</v>
      </c>
      <c r="AA7054" s="11">
        <f t="shared" si="308"/>
        <v>45.6</v>
      </c>
      <c r="AB7054" s="5">
        <f>IFERROR(VLOOKUP(C7054,[2]Sheet1!$B:$F,5,FALSE),0)</f>
        <v>98255</v>
      </c>
      <c r="AC7054" s="11">
        <f>IFERROR(VLOOKUP(AE7054,[3]Sheet2!$M:$O,2,FALSE),0)</f>
        <v>0</v>
      </c>
      <c r="AD7054" s="11">
        <f>IFERROR(VLOOKUP(AE7054,[3]Sheet2!$M:$O,3,FALSE),0)</f>
        <v>0</v>
      </c>
      <c r="AE7054" s="10" t="str">
        <f t="shared" si="309"/>
        <v>81/82SAMAJ</v>
      </c>
    </row>
    <row r="7055" spans="1:31" x14ac:dyDescent="0.45">
      <c r="A7055" s="12" t="s">
        <v>55</v>
      </c>
      <c r="B7055" s="12" t="s">
        <v>376</v>
      </c>
      <c r="C7055" t="s">
        <v>187</v>
      </c>
      <c r="D7055">
        <v>1539.82</v>
      </c>
      <c r="E7055">
        <v>133100</v>
      </c>
      <c r="F7055">
        <v>91747.096999999994</v>
      </c>
      <c r="G7055">
        <v>856429.78399999999</v>
      </c>
      <c r="H7055">
        <v>2203424.9679999999</v>
      </c>
      <c r="I7055">
        <v>149081.38099999999</v>
      </c>
      <c r="J7055">
        <v>179746.20300000001</v>
      </c>
      <c r="K7055">
        <v>36898.629000000001</v>
      </c>
      <c r="L7055">
        <v>15208.424000000001</v>
      </c>
      <c r="M7055">
        <v>11.43</v>
      </c>
      <c r="N7055">
        <v>134.72</v>
      </c>
      <c r="O7055">
        <v>9.1199999999999992</v>
      </c>
      <c r="P7055">
        <v>6.76</v>
      </c>
      <c r="Q7055">
        <v>0.57999999999999996</v>
      </c>
      <c r="R7055">
        <v>1228.6500000000001</v>
      </c>
      <c r="S7055">
        <v>7.37</v>
      </c>
      <c r="T7055">
        <v>168.93</v>
      </c>
      <c r="U7055">
        <v>208.43</v>
      </c>
      <c r="V7055" s="14">
        <v>-0.86460000000000004</v>
      </c>
      <c r="W7055">
        <v>0</v>
      </c>
      <c r="X7055">
        <v>0</v>
      </c>
      <c r="Y7055" s="12" t="str">
        <f>IFERROR(VLOOKUP(C7055,[1]Index!$D:$F,3,FALSE),"Non List")</f>
        <v>Microfinance</v>
      </c>
      <c r="Z7055">
        <f>IFERROR(VLOOKUP(C7055,[1]LP!$B:$C,2,FALSE),0)</f>
        <v>1471.2</v>
      </c>
      <c r="AA7055" s="11">
        <f t="shared" si="308"/>
        <v>128.69999999999999</v>
      </c>
      <c r="AB7055" s="5">
        <f>IFERROR(VLOOKUP(C7055,[2]Sheet1!$B:$F,5,FALSE),0)</f>
        <v>425920</v>
      </c>
      <c r="AC7055" s="11">
        <f>IFERROR(VLOOKUP(AE7055,[3]Sheet2!$M:$O,2,FALSE),0)</f>
        <v>0</v>
      </c>
      <c r="AD7055" s="11">
        <f>IFERROR(VLOOKUP(AE7055,[3]Sheet2!$M:$O,3,FALSE),0)</f>
        <v>0</v>
      </c>
      <c r="AE7055" s="10" t="str">
        <f t="shared" si="309"/>
        <v>81/82DLBS</v>
      </c>
    </row>
    <row r="7056" spans="1:31" x14ac:dyDescent="0.45">
      <c r="A7056" s="12" t="s">
        <v>55</v>
      </c>
      <c r="B7056" s="12" t="s">
        <v>376</v>
      </c>
      <c r="C7056" t="s">
        <v>315</v>
      </c>
      <c r="D7056">
        <v>5832.96</v>
      </c>
      <c r="E7056">
        <v>78343.28</v>
      </c>
      <c r="F7056">
        <v>223139.01</v>
      </c>
      <c r="G7056">
        <v>980097.19</v>
      </c>
      <c r="H7056">
        <v>1553410.95</v>
      </c>
      <c r="I7056">
        <v>135787.43</v>
      </c>
      <c r="J7056">
        <v>151798.71</v>
      </c>
      <c r="K7056">
        <v>90215.33</v>
      </c>
      <c r="L7056">
        <v>44711.91</v>
      </c>
      <c r="M7056">
        <v>57.07</v>
      </c>
      <c r="N7056">
        <v>102.21</v>
      </c>
      <c r="O7056">
        <v>15.16</v>
      </c>
      <c r="P7056">
        <v>14.83</v>
      </c>
      <c r="Q7056">
        <v>2.38</v>
      </c>
      <c r="R7056">
        <v>1549.5</v>
      </c>
      <c r="S7056">
        <v>12.8</v>
      </c>
      <c r="T7056">
        <v>384.82</v>
      </c>
      <c r="U7056">
        <v>702.95</v>
      </c>
      <c r="V7056" s="14">
        <v>-0.87949999999999995</v>
      </c>
      <c r="W7056">
        <v>44711.9</v>
      </c>
      <c r="X7056">
        <v>57.07</v>
      </c>
      <c r="Y7056" s="12" t="str">
        <f>IFERROR(VLOOKUP(C7056,[1]Index!$D:$F,3,FALSE),"Non List")</f>
        <v>Microfinance</v>
      </c>
      <c r="Z7056">
        <f>IFERROR(VLOOKUP(C7056,[1]LP!$B:$C,2,FALSE),0)</f>
        <v>5770.52</v>
      </c>
      <c r="AA7056" s="11">
        <f t="shared" si="308"/>
        <v>101.1</v>
      </c>
      <c r="AB7056" s="5">
        <f>IFERROR(VLOOKUP(C7056,[2]Sheet1!$B:$F,5,FALSE),0)</f>
        <v>258532.89</v>
      </c>
      <c r="AC7056" s="11">
        <f>IFERROR(VLOOKUP(AE7056,[3]Sheet2!$M:$O,2,FALSE),0)</f>
        <v>0</v>
      </c>
      <c r="AD7056" s="11">
        <f>IFERROR(VLOOKUP(AE7056,[3]Sheet2!$M:$O,3,FALSE),0)</f>
        <v>0</v>
      </c>
      <c r="AE7056" s="10" t="str">
        <f t="shared" si="309"/>
        <v>81/82ANLB</v>
      </c>
    </row>
    <row r="7057" spans="1:31" x14ac:dyDescent="0.45">
      <c r="A7057" s="12" t="s">
        <v>55</v>
      </c>
      <c r="B7057" s="12" t="s">
        <v>376</v>
      </c>
      <c r="C7057" t="s">
        <v>118</v>
      </c>
      <c r="D7057">
        <v>1626.1</v>
      </c>
      <c r="E7057">
        <v>109375</v>
      </c>
      <c r="F7057">
        <v>28243.345000000001</v>
      </c>
      <c r="G7057">
        <v>1096248.46</v>
      </c>
      <c r="H7057">
        <v>1294027.2039999999</v>
      </c>
      <c r="I7057">
        <v>100122.147</v>
      </c>
      <c r="J7057">
        <v>123302.427</v>
      </c>
      <c r="K7057">
        <v>22611.588</v>
      </c>
      <c r="L7057">
        <v>13034.566000000001</v>
      </c>
      <c r="M7057">
        <v>11.92</v>
      </c>
      <c r="N7057">
        <v>136.41999999999999</v>
      </c>
      <c r="O7057">
        <v>12.92</v>
      </c>
      <c r="P7057">
        <v>9.4700000000000006</v>
      </c>
      <c r="Q7057">
        <v>0.79</v>
      </c>
      <c r="R7057">
        <v>1762.55</v>
      </c>
      <c r="S7057">
        <v>6.14</v>
      </c>
      <c r="T7057">
        <v>125.82</v>
      </c>
      <c r="U7057">
        <v>183.7</v>
      </c>
      <c r="V7057" s="14">
        <v>-0.88700000000000001</v>
      </c>
      <c r="W7057">
        <v>17147.734</v>
      </c>
      <c r="X7057">
        <v>15.68</v>
      </c>
      <c r="Y7057" s="12" t="str">
        <f>IFERROR(VLOOKUP(C7057,[1]Index!$D:$F,3,FALSE),"Non List")</f>
        <v>Microfinance</v>
      </c>
      <c r="Z7057">
        <f>IFERROR(VLOOKUP(C7057,[1]LP!$B:$C,2,FALSE),0)</f>
        <v>1573</v>
      </c>
      <c r="AA7057" s="11">
        <f t="shared" si="308"/>
        <v>132</v>
      </c>
      <c r="AB7057" s="5">
        <f>IFERROR(VLOOKUP(C7057,[2]Sheet1!$B:$F,5,FALSE),0)</f>
        <v>393750</v>
      </c>
      <c r="AC7057" s="11">
        <f>IFERROR(VLOOKUP(AE7057,[3]Sheet2!$M:$O,2,FALSE),0)</f>
        <v>0</v>
      </c>
      <c r="AD7057" s="11">
        <f>IFERROR(VLOOKUP(AE7057,[3]Sheet2!$M:$O,3,FALSE),0)</f>
        <v>0</v>
      </c>
      <c r="AE7057" s="10" t="str">
        <f t="shared" si="309"/>
        <v>81/82MLBS</v>
      </c>
    </row>
    <row r="7058" spans="1:31" x14ac:dyDescent="0.45">
      <c r="A7058" s="12" t="s">
        <v>55</v>
      </c>
      <c r="B7058" s="12" t="s">
        <v>376</v>
      </c>
      <c r="C7058" t="s">
        <v>188</v>
      </c>
      <c r="D7058">
        <v>1025.03</v>
      </c>
      <c r="E7058">
        <v>250000</v>
      </c>
      <c r="F7058">
        <v>67450.698999999993</v>
      </c>
      <c r="G7058">
        <v>358574.67499999999</v>
      </c>
      <c r="H7058">
        <v>3450125.602</v>
      </c>
      <c r="I7058">
        <v>189044.68799999999</v>
      </c>
      <c r="J7058">
        <v>244010.12899999999</v>
      </c>
      <c r="K7058">
        <v>110257.9</v>
      </c>
      <c r="L7058">
        <v>66050.202999999994</v>
      </c>
      <c r="M7058">
        <v>26.42</v>
      </c>
      <c r="N7058">
        <v>38.799999999999997</v>
      </c>
      <c r="O7058">
        <v>8.07</v>
      </c>
      <c r="P7058">
        <v>20.81</v>
      </c>
      <c r="Q7058">
        <v>1.8</v>
      </c>
      <c r="R7058">
        <v>313.12</v>
      </c>
      <c r="S7058">
        <v>4</v>
      </c>
      <c r="T7058">
        <v>126.98</v>
      </c>
      <c r="U7058">
        <v>274.74</v>
      </c>
      <c r="V7058" s="14">
        <v>-0.73199999999999998</v>
      </c>
      <c r="W7058">
        <v>-40043.040000000001</v>
      </c>
      <c r="X7058">
        <v>-16.02</v>
      </c>
      <c r="Y7058" s="12" t="str">
        <f>IFERROR(VLOOKUP(C7058,[1]Index!$D:$F,3,FALSE),"Non List")</f>
        <v>Microfinance</v>
      </c>
      <c r="Z7058">
        <f>IFERROR(VLOOKUP(C7058,[1]LP!$B:$C,2,FALSE),0)</f>
        <v>1022.11</v>
      </c>
      <c r="AA7058" s="11">
        <f t="shared" si="308"/>
        <v>38.700000000000003</v>
      </c>
      <c r="AB7058" s="5">
        <f>IFERROR(VLOOKUP(C7058,[2]Sheet1!$B:$F,5,FALSE),0)</f>
        <v>975000</v>
      </c>
      <c r="AC7058" s="11">
        <f>IFERROR(VLOOKUP(AE7058,[3]Sheet2!$M:$O,2,FALSE),0)</f>
        <v>0</v>
      </c>
      <c r="AD7058" s="11">
        <f>IFERROR(VLOOKUP(AE7058,[3]Sheet2!$M:$O,3,FALSE),0)</f>
        <v>0</v>
      </c>
      <c r="AE7058" s="10" t="str">
        <f t="shared" si="309"/>
        <v>81/82AVYAN</v>
      </c>
    </row>
    <row r="7059" spans="1:31" x14ac:dyDescent="0.45">
      <c r="A7059" s="12" t="s">
        <v>55</v>
      </c>
      <c r="B7059" s="12" t="s">
        <v>376</v>
      </c>
      <c r="C7059" t="s">
        <v>114</v>
      </c>
      <c r="D7059">
        <v>1088.33</v>
      </c>
      <c r="E7059">
        <v>367143.40899999999</v>
      </c>
      <c r="F7059">
        <v>206250.921</v>
      </c>
      <c r="G7059">
        <v>1894900.281</v>
      </c>
      <c r="H7059">
        <v>5315265.4919999996</v>
      </c>
      <c r="I7059">
        <v>370265.61300000001</v>
      </c>
      <c r="J7059">
        <v>429969.23599999998</v>
      </c>
      <c r="K7059">
        <v>111006.962</v>
      </c>
      <c r="L7059">
        <v>94418.607999999993</v>
      </c>
      <c r="M7059">
        <v>25.72</v>
      </c>
      <c r="N7059">
        <v>42.31</v>
      </c>
      <c r="O7059">
        <v>6.97</v>
      </c>
      <c r="P7059">
        <v>16.47</v>
      </c>
      <c r="Q7059">
        <v>1.53</v>
      </c>
      <c r="R7059">
        <v>294.89999999999998</v>
      </c>
      <c r="S7059">
        <v>2.13</v>
      </c>
      <c r="T7059">
        <v>156.18</v>
      </c>
      <c r="U7059">
        <v>300.63</v>
      </c>
      <c r="V7059" s="14">
        <v>-0.7238</v>
      </c>
      <c r="W7059">
        <v>52120.307000000001</v>
      </c>
      <c r="X7059">
        <v>14.2</v>
      </c>
      <c r="Y7059" s="12" t="str">
        <f>IFERROR(VLOOKUP(C7059,[1]Index!$D:$F,3,FALSE),"Non List")</f>
        <v>Microfinance</v>
      </c>
      <c r="Z7059">
        <f>IFERROR(VLOOKUP(C7059,[1]LP!$B:$C,2,FALSE),0)</f>
        <v>1086.97</v>
      </c>
      <c r="AA7059" s="11">
        <f t="shared" si="308"/>
        <v>42.3</v>
      </c>
      <c r="AB7059" s="5">
        <f>IFERROR(VLOOKUP(C7059,[2]Sheet1!$B:$F,5,FALSE),0)</f>
        <v>1468573.6</v>
      </c>
      <c r="AC7059" s="11">
        <f>IFERROR(VLOOKUP(AE7059,[3]Sheet2!$M:$O,2,FALSE),0)</f>
        <v>0</v>
      </c>
      <c r="AD7059" s="11">
        <f>IFERROR(VLOOKUP(AE7059,[3]Sheet2!$M:$O,3,FALSE),0)</f>
        <v>0</v>
      </c>
      <c r="AE7059" s="10" t="str">
        <f t="shared" si="309"/>
        <v>81/82ACLBSL</v>
      </c>
    </row>
    <row r="7060" spans="1:31" x14ac:dyDescent="0.45">
      <c r="A7060" s="12" t="s">
        <v>55</v>
      </c>
      <c r="B7060" s="12" t="s">
        <v>376</v>
      </c>
      <c r="C7060" t="s">
        <v>98</v>
      </c>
      <c r="D7060">
        <v>2181.88</v>
      </c>
      <c r="E7060">
        <v>246865.736</v>
      </c>
      <c r="F7060">
        <v>119016.386</v>
      </c>
      <c r="G7060">
        <v>1209592.6040000001</v>
      </c>
      <c r="H7060">
        <v>3761927.4550000001</v>
      </c>
      <c r="I7060">
        <v>270427.071</v>
      </c>
      <c r="J7060">
        <v>313698.36099999998</v>
      </c>
      <c r="K7060">
        <v>94007.922000000006</v>
      </c>
      <c r="L7060">
        <v>52431.296000000002</v>
      </c>
      <c r="M7060">
        <v>21.24</v>
      </c>
      <c r="N7060">
        <v>102.73</v>
      </c>
      <c r="O7060">
        <v>14.72</v>
      </c>
      <c r="P7060">
        <v>14.33</v>
      </c>
      <c r="Q7060">
        <v>1.29</v>
      </c>
      <c r="R7060">
        <v>1512.19</v>
      </c>
      <c r="S7060">
        <v>4.7300000000000004</v>
      </c>
      <c r="T7060">
        <v>148.21</v>
      </c>
      <c r="U7060">
        <v>266.14</v>
      </c>
      <c r="V7060" s="14">
        <v>-0.878</v>
      </c>
      <c r="W7060">
        <v>40896.409</v>
      </c>
      <c r="X7060">
        <v>16.57</v>
      </c>
      <c r="Y7060" s="12" t="str">
        <f>IFERROR(VLOOKUP(C7060,[1]Index!$D:$F,3,FALSE),"Non List")</f>
        <v>Microfinance</v>
      </c>
      <c r="Z7060">
        <f>IFERROR(VLOOKUP(C7060,[1]LP!$B:$C,2,FALSE),0)</f>
        <v>2110.4</v>
      </c>
      <c r="AA7060" s="11">
        <f t="shared" si="308"/>
        <v>99.4</v>
      </c>
      <c r="AB7060" s="5">
        <f>IFERROR(VLOOKUP(C7060,[2]Sheet1!$B:$F,5,FALSE),0)</f>
        <v>740597.1</v>
      </c>
      <c r="AC7060" s="11">
        <f>IFERROR(VLOOKUP(AE7060,[3]Sheet2!$M:$O,2,FALSE),0)</f>
        <v>0</v>
      </c>
      <c r="AD7060" s="11">
        <f>IFERROR(VLOOKUP(AE7060,[3]Sheet2!$M:$O,3,FALSE),0)</f>
        <v>0</v>
      </c>
      <c r="AE7060" s="10" t="str">
        <f t="shared" si="309"/>
        <v>81/82USLB</v>
      </c>
    </row>
    <row r="7061" spans="1:31" x14ac:dyDescent="0.45">
      <c r="A7061" s="12" t="s">
        <v>55</v>
      </c>
      <c r="B7061" s="12" t="s">
        <v>376</v>
      </c>
      <c r="C7061" t="s">
        <v>189</v>
      </c>
      <c r="D7061">
        <v>1790</v>
      </c>
      <c r="E7061">
        <v>266424.39</v>
      </c>
      <c r="F7061">
        <v>472033.73</v>
      </c>
      <c r="G7061">
        <v>2764119.27</v>
      </c>
      <c r="H7061">
        <v>6255214.9299999997</v>
      </c>
      <c r="I7061">
        <v>450390.32</v>
      </c>
      <c r="J7061">
        <v>519625.13</v>
      </c>
      <c r="K7061">
        <v>182923.55</v>
      </c>
      <c r="L7061">
        <v>117478.31</v>
      </c>
      <c r="M7061">
        <v>44.09</v>
      </c>
      <c r="N7061">
        <v>40.6</v>
      </c>
      <c r="O7061">
        <v>6.46</v>
      </c>
      <c r="P7061">
        <v>15.91</v>
      </c>
      <c r="Q7061">
        <v>1.59</v>
      </c>
      <c r="R7061">
        <v>262.27999999999997</v>
      </c>
      <c r="S7061">
        <v>4.54</v>
      </c>
      <c r="T7061">
        <v>277.17</v>
      </c>
      <c r="U7061">
        <v>524.37</v>
      </c>
      <c r="V7061" s="14">
        <v>-0.70709999999999995</v>
      </c>
      <c r="W7061">
        <v>91045.69</v>
      </c>
      <c r="X7061">
        <v>34.17</v>
      </c>
      <c r="Y7061" s="12" t="str">
        <f>IFERROR(VLOOKUP(C7061,[1]Index!$D:$F,3,FALSE),"Non List")</f>
        <v>Microfinance</v>
      </c>
      <c r="Z7061">
        <f>IFERROR(VLOOKUP(C7061,[1]LP!$B:$C,2,FALSE),0)</f>
        <v>1821.23</v>
      </c>
      <c r="AA7061" s="11">
        <f t="shared" si="308"/>
        <v>41.3</v>
      </c>
      <c r="AB7061" s="5">
        <f>IFERROR(VLOOKUP(C7061,[2]Sheet1!$B:$F,5,FALSE),0)</f>
        <v>879200.52</v>
      </c>
      <c r="AC7061" s="11">
        <f>IFERROR(VLOOKUP(AE7061,[3]Sheet2!$M:$O,2,FALSE),0)</f>
        <v>0</v>
      </c>
      <c r="AD7061" s="11">
        <f>IFERROR(VLOOKUP(AE7061,[3]Sheet2!$M:$O,3,FALSE),0)</f>
        <v>0</v>
      </c>
      <c r="AE7061" s="10" t="str">
        <f t="shared" si="309"/>
        <v>81/82CYCL</v>
      </c>
    </row>
    <row r="7062" spans="1:31" x14ac:dyDescent="0.45">
      <c r="A7062" s="12" t="s">
        <v>55</v>
      </c>
      <c r="B7062" s="12" t="s">
        <v>376</v>
      </c>
      <c r="C7062" t="s">
        <v>191</v>
      </c>
      <c r="D7062">
        <v>744.71</v>
      </c>
      <c r="E7062">
        <v>1106286.2960000001</v>
      </c>
      <c r="F7062">
        <v>500600.946</v>
      </c>
      <c r="G7062">
        <v>5526007.2029999997</v>
      </c>
      <c r="H7062">
        <v>11920127.117000001</v>
      </c>
      <c r="I7062">
        <v>814261.86</v>
      </c>
      <c r="J7062">
        <v>933065.51899999997</v>
      </c>
      <c r="K7062">
        <v>346548.96100000001</v>
      </c>
      <c r="L7062">
        <v>138244.144</v>
      </c>
      <c r="M7062">
        <v>12.5</v>
      </c>
      <c r="N7062">
        <v>59.58</v>
      </c>
      <c r="O7062">
        <v>5.13</v>
      </c>
      <c r="P7062">
        <v>8.6</v>
      </c>
      <c r="Q7062">
        <v>1.0900000000000001</v>
      </c>
      <c r="R7062">
        <v>305.64999999999998</v>
      </c>
      <c r="S7062">
        <v>4.7</v>
      </c>
      <c r="T7062">
        <v>145.25</v>
      </c>
      <c r="U7062">
        <v>202.12</v>
      </c>
      <c r="V7062" s="14">
        <v>-0.72860000000000003</v>
      </c>
      <c r="W7062">
        <v>76896.618000000002</v>
      </c>
      <c r="X7062">
        <v>6.95</v>
      </c>
      <c r="Y7062" s="12" t="str">
        <f>IFERROR(VLOOKUP(C7062,[1]Index!$D:$F,3,FALSE),"Non List")</f>
        <v>Microfinance</v>
      </c>
      <c r="Z7062">
        <f>IFERROR(VLOOKUP(C7062,[1]LP!$B:$C,2,FALSE),0)</f>
        <v>736.01</v>
      </c>
      <c r="AA7062" s="11">
        <f t="shared" si="308"/>
        <v>58.9</v>
      </c>
      <c r="AB7062" s="5">
        <f>IFERROR(VLOOKUP(C7062,[2]Sheet1!$B:$F,5,FALSE),0)</f>
        <v>5420802.8700000001</v>
      </c>
      <c r="AC7062" s="11">
        <f>IFERROR(VLOOKUP(AE7062,[3]Sheet2!$M:$O,2,FALSE),0)</f>
        <v>0</v>
      </c>
      <c r="AD7062" s="11">
        <f>IFERROR(VLOOKUP(AE7062,[3]Sheet2!$M:$O,3,FALSE),0)</f>
        <v>0</v>
      </c>
      <c r="AE7062" s="10" t="str">
        <f t="shared" si="309"/>
        <v>81/82SWMF</v>
      </c>
    </row>
    <row r="7063" spans="1:31" x14ac:dyDescent="0.45">
      <c r="A7063" s="12" t="s">
        <v>55</v>
      </c>
      <c r="B7063" s="12" t="s">
        <v>376</v>
      </c>
      <c r="C7063" t="s">
        <v>363</v>
      </c>
      <c r="D7063">
        <v>685.28</v>
      </c>
      <c r="E7063">
        <v>1397764.2720000001</v>
      </c>
      <c r="F7063">
        <v>1492338.9</v>
      </c>
      <c r="G7063">
        <v>6459901.784</v>
      </c>
      <c r="H7063">
        <v>20138329.611000001</v>
      </c>
      <c r="I7063">
        <v>1434724.77</v>
      </c>
      <c r="J7063">
        <v>1661635.0959999999</v>
      </c>
      <c r="K7063">
        <v>668698.93000000005</v>
      </c>
      <c r="L7063">
        <v>254017.209</v>
      </c>
      <c r="M7063">
        <v>18.170000000000002</v>
      </c>
      <c r="N7063">
        <v>37.71</v>
      </c>
      <c r="O7063">
        <v>3.31</v>
      </c>
      <c r="P7063">
        <v>8.7899999999999991</v>
      </c>
      <c r="Q7063">
        <v>1.1599999999999999</v>
      </c>
      <c r="R7063">
        <v>124.82</v>
      </c>
      <c r="S7063">
        <v>11.32</v>
      </c>
      <c r="T7063">
        <v>206.77</v>
      </c>
      <c r="U7063">
        <v>290.75</v>
      </c>
      <c r="V7063" s="14">
        <v>-0.57569999999999999</v>
      </c>
      <c r="W7063">
        <v>133917.872</v>
      </c>
      <c r="X7063">
        <v>9.58</v>
      </c>
      <c r="Y7063" s="12" t="str">
        <f>IFERROR(VLOOKUP(C7063,[1]Index!$D:$F,3,FALSE),"Non List")</f>
        <v>Microfinance</v>
      </c>
      <c r="Z7063">
        <f>IFERROR(VLOOKUP(C7063,[1]LP!$B:$C,2,FALSE),0)</f>
        <v>690.91</v>
      </c>
      <c r="AA7063" s="11">
        <f t="shared" si="308"/>
        <v>38</v>
      </c>
      <c r="AB7063" s="5">
        <f>IFERROR(VLOOKUP(C7063,[2]Sheet1!$B:$F,5,FALSE),0)</f>
        <v>6849045.0700000003</v>
      </c>
      <c r="AC7063" s="11">
        <f>IFERROR(VLOOKUP(AE7063,[3]Sheet2!$M:$O,2,FALSE),0)</f>
        <v>0</v>
      </c>
      <c r="AD7063" s="11">
        <f>IFERROR(VLOOKUP(AE7063,[3]Sheet2!$M:$O,3,FALSE),0)</f>
        <v>0</v>
      </c>
      <c r="AE7063" s="10" t="str">
        <f t="shared" si="309"/>
        <v>81/82NMLBBL</v>
      </c>
    </row>
    <row r="7064" spans="1:31" x14ac:dyDescent="0.45">
      <c r="A7064" s="12" t="s">
        <v>55</v>
      </c>
      <c r="B7064" s="12" t="s">
        <v>376</v>
      </c>
      <c r="C7064" t="s">
        <v>375</v>
      </c>
      <c r="D7064">
        <v>1144.92</v>
      </c>
      <c r="E7064">
        <v>628357.33700000006</v>
      </c>
      <c r="F7064">
        <v>522565.97399999999</v>
      </c>
      <c r="G7064">
        <v>4276067.659</v>
      </c>
      <c r="H7064">
        <v>10832083.842</v>
      </c>
      <c r="I7064">
        <v>400829.125</v>
      </c>
      <c r="J7064">
        <v>535891.53700000001</v>
      </c>
      <c r="K7064">
        <v>-10431.127</v>
      </c>
      <c r="L7064">
        <v>-57948.684000000001</v>
      </c>
      <c r="M7064">
        <v>-9.2200000000000006</v>
      </c>
      <c r="N7064">
        <v>-124.18</v>
      </c>
      <c r="O7064">
        <v>6.25</v>
      </c>
      <c r="P7064">
        <v>-5.03</v>
      </c>
      <c r="Q7064">
        <v>-0.46</v>
      </c>
      <c r="R7064">
        <v>-776.13</v>
      </c>
      <c r="S7064">
        <v>8.76</v>
      </c>
      <c r="T7064">
        <v>183.16</v>
      </c>
      <c r="U7064" t="s">
        <v>314</v>
      </c>
      <c r="V7064" t="s">
        <v>314</v>
      </c>
      <c r="W7064">
        <v>-110677.86599999999</v>
      </c>
      <c r="X7064">
        <v>-17.61</v>
      </c>
      <c r="Y7064" s="12" t="str">
        <f>IFERROR(VLOOKUP(C7064,[1]Index!$D:$F,3,FALSE),"Non List")</f>
        <v>Microfinance</v>
      </c>
      <c r="Z7064">
        <f>IFERROR(VLOOKUP(C7064,[1]LP!$B:$C,2,FALSE),0)</f>
        <v>1110.2</v>
      </c>
      <c r="AA7064" s="11">
        <f t="shared" si="308"/>
        <v>-120.4</v>
      </c>
      <c r="AB7064" s="5">
        <f>IFERROR(VLOOKUP(C7064,[2]Sheet1!$B:$F,5,FALSE),0)</f>
        <v>1885072.2</v>
      </c>
      <c r="AC7064" s="11">
        <f>IFERROR(VLOOKUP(AE7064,[3]Sheet2!$M:$O,2,FALSE),0)</f>
        <v>0</v>
      </c>
      <c r="AD7064" s="11">
        <f>IFERROR(VLOOKUP(AE7064,[3]Sheet2!$M:$O,3,FALSE),0)</f>
        <v>0</v>
      </c>
      <c r="AE7064" s="10" t="str">
        <f t="shared" si="309"/>
        <v>81/82MATRI</v>
      </c>
    </row>
    <row r="7065" spans="1:31" x14ac:dyDescent="0.45">
      <c r="A7065" s="12" t="s">
        <v>55</v>
      </c>
      <c r="B7065" s="12" t="s">
        <v>376</v>
      </c>
      <c r="C7065" t="s">
        <v>377</v>
      </c>
      <c r="D7065">
        <v>927.61</v>
      </c>
      <c r="E7065">
        <v>700858.34499999997</v>
      </c>
      <c r="F7065">
        <v>350956.32900000003</v>
      </c>
      <c r="G7065">
        <v>2722727.0989999999</v>
      </c>
      <c r="H7065">
        <v>9888359.9240000006</v>
      </c>
      <c r="I7065">
        <v>535225.08799999999</v>
      </c>
      <c r="J7065">
        <v>638426.13300000003</v>
      </c>
      <c r="K7065">
        <v>159485.37100000001</v>
      </c>
      <c r="L7065">
        <v>80331.088000000003</v>
      </c>
      <c r="M7065">
        <v>11.46</v>
      </c>
      <c r="N7065">
        <v>80.94</v>
      </c>
      <c r="O7065">
        <v>6.18</v>
      </c>
      <c r="P7065">
        <v>7.64</v>
      </c>
      <c r="Q7065">
        <v>0.75</v>
      </c>
      <c r="R7065">
        <v>500.21</v>
      </c>
      <c r="S7065">
        <v>6</v>
      </c>
      <c r="T7065">
        <v>150.08000000000001</v>
      </c>
      <c r="U7065">
        <v>196.72</v>
      </c>
      <c r="V7065" s="14">
        <v>-0.78790000000000004</v>
      </c>
      <c r="W7065">
        <v>85333.966</v>
      </c>
      <c r="X7065">
        <v>12.18</v>
      </c>
      <c r="Y7065" s="12" t="str">
        <f>IFERROR(VLOOKUP(C7065,[1]Index!$D:$F,3,FALSE),"Non List")</f>
        <v>Microfinance</v>
      </c>
      <c r="Z7065">
        <f>IFERROR(VLOOKUP(C7065,[1]LP!$B:$C,2,FALSE),0)</f>
        <v>912.99</v>
      </c>
      <c r="AA7065" s="11">
        <f t="shared" si="308"/>
        <v>79.7</v>
      </c>
      <c r="AB7065" s="5">
        <f>IFERROR(VLOOKUP(C7065,[2]Sheet1!$B:$F,5,FALSE),0)</f>
        <v>2242746.88</v>
      </c>
      <c r="AC7065" s="11">
        <f>IFERROR(VLOOKUP(AE7065,[3]Sheet2!$M:$O,2,FALSE),0)</f>
        <v>0</v>
      </c>
      <c r="AD7065" s="11">
        <f>IFERROR(VLOOKUP(AE7065,[3]Sheet2!$M:$O,3,FALSE),0)</f>
        <v>0</v>
      </c>
      <c r="AE7065" s="10" t="str">
        <f t="shared" si="309"/>
        <v>81/82SMPDA</v>
      </c>
    </row>
    <row r="7066" spans="1:31" x14ac:dyDescent="0.45">
      <c r="A7066" s="12" t="s">
        <v>55</v>
      </c>
      <c r="B7066" s="12" t="s">
        <v>376</v>
      </c>
      <c r="C7066" t="s">
        <v>192</v>
      </c>
      <c r="D7066">
        <v>300.16000000000003</v>
      </c>
      <c r="E7066">
        <v>3848003</v>
      </c>
      <c r="F7066">
        <v>471238.478</v>
      </c>
      <c r="L7066">
        <v>448137.54700000002</v>
      </c>
      <c r="M7066">
        <v>11.65</v>
      </c>
      <c r="N7066">
        <v>25.76</v>
      </c>
      <c r="O7066">
        <v>2.67</v>
      </c>
      <c r="P7066">
        <v>10.38</v>
      </c>
      <c r="R7066">
        <v>68.78</v>
      </c>
      <c r="T7066">
        <v>112.25</v>
      </c>
      <c r="U7066">
        <v>171.53</v>
      </c>
      <c r="V7066" s="14">
        <v>-0.42849999999999999</v>
      </c>
      <c r="Y7066" s="12" t="str">
        <f>IFERROR(VLOOKUP(C7066,[1]Index!$D:$F,3,FALSE),"Non List")</f>
        <v>Hydro Power</v>
      </c>
      <c r="Z7066">
        <f>IFERROR(VLOOKUP(C7066,[1]LP!$B:$C,2,FALSE),0)</f>
        <v>290.89</v>
      </c>
      <c r="AA7066" s="11">
        <f t="shared" ref="AA7066:AA7129" si="310">ROUND(IFERROR(Z7066/M7066,0),1)</f>
        <v>25</v>
      </c>
      <c r="AB7066" s="5">
        <f>IFERROR(VLOOKUP(C7066,[2]Sheet1!$B:$F,5,FALSE),0)</f>
        <v>38480027</v>
      </c>
      <c r="AC7066" s="11">
        <f>IFERROR(VLOOKUP(AE7066,[3]Sheet2!$M:$O,2,FALSE),0)</f>
        <v>0</v>
      </c>
      <c r="AD7066" s="11">
        <f>IFERROR(VLOOKUP(AE7066,[3]Sheet2!$M:$O,3,FALSE),0)</f>
        <v>0</v>
      </c>
      <c r="AE7066" s="10" t="str">
        <f t="shared" ref="AE7066:AE7129" si="311">B7066&amp;C7066</f>
        <v>81/82AHPC</v>
      </c>
    </row>
    <row r="7067" spans="1:31" x14ac:dyDescent="0.45">
      <c r="A7067" s="12" t="s">
        <v>55</v>
      </c>
      <c r="B7067" s="12" t="s">
        <v>376</v>
      </c>
      <c r="C7067" t="s">
        <v>193</v>
      </c>
      <c r="D7067">
        <v>862.66</v>
      </c>
      <c r="E7067">
        <v>3409065</v>
      </c>
      <c r="F7067">
        <v>3682442</v>
      </c>
      <c r="L7067">
        <v>226150</v>
      </c>
      <c r="M7067">
        <v>6.63</v>
      </c>
      <c r="N7067">
        <v>130.11000000000001</v>
      </c>
      <c r="O7067">
        <v>4.1500000000000004</v>
      </c>
      <c r="P7067">
        <v>3.19</v>
      </c>
      <c r="R7067">
        <v>539.96</v>
      </c>
      <c r="T7067">
        <v>208.02</v>
      </c>
      <c r="U7067">
        <v>176.16</v>
      </c>
      <c r="V7067" s="14">
        <v>-0.79579999999999995</v>
      </c>
      <c r="Y7067" s="12" t="str">
        <f>IFERROR(VLOOKUP(C7067,[1]Index!$D:$F,3,FALSE),"Non List")</f>
        <v>Hydro Power</v>
      </c>
      <c r="Z7067">
        <f>IFERROR(VLOOKUP(C7067,[1]LP!$B:$C,2,FALSE),0)</f>
        <v>804.94</v>
      </c>
      <c r="AA7067" s="11">
        <f t="shared" si="310"/>
        <v>121.4</v>
      </c>
      <c r="AB7067" s="5">
        <f>IFERROR(VLOOKUP(C7067,[2]Sheet1!$B:$F,5,FALSE),0)</f>
        <v>34090650</v>
      </c>
      <c r="AC7067" s="11">
        <f>IFERROR(VLOOKUP(AE7067,[3]Sheet2!$M:$O,2,FALSE),0)</f>
        <v>0</v>
      </c>
      <c r="AD7067" s="11">
        <f>IFERROR(VLOOKUP(AE7067,[3]Sheet2!$M:$O,3,FALSE),0)</f>
        <v>0</v>
      </c>
      <c r="AE7067" s="10" t="str">
        <f t="shared" si="311"/>
        <v>81/82BPCL</v>
      </c>
    </row>
    <row r="7068" spans="1:31" x14ac:dyDescent="0.45">
      <c r="A7068" s="12" t="s">
        <v>55</v>
      </c>
      <c r="B7068" s="12" t="s">
        <v>376</v>
      </c>
      <c r="C7068" t="s">
        <v>194</v>
      </c>
      <c r="D7068">
        <v>516.79999999999995</v>
      </c>
      <c r="E7068">
        <v>8782396.9199999999</v>
      </c>
      <c r="F7068">
        <v>2686223.38</v>
      </c>
      <c r="L7068">
        <v>686464.4</v>
      </c>
      <c r="M7068">
        <v>7.82</v>
      </c>
      <c r="N7068">
        <v>66.09</v>
      </c>
      <c r="O7068">
        <v>3.96</v>
      </c>
      <c r="P7068">
        <v>5.99</v>
      </c>
      <c r="R7068">
        <v>261.72000000000003</v>
      </c>
      <c r="T7068">
        <v>130.59</v>
      </c>
      <c r="U7068">
        <v>151.58000000000001</v>
      </c>
      <c r="V7068" s="14">
        <v>-0.70669999999999999</v>
      </c>
      <c r="Y7068" s="12" t="str">
        <f>IFERROR(VLOOKUP(C7068,[1]Index!$D:$F,3,FALSE),"Non List")</f>
        <v>Hydro Power</v>
      </c>
      <c r="Z7068">
        <f>IFERROR(VLOOKUP(C7068,[1]LP!$B:$C,2,FALSE),0)</f>
        <v>505.9</v>
      </c>
      <c r="AA7068" s="11">
        <f t="shared" si="310"/>
        <v>64.7</v>
      </c>
      <c r="AB7068" s="5">
        <f>IFERROR(VLOOKUP(C7068,[2]Sheet1!$B:$F,5,FALSE),0)</f>
        <v>87823969</v>
      </c>
      <c r="AC7068" s="11">
        <f>IFERROR(VLOOKUP(AE7068,[3]Sheet2!$M:$O,2,FALSE),0)</f>
        <v>0</v>
      </c>
      <c r="AD7068" s="11">
        <f>IFERROR(VLOOKUP(AE7068,[3]Sheet2!$M:$O,3,FALSE),0)</f>
        <v>0</v>
      </c>
      <c r="AE7068" s="10" t="str">
        <f t="shared" si="311"/>
        <v>81/82CHCL</v>
      </c>
    </row>
    <row r="7069" spans="1:31" x14ac:dyDescent="0.45">
      <c r="A7069" s="12" t="s">
        <v>55</v>
      </c>
      <c r="B7069" s="12" t="s">
        <v>376</v>
      </c>
      <c r="C7069" t="s">
        <v>195</v>
      </c>
      <c r="D7069">
        <v>211.04</v>
      </c>
      <c r="E7069">
        <v>2467162.915</v>
      </c>
      <c r="F7069">
        <v>-89046.32</v>
      </c>
      <c r="L7069">
        <v>3132.2339999999999</v>
      </c>
      <c r="M7069">
        <v>0.13</v>
      </c>
      <c r="N7069">
        <v>1623.38</v>
      </c>
      <c r="O7069">
        <v>2.19</v>
      </c>
      <c r="P7069">
        <v>0.13</v>
      </c>
      <c r="R7069">
        <v>3555.2</v>
      </c>
      <c r="T7069">
        <v>96.39</v>
      </c>
      <c r="U7069">
        <v>16.79</v>
      </c>
      <c r="V7069" s="14">
        <v>-0.9204</v>
      </c>
      <c r="Y7069" s="12" t="str">
        <f>IFERROR(VLOOKUP(C7069,[1]Index!$D:$F,3,FALSE),"Non List")</f>
        <v>Hydro Power</v>
      </c>
      <c r="Z7069">
        <f>IFERROR(VLOOKUP(C7069,[1]LP!$B:$C,2,FALSE),0)</f>
        <v>207.95</v>
      </c>
      <c r="AA7069" s="11">
        <f t="shared" si="310"/>
        <v>1599.6</v>
      </c>
      <c r="AB7069" s="5">
        <f>IFERROR(VLOOKUP(C7069,[2]Sheet1!$B:$F,5,FALSE),0)</f>
        <v>24671629</v>
      </c>
      <c r="AC7069" s="11">
        <f>IFERROR(VLOOKUP(AE7069,[3]Sheet2!$M:$O,2,FALSE),0)</f>
        <v>0</v>
      </c>
      <c r="AD7069" s="11">
        <f>IFERROR(VLOOKUP(AE7069,[3]Sheet2!$M:$O,3,FALSE),0)</f>
        <v>0</v>
      </c>
      <c r="AE7069" s="10" t="str">
        <f t="shared" si="311"/>
        <v>81/82NHPC</v>
      </c>
    </row>
    <row r="7070" spans="1:31" x14ac:dyDescent="0.45">
      <c r="A7070" s="12" t="s">
        <v>55</v>
      </c>
      <c r="B7070" s="12" t="s">
        <v>376</v>
      </c>
      <c r="C7070" t="s">
        <v>196</v>
      </c>
      <c r="D7070">
        <v>565.01</v>
      </c>
      <c r="E7070">
        <v>3737993.71</v>
      </c>
      <c r="F7070">
        <v>2741450.568</v>
      </c>
      <c r="L7070">
        <v>323769.64799999999</v>
      </c>
      <c r="M7070">
        <v>8.66</v>
      </c>
      <c r="N7070">
        <v>65.239999999999995</v>
      </c>
      <c r="O7070">
        <v>3.26</v>
      </c>
      <c r="P7070">
        <v>5</v>
      </c>
      <c r="R7070">
        <v>212.68</v>
      </c>
      <c r="T7070">
        <v>173.34</v>
      </c>
      <c r="U7070">
        <v>183.78</v>
      </c>
      <c r="V7070" s="14">
        <v>-0.67469999999999997</v>
      </c>
      <c r="Y7070" s="12" t="str">
        <f>IFERROR(VLOOKUP(C7070,[1]Index!$D:$F,3,FALSE),"Non List")</f>
        <v>Hydro Power</v>
      </c>
      <c r="Z7070">
        <f>IFERROR(VLOOKUP(C7070,[1]LP!$B:$C,2,FALSE),0)</f>
        <v>553.44000000000005</v>
      </c>
      <c r="AA7070" s="11">
        <f t="shared" si="310"/>
        <v>63.9</v>
      </c>
      <c r="AB7070" s="5">
        <f>IFERROR(VLOOKUP(C7070,[2]Sheet1!$B:$F,5,FALSE),0)</f>
        <v>37379937</v>
      </c>
      <c r="AC7070" s="11">
        <f>IFERROR(VLOOKUP(AE7070,[3]Sheet2!$M:$O,2,FALSE),0)</f>
        <v>0</v>
      </c>
      <c r="AD7070" s="11">
        <f>IFERROR(VLOOKUP(AE7070,[3]Sheet2!$M:$O,3,FALSE),0)</f>
        <v>0</v>
      </c>
      <c r="AE7070" s="10" t="str">
        <f t="shared" si="311"/>
        <v>81/82SHPC</v>
      </c>
    </row>
    <row r="7071" spans="1:31" x14ac:dyDescent="0.45">
      <c r="A7071" s="12" t="s">
        <v>55</v>
      </c>
      <c r="B7071" s="12" t="s">
        <v>376</v>
      </c>
      <c r="C7071" t="s">
        <v>215</v>
      </c>
      <c r="D7071">
        <v>239.55</v>
      </c>
      <c r="E7071">
        <v>1980000</v>
      </c>
      <c r="F7071">
        <v>-177802.95</v>
      </c>
      <c r="L7071">
        <v>46239.186999999998</v>
      </c>
      <c r="M7071">
        <v>2.34</v>
      </c>
      <c r="N7071">
        <v>102.37</v>
      </c>
      <c r="O7071">
        <v>2.63</v>
      </c>
      <c r="P7071">
        <v>2.57</v>
      </c>
      <c r="R7071">
        <v>269.23</v>
      </c>
      <c r="T7071">
        <v>91.02</v>
      </c>
      <c r="U7071">
        <v>69.23</v>
      </c>
      <c r="V7071" s="14">
        <v>-0.71099999999999997</v>
      </c>
      <c r="Y7071" s="12" t="str">
        <f>IFERROR(VLOOKUP(C7071,[1]Index!$D:$F,3,FALSE),"Non List")</f>
        <v>Hydro Power</v>
      </c>
      <c r="Z7071">
        <f>IFERROR(VLOOKUP(C7071,[1]LP!$B:$C,2,FALSE),0)</f>
        <v>234.34</v>
      </c>
      <c r="AA7071" s="11">
        <f t="shared" si="310"/>
        <v>100.1</v>
      </c>
      <c r="AB7071" s="5">
        <f>IFERROR(VLOOKUP(C7071,[2]Sheet1!$B:$F,5,FALSE),0)</f>
        <v>19800000</v>
      </c>
      <c r="AC7071" s="11">
        <f>IFERROR(VLOOKUP(AE7071,[3]Sheet2!$M:$O,2,FALSE),0)</f>
        <v>0</v>
      </c>
      <c r="AD7071" s="11">
        <f>IFERROR(VLOOKUP(AE7071,[3]Sheet2!$M:$O,3,FALSE),0)</f>
        <v>0</v>
      </c>
      <c r="AE7071" s="10" t="str">
        <f t="shared" si="311"/>
        <v>81/82HURJA</v>
      </c>
    </row>
    <row r="7072" spans="1:31" x14ac:dyDescent="0.45">
      <c r="A7072" s="12" t="s">
        <v>55</v>
      </c>
      <c r="B7072" s="12" t="s">
        <v>376</v>
      </c>
      <c r="C7072" t="s">
        <v>202</v>
      </c>
      <c r="D7072">
        <v>262.91000000000003</v>
      </c>
      <c r="E7072">
        <v>3895942.1</v>
      </c>
      <c r="F7072">
        <v>-9645.1919999999991</v>
      </c>
      <c r="L7072">
        <v>170156.454</v>
      </c>
      <c r="M7072">
        <v>4.37</v>
      </c>
      <c r="N7072">
        <v>60.16</v>
      </c>
      <c r="O7072">
        <v>2.64</v>
      </c>
      <c r="P7072">
        <v>4.38</v>
      </c>
      <c r="R7072">
        <v>158.82</v>
      </c>
      <c r="T7072">
        <v>99.75</v>
      </c>
      <c r="U7072">
        <v>99.03</v>
      </c>
      <c r="V7072" s="14">
        <v>-0.62329999999999997</v>
      </c>
      <c r="Y7072" s="12" t="str">
        <f>IFERROR(VLOOKUP(C7072,[1]Index!$D:$F,3,FALSE),"Non List")</f>
        <v>Hydro Power</v>
      </c>
      <c r="Z7072">
        <f>IFERROR(VLOOKUP(C7072,[1]LP!$B:$C,2,FALSE),0)</f>
        <v>255.89</v>
      </c>
      <c r="AA7072" s="11">
        <f t="shared" si="310"/>
        <v>58.6</v>
      </c>
      <c r="AB7072" s="5">
        <f>IFERROR(VLOOKUP(C7072,[2]Sheet1!$B:$F,5,FALSE),0)</f>
        <v>38959421</v>
      </c>
      <c r="AC7072" s="11">
        <f>IFERROR(VLOOKUP(AE7072,[3]Sheet2!$M:$O,2,FALSE),0)</f>
        <v>0</v>
      </c>
      <c r="AD7072" s="11">
        <f>IFERROR(VLOOKUP(AE7072,[3]Sheet2!$M:$O,3,FALSE),0)</f>
        <v>0</v>
      </c>
      <c r="AE7072" s="10" t="str">
        <f t="shared" si="311"/>
        <v>81/82AKPL</v>
      </c>
    </row>
    <row r="7073" spans="1:31" x14ac:dyDescent="0.45">
      <c r="A7073" s="12" t="s">
        <v>55</v>
      </c>
      <c r="B7073" s="12" t="s">
        <v>376</v>
      </c>
      <c r="C7073" t="s">
        <v>198</v>
      </c>
      <c r="D7073">
        <v>367.81</v>
      </c>
      <c r="E7073">
        <v>535815</v>
      </c>
      <c r="F7073">
        <v>84318.566000000006</v>
      </c>
      <c r="L7073">
        <v>19855.212</v>
      </c>
      <c r="M7073">
        <v>3.71</v>
      </c>
      <c r="N7073">
        <v>99.14</v>
      </c>
      <c r="O7073">
        <v>3.18</v>
      </c>
      <c r="P7073">
        <v>3.2</v>
      </c>
      <c r="R7073">
        <v>315.27</v>
      </c>
      <c r="T7073">
        <v>115.74</v>
      </c>
      <c r="U7073">
        <v>98.29</v>
      </c>
      <c r="V7073" s="14">
        <v>-0.73280000000000001</v>
      </c>
      <c r="Y7073" s="12" t="str">
        <f>IFERROR(VLOOKUP(C7073,[1]Index!$D:$F,3,FALSE),"Non List")</f>
        <v>Hydro Power</v>
      </c>
      <c r="Z7073">
        <f>IFERROR(VLOOKUP(C7073,[1]LP!$B:$C,2,FALSE),0)</f>
        <v>355.57</v>
      </c>
      <c r="AA7073" s="11">
        <f t="shared" si="310"/>
        <v>95.8</v>
      </c>
      <c r="AB7073" s="5">
        <f>IFERROR(VLOOKUP(C7073,[2]Sheet1!$B:$F,5,FALSE),0)</f>
        <v>10716300</v>
      </c>
      <c r="AC7073" s="11">
        <f>IFERROR(VLOOKUP(AE7073,[3]Sheet2!$M:$O,2,FALSE),0)</f>
        <v>0</v>
      </c>
      <c r="AD7073" s="11">
        <f>IFERROR(VLOOKUP(AE7073,[3]Sheet2!$M:$O,3,FALSE),0)</f>
        <v>0</v>
      </c>
      <c r="AE7073" s="10" t="str">
        <f t="shared" si="311"/>
        <v>81/82BARUN</v>
      </c>
    </row>
    <row r="7074" spans="1:31" x14ac:dyDescent="0.45">
      <c r="A7074" s="12" t="s">
        <v>55</v>
      </c>
      <c r="B7074" s="12" t="s">
        <v>376</v>
      </c>
      <c r="C7074" t="s">
        <v>199</v>
      </c>
      <c r="D7074">
        <v>296.39999999999998</v>
      </c>
      <c r="E7074">
        <v>6075927.807</v>
      </c>
      <c r="F7074">
        <v>672739.26300000004</v>
      </c>
      <c r="L7074">
        <v>427659.228</v>
      </c>
      <c r="M7074">
        <v>7.04</v>
      </c>
      <c r="N7074">
        <v>42.1</v>
      </c>
      <c r="O7074">
        <v>2.67</v>
      </c>
      <c r="P7074">
        <v>6.34</v>
      </c>
      <c r="R7074">
        <v>112.41</v>
      </c>
      <c r="T7074">
        <v>111.07</v>
      </c>
      <c r="U7074">
        <v>132.63999999999999</v>
      </c>
      <c r="V7074" s="14">
        <v>-0.55249999999999999</v>
      </c>
      <c r="Y7074" s="12" t="str">
        <f>IFERROR(VLOOKUP(C7074,[1]Index!$D:$F,3,FALSE),"Non List")</f>
        <v>Hydro Power</v>
      </c>
      <c r="Z7074">
        <f>IFERROR(VLOOKUP(C7074,[1]LP!$B:$C,2,FALSE),0)</f>
        <v>291.02999999999997</v>
      </c>
      <c r="AA7074" s="11">
        <f t="shared" si="310"/>
        <v>41.3</v>
      </c>
      <c r="AB7074" s="5">
        <f>IFERROR(VLOOKUP(C7074,[2]Sheet1!$B:$F,5,FALSE),0)</f>
        <v>60759278</v>
      </c>
      <c r="AC7074" s="11">
        <f>IFERROR(VLOOKUP(AE7074,[3]Sheet2!$M:$O,2,FALSE),0)</f>
        <v>0</v>
      </c>
      <c r="AD7074" s="11">
        <f>IFERROR(VLOOKUP(AE7074,[3]Sheet2!$M:$O,3,FALSE),0)</f>
        <v>0</v>
      </c>
      <c r="AE7074" s="10" t="str">
        <f t="shared" si="311"/>
        <v>81/82API</v>
      </c>
    </row>
    <row r="7075" spans="1:31" x14ac:dyDescent="0.45">
      <c r="A7075" s="12" t="s">
        <v>55</v>
      </c>
      <c r="B7075" s="12" t="s">
        <v>376</v>
      </c>
      <c r="C7075" t="s">
        <v>200</v>
      </c>
      <c r="D7075">
        <v>407.88</v>
      </c>
      <c r="E7075">
        <v>3702558.446</v>
      </c>
      <c r="F7075">
        <v>2353082.6009999998</v>
      </c>
      <c r="L7075">
        <v>17115.617999999999</v>
      </c>
      <c r="M7075">
        <v>0.46</v>
      </c>
      <c r="N7075">
        <v>886.7</v>
      </c>
      <c r="O7075">
        <v>2.4900000000000002</v>
      </c>
      <c r="P7075">
        <v>0.28000000000000003</v>
      </c>
      <c r="R7075">
        <v>2207.88</v>
      </c>
      <c r="T7075">
        <v>163.55000000000001</v>
      </c>
      <c r="U7075">
        <v>41.14</v>
      </c>
      <c r="V7075" s="14">
        <v>-0.89910000000000001</v>
      </c>
      <c r="Y7075" s="12" t="str">
        <f>IFERROR(VLOOKUP(C7075,[1]Index!$D:$F,3,FALSE),"Non List")</f>
        <v>Hydro Power</v>
      </c>
      <c r="Z7075">
        <f>IFERROR(VLOOKUP(C7075,[1]LP!$B:$C,2,FALSE),0)</f>
        <v>395.61</v>
      </c>
      <c r="AA7075" s="11">
        <f t="shared" si="310"/>
        <v>860</v>
      </c>
      <c r="AB7075" s="5">
        <f>IFERROR(VLOOKUP(C7075,[2]Sheet1!$B:$F,5,FALSE),0)</f>
        <v>37025584</v>
      </c>
      <c r="AC7075" s="11">
        <f>IFERROR(VLOOKUP(AE7075,[3]Sheet2!$M:$O,2,FALSE),0)</f>
        <v>0</v>
      </c>
      <c r="AD7075" s="11">
        <f>IFERROR(VLOOKUP(AE7075,[3]Sheet2!$M:$O,3,FALSE),0)</f>
        <v>0</v>
      </c>
      <c r="AE7075" s="10" t="str">
        <f t="shared" si="311"/>
        <v>81/82NGPL</v>
      </c>
    </row>
    <row r="7076" spans="1:31" x14ac:dyDescent="0.45">
      <c r="A7076" s="12" t="s">
        <v>55</v>
      </c>
      <c r="B7076" s="12" t="s">
        <v>376</v>
      </c>
      <c r="C7076" t="s">
        <v>238</v>
      </c>
      <c r="D7076">
        <v>550.64</v>
      </c>
      <c r="E7076">
        <v>646767.1</v>
      </c>
      <c r="F7076">
        <v>46134.023999999998</v>
      </c>
      <c r="L7076">
        <v>39897.124000000003</v>
      </c>
      <c r="M7076">
        <v>6.17</v>
      </c>
      <c r="N7076">
        <v>89.24</v>
      </c>
      <c r="O7076">
        <v>5.14</v>
      </c>
      <c r="P7076">
        <v>5.76</v>
      </c>
      <c r="R7076">
        <v>458.69</v>
      </c>
      <c r="T7076">
        <v>107.13</v>
      </c>
      <c r="U7076">
        <v>121.95</v>
      </c>
      <c r="V7076" s="14">
        <v>-0.77849999999999997</v>
      </c>
      <c r="Y7076" s="12" t="str">
        <f>IFERROR(VLOOKUP(C7076,[1]Index!$D:$F,3,FALSE),"Non List")</f>
        <v>Hydro Power</v>
      </c>
      <c r="Z7076">
        <f>IFERROR(VLOOKUP(C7076,[1]LP!$B:$C,2,FALSE),0)</f>
        <v>530.9</v>
      </c>
      <c r="AA7076" s="11">
        <f t="shared" si="310"/>
        <v>86</v>
      </c>
      <c r="AB7076" s="5">
        <f>IFERROR(VLOOKUP(C7076,[2]Sheet1!$B:$F,5,FALSE),0)</f>
        <v>6467671</v>
      </c>
      <c r="AC7076" s="11">
        <f>IFERROR(VLOOKUP(AE7076,[3]Sheet2!$M:$O,2,FALSE),0)</f>
        <v>0</v>
      </c>
      <c r="AD7076" s="11">
        <f>IFERROR(VLOOKUP(AE7076,[3]Sheet2!$M:$O,3,FALSE),0)</f>
        <v>0</v>
      </c>
      <c r="AE7076" s="10" t="str">
        <f t="shared" si="311"/>
        <v>81/82MHL</v>
      </c>
    </row>
    <row r="7077" spans="1:31" x14ac:dyDescent="0.45">
      <c r="A7077" s="12" t="s">
        <v>55</v>
      </c>
      <c r="B7077" s="12" t="s">
        <v>376</v>
      </c>
      <c r="C7077" t="s">
        <v>203</v>
      </c>
      <c r="D7077">
        <v>426.39</v>
      </c>
      <c r="E7077">
        <v>1500000</v>
      </c>
      <c r="F7077">
        <v>-479153</v>
      </c>
      <c r="L7077">
        <v>-93356</v>
      </c>
      <c r="M7077">
        <v>-6.22</v>
      </c>
      <c r="N7077">
        <v>-68.55</v>
      </c>
      <c r="O7077">
        <v>6.27</v>
      </c>
      <c r="P7077">
        <v>-9.14</v>
      </c>
      <c r="R7077">
        <v>-429.81</v>
      </c>
      <c r="T7077">
        <v>68.06</v>
      </c>
      <c r="U7077" t="s">
        <v>314</v>
      </c>
      <c r="V7077" t="s">
        <v>314</v>
      </c>
      <c r="Y7077" s="12" t="str">
        <f>IFERROR(VLOOKUP(C7077,[1]Index!$D:$F,3,FALSE),"Non List")</f>
        <v>Hydro Power</v>
      </c>
      <c r="Z7077">
        <f>IFERROR(VLOOKUP(C7077,[1]LP!$B:$C,2,FALSE),0)</f>
        <v>426.82</v>
      </c>
      <c r="AA7077" s="11">
        <f t="shared" si="310"/>
        <v>-68.599999999999994</v>
      </c>
      <c r="AB7077" s="5">
        <f>IFERROR(VLOOKUP(C7077,[2]Sheet1!$B:$F,5,FALSE),0)</f>
        <v>15000000</v>
      </c>
      <c r="AC7077" s="11">
        <f>IFERROR(VLOOKUP(AE7077,[3]Sheet2!$M:$O,2,FALSE),0)</f>
        <v>0</v>
      </c>
      <c r="AD7077" s="11">
        <f>IFERROR(VLOOKUP(AE7077,[3]Sheet2!$M:$O,3,FALSE),0)</f>
        <v>0</v>
      </c>
      <c r="AE7077" s="10" t="str">
        <f t="shared" si="311"/>
        <v>81/82NYADI</v>
      </c>
    </row>
    <row r="7078" spans="1:31" x14ac:dyDescent="0.45">
      <c r="A7078" s="12" t="s">
        <v>55</v>
      </c>
      <c r="B7078" s="12" t="s">
        <v>376</v>
      </c>
      <c r="C7078" t="s">
        <v>219</v>
      </c>
      <c r="D7078">
        <v>302.99</v>
      </c>
      <c r="E7078">
        <v>3650000</v>
      </c>
      <c r="F7078">
        <v>-675228</v>
      </c>
      <c r="L7078">
        <v>-279380</v>
      </c>
      <c r="M7078">
        <v>-7.65</v>
      </c>
      <c r="N7078">
        <v>-39.61</v>
      </c>
      <c r="O7078">
        <v>3.72</v>
      </c>
      <c r="P7078">
        <v>-9.39</v>
      </c>
      <c r="R7078">
        <v>-147.35</v>
      </c>
      <c r="T7078">
        <v>81.5</v>
      </c>
      <c r="U7078" t="s">
        <v>314</v>
      </c>
      <c r="V7078" t="s">
        <v>314</v>
      </c>
      <c r="Y7078" s="12" t="str">
        <f>IFERROR(VLOOKUP(C7078,[1]Index!$D:$F,3,FALSE),"Non List")</f>
        <v>Hydro Power</v>
      </c>
      <c r="Z7078">
        <f>IFERROR(VLOOKUP(C7078,[1]LP!$B:$C,2,FALSE),0)</f>
        <v>301.8</v>
      </c>
      <c r="AA7078" s="11">
        <f t="shared" si="310"/>
        <v>-39.5</v>
      </c>
      <c r="AB7078" s="5">
        <f>IFERROR(VLOOKUP(C7078,[2]Sheet1!$B:$F,5,FALSE),0)</f>
        <v>36500000</v>
      </c>
      <c r="AC7078" s="11">
        <f>IFERROR(VLOOKUP(AE7078,[3]Sheet2!$M:$O,2,FALSE),0)</f>
        <v>0</v>
      </c>
      <c r="AD7078" s="11">
        <f>IFERROR(VLOOKUP(AE7078,[3]Sheet2!$M:$O,3,FALSE),0)</f>
        <v>0</v>
      </c>
      <c r="AE7078" s="10" t="str">
        <f t="shared" si="311"/>
        <v>81/82SJCL</v>
      </c>
    </row>
    <row r="7079" spans="1:31" x14ac:dyDescent="0.45">
      <c r="A7079" s="12" t="s">
        <v>55</v>
      </c>
      <c r="B7079" s="12" t="s">
        <v>376</v>
      </c>
      <c r="C7079" t="s">
        <v>221</v>
      </c>
      <c r="D7079">
        <v>305.08999999999997</v>
      </c>
      <c r="E7079">
        <v>6842100</v>
      </c>
      <c r="F7079">
        <v>-868861</v>
      </c>
      <c r="L7079">
        <v>-487234</v>
      </c>
      <c r="M7079">
        <v>-7.12</v>
      </c>
      <c r="N7079">
        <v>-42.85</v>
      </c>
      <c r="O7079">
        <v>3.49</v>
      </c>
      <c r="P7079">
        <v>-8.16</v>
      </c>
      <c r="R7079">
        <v>-149.55000000000001</v>
      </c>
      <c r="T7079">
        <v>87.3</v>
      </c>
      <c r="U7079" t="s">
        <v>314</v>
      </c>
      <c r="V7079" t="s">
        <v>314</v>
      </c>
      <c r="Y7079" s="12" t="str">
        <f>IFERROR(VLOOKUP(C7079,[1]Index!$D:$F,3,FALSE),"Non List")</f>
        <v>Hydro Power</v>
      </c>
      <c r="Z7079">
        <f>IFERROR(VLOOKUP(C7079,[1]LP!$B:$C,2,FALSE),0)</f>
        <v>309.22000000000003</v>
      </c>
      <c r="AA7079" s="11">
        <f t="shared" si="310"/>
        <v>-43.4</v>
      </c>
      <c r="AB7079" s="5">
        <f>IFERROR(VLOOKUP(C7079,[2]Sheet1!$B:$F,5,FALSE),0)</f>
        <v>68421000</v>
      </c>
      <c r="AC7079" s="11">
        <f>IFERROR(VLOOKUP(AE7079,[3]Sheet2!$M:$O,2,FALSE),0)</f>
        <v>0</v>
      </c>
      <c r="AD7079" s="11">
        <f>IFERROR(VLOOKUP(AE7079,[3]Sheet2!$M:$O,3,FALSE),0)</f>
        <v>0</v>
      </c>
      <c r="AE7079" s="10" t="str">
        <f t="shared" si="311"/>
        <v>81/82RHPL</v>
      </c>
    </row>
    <row r="7080" spans="1:31" x14ac:dyDescent="0.45">
      <c r="A7080" s="12" t="s">
        <v>55</v>
      </c>
      <c r="B7080" s="12" t="s">
        <v>376</v>
      </c>
      <c r="C7080" t="s">
        <v>204</v>
      </c>
      <c r="D7080">
        <v>581.41</v>
      </c>
      <c r="E7080">
        <v>1230500</v>
      </c>
      <c r="F7080">
        <v>94503</v>
      </c>
      <c r="L7080">
        <v>52047</v>
      </c>
      <c r="M7080">
        <v>4.2300000000000004</v>
      </c>
      <c r="N7080">
        <v>137.44999999999999</v>
      </c>
      <c r="O7080">
        <v>5.4</v>
      </c>
      <c r="P7080">
        <v>3.93</v>
      </c>
      <c r="R7080">
        <v>742.23</v>
      </c>
      <c r="T7080">
        <v>107.68</v>
      </c>
      <c r="U7080">
        <v>101.23</v>
      </c>
      <c r="V7080" s="14">
        <v>-0.82589999999999997</v>
      </c>
      <c r="Y7080" s="12" t="str">
        <f>IFERROR(VLOOKUP(C7080,[1]Index!$D:$F,3,FALSE),"Non List")</f>
        <v>Hydro Power</v>
      </c>
      <c r="Z7080">
        <f>IFERROR(VLOOKUP(C7080,[1]LP!$B:$C,2,FALSE),0)</f>
        <v>573.4</v>
      </c>
      <c r="AA7080" s="11">
        <f t="shared" si="310"/>
        <v>135.6</v>
      </c>
      <c r="AB7080" s="5">
        <f>IFERROR(VLOOKUP(C7080,[2]Sheet1!$B:$F,5,FALSE),0)</f>
        <v>12305000</v>
      </c>
      <c r="AC7080" s="11">
        <f>IFERROR(VLOOKUP(AE7080,[3]Sheet2!$M:$O,2,FALSE),0)</f>
        <v>0</v>
      </c>
      <c r="AD7080" s="11">
        <f>IFERROR(VLOOKUP(AE7080,[3]Sheet2!$M:$O,3,FALSE),0)</f>
        <v>0</v>
      </c>
      <c r="AE7080" s="10" t="str">
        <f t="shared" si="311"/>
        <v>81/82UMHL</v>
      </c>
    </row>
    <row r="7081" spans="1:31" x14ac:dyDescent="0.45">
      <c r="A7081" s="12" t="s">
        <v>55</v>
      </c>
      <c r="B7081" s="12" t="s">
        <v>376</v>
      </c>
      <c r="C7081" t="s">
        <v>239</v>
      </c>
      <c r="D7081">
        <v>289.35000000000002</v>
      </c>
      <c r="E7081">
        <v>2099157.9</v>
      </c>
      <c r="F7081">
        <v>89347.881999999998</v>
      </c>
      <c r="L7081">
        <v>-70569.418000000005</v>
      </c>
      <c r="M7081">
        <v>-3.36</v>
      </c>
      <c r="N7081">
        <v>-86.12</v>
      </c>
      <c r="O7081">
        <v>2.78</v>
      </c>
      <c r="P7081">
        <v>-3.22</v>
      </c>
      <c r="R7081">
        <v>-239.41</v>
      </c>
      <c r="T7081">
        <v>104.26</v>
      </c>
      <c r="U7081" t="s">
        <v>314</v>
      </c>
      <c r="V7081" t="s">
        <v>314</v>
      </c>
      <c r="Y7081" s="12" t="str">
        <f>IFERROR(VLOOKUP(C7081,[1]Index!$D:$F,3,FALSE),"Non List")</f>
        <v>Hydro Non Converted</v>
      </c>
      <c r="Z7081">
        <f>IFERROR(VLOOKUP(C7081,[1]LP!$B:$C,2,FALSE),0)</f>
        <v>282.2</v>
      </c>
      <c r="AA7081" s="11">
        <f t="shared" si="310"/>
        <v>-84</v>
      </c>
      <c r="AB7081" s="5">
        <f>IFERROR(VLOOKUP(C7081,[2]Sheet1!$B:$F,5,FALSE),0)</f>
        <v>20991579</v>
      </c>
      <c r="AC7081" s="11">
        <f>IFERROR(VLOOKUP(AE7081,[3]Sheet2!$M:$O,2,FALSE),0)</f>
        <v>0</v>
      </c>
      <c r="AD7081" s="11">
        <f>IFERROR(VLOOKUP(AE7081,[3]Sheet2!$M:$O,3,FALSE),0)</f>
        <v>0</v>
      </c>
      <c r="AE7081" s="10" t="str">
        <f t="shared" si="311"/>
        <v>81/82DORDI</v>
      </c>
    </row>
    <row r="7082" spans="1:31" x14ac:dyDescent="0.45">
      <c r="A7082" s="12" t="s">
        <v>55</v>
      </c>
      <c r="B7082" s="12" t="s">
        <v>376</v>
      </c>
      <c r="C7082" t="s">
        <v>240</v>
      </c>
      <c r="D7082">
        <v>483.87</v>
      </c>
      <c r="E7082">
        <v>3200000</v>
      </c>
      <c r="F7082">
        <v>-253569.60200000001</v>
      </c>
      <c r="L7082">
        <v>-157711.39499999999</v>
      </c>
      <c r="M7082">
        <v>-4.93</v>
      </c>
      <c r="N7082">
        <v>-98.15</v>
      </c>
      <c r="O7082">
        <v>5.26</v>
      </c>
      <c r="P7082">
        <v>-5.35</v>
      </c>
      <c r="R7082">
        <v>-516.27</v>
      </c>
      <c r="T7082">
        <v>92.08</v>
      </c>
      <c r="U7082" t="s">
        <v>314</v>
      </c>
      <c r="V7082" t="s">
        <v>314</v>
      </c>
      <c r="Y7082" s="12" t="str">
        <f>IFERROR(VLOOKUP(C7082,[1]Index!$D:$F,3,FALSE),"Non List")</f>
        <v>Hydro Non Converted</v>
      </c>
      <c r="Z7082">
        <f>IFERROR(VLOOKUP(C7082,[1]LP!$B:$C,2,FALSE),0)</f>
        <v>471.44</v>
      </c>
      <c r="AA7082" s="11">
        <f t="shared" si="310"/>
        <v>-95.6</v>
      </c>
      <c r="AB7082" s="5">
        <f>IFERROR(VLOOKUP(C7082,[2]Sheet1!$B:$F,5,FALSE),0)</f>
        <v>5440000</v>
      </c>
      <c r="AC7082" s="11">
        <f>IFERROR(VLOOKUP(AE7082,[3]Sheet2!$M:$O,2,FALSE),0)</f>
        <v>0</v>
      </c>
      <c r="AD7082" s="11">
        <f>IFERROR(VLOOKUP(AE7082,[3]Sheet2!$M:$O,3,FALSE),0)</f>
        <v>0</v>
      </c>
      <c r="AE7082" s="10" t="str">
        <f t="shared" si="311"/>
        <v>81/82PHCL</v>
      </c>
    </row>
    <row r="7083" spans="1:31" x14ac:dyDescent="0.45">
      <c r="A7083" s="12" t="s">
        <v>55</v>
      </c>
      <c r="B7083" s="12" t="s">
        <v>376</v>
      </c>
      <c r="C7083" t="s">
        <v>241</v>
      </c>
      <c r="D7083">
        <v>376.27</v>
      </c>
      <c r="E7083">
        <v>632600</v>
      </c>
      <c r="F7083">
        <v>-17000</v>
      </c>
      <c r="L7083">
        <v>3319</v>
      </c>
      <c r="M7083">
        <v>0.52</v>
      </c>
      <c r="N7083">
        <v>723.6</v>
      </c>
      <c r="O7083">
        <v>3.87</v>
      </c>
      <c r="P7083">
        <v>0.54</v>
      </c>
      <c r="R7083">
        <v>2800.33</v>
      </c>
      <c r="T7083">
        <v>97.31</v>
      </c>
      <c r="U7083">
        <v>33.74</v>
      </c>
      <c r="V7083" s="14">
        <v>-0.9103</v>
      </c>
      <c r="Y7083" s="12" t="str">
        <f>IFERROR(VLOOKUP(C7083,[1]Index!$D:$F,3,FALSE),"Non List")</f>
        <v>Hydro Non Converted</v>
      </c>
      <c r="Z7083">
        <f>IFERROR(VLOOKUP(C7083,[1]LP!$B:$C,2,FALSE),0)</f>
        <v>357.83</v>
      </c>
      <c r="AA7083" s="11">
        <f t="shared" si="310"/>
        <v>688.1</v>
      </c>
      <c r="AB7083" s="5">
        <f>IFERROR(VLOOKUP(C7083,[2]Sheet1!$B:$F,5,FALSE),0)</f>
        <v>3605820</v>
      </c>
      <c r="AC7083" s="11">
        <f>IFERROR(VLOOKUP(AE7083,[3]Sheet2!$M:$O,2,FALSE),0)</f>
        <v>0</v>
      </c>
      <c r="AD7083" s="11">
        <f>IFERROR(VLOOKUP(AE7083,[3]Sheet2!$M:$O,3,FALSE),0)</f>
        <v>0</v>
      </c>
      <c r="AE7083" s="10" t="str">
        <f t="shared" si="311"/>
        <v>81/82PPL</v>
      </c>
    </row>
    <row r="7084" spans="1:31" x14ac:dyDescent="0.45">
      <c r="A7084" s="12" t="s">
        <v>55</v>
      </c>
      <c r="B7084" s="12" t="s">
        <v>376</v>
      </c>
      <c r="C7084" t="s">
        <v>222</v>
      </c>
      <c r="D7084">
        <v>400.76</v>
      </c>
      <c r="E7084">
        <v>2279929.9249999998</v>
      </c>
      <c r="F7084">
        <v>286384.60200000001</v>
      </c>
      <c r="L7084">
        <v>139913.67600000001</v>
      </c>
      <c r="M7084">
        <v>6.14</v>
      </c>
      <c r="N7084">
        <v>65.27</v>
      </c>
      <c r="O7084">
        <v>3.56</v>
      </c>
      <c r="P7084">
        <v>5.45</v>
      </c>
      <c r="R7084">
        <v>232.36</v>
      </c>
      <c r="T7084">
        <v>112.56</v>
      </c>
      <c r="U7084">
        <v>124.7</v>
      </c>
      <c r="V7084" s="14">
        <v>-0.68879999999999997</v>
      </c>
      <c r="Y7084" s="12" t="str">
        <f>IFERROR(VLOOKUP(C7084,[1]Index!$D:$F,3,FALSE),"Non List")</f>
        <v>Hydro Power</v>
      </c>
      <c r="Z7084">
        <f>IFERROR(VLOOKUP(C7084,[1]LP!$B:$C,2,FALSE),0)</f>
        <v>382.97</v>
      </c>
      <c r="AA7084" s="11">
        <f t="shared" si="310"/>
        <v>62.4</v>
      </c>
      <c r="AB7084" s="5">
        <f>IFERROR(VLOOKUP(C7084,[2]Sheet1!$B:$F,5,FALSE),0)</f>
        <v>22799299</v>
      </c>
      <c r="AC7084" s="11">
        <f>IFERROR(VLOOKUP(AE7084,[3]Sheet2!$M:$O,2,FALSE),0)</f>
        <v>0</v>
      </c>
      <c r="AD7084" s="11">
        <f>IFERROR(VLOOKUP(AE7084,[3]Sheet2!$M:$O,3,FALSE),0)</f>
        <v>0</v>
      </c>
      <c r="AE7084" s="10" t="str">
        <f t="shared" si="311"/>
        <v>81/82UPCL</v>
      </c>
    </row>
    <row r="7085" spans="1:31" x14ac:dyDescent="0.45">
      <c r="A7085" s="12" t="s">
        <v>55</v>
      </c>
      <c r="B7085" s="12" t="s">
        <v>376</v>
      </c>
      <c r="C7085" t="s">
        <v>316</v>
      </c>
      <c r="D7085">
        <v>925.89</v>
      </c>
      <c r="E7085">
        <v>200000</v>
      </c>
      <c r="F7085">
        <v>-9901.8379999999997</v>
      </c>
      <c r="L7085">
        <v>5250.3010000000004</v>
      </c>
      <c r="M7085">
        <v>2.63</v>
      </c>
      <c r="N7085">
        <v>352.05</v>
      </c>
      <c r="O7085">
        <v>9.74</v>
      </c>
      <c r="P7085">
        <v>2.76</v>
      </c>
      <c r="R7085">
        <v>3428.97</v>
      </c>
      <c r="T7085">
        <v>95.05</v>
      </c>
      <c r="U7085">
        <v>75</v>
      </c>
      <c r="V7085" s="14">
        <v>-0.91900000000000004</v>
      </c>
      <c r="Y7085" s="12" t="str">
        <f>IFERROR(VLOOKUP(C7085,[1]Index!$D:$F,3,FALSE),"Non List")</f>
        <v>Hydro Non Converted</v>
      </c>
      <c r="Z7085">
        <f>IFERROR(VLOOKUP(C7085,[1]LP!$B:$C,2,FALSE),0)</f>
        <v>927.93</v>
      </c>
      <c r="AA7085" s="11">
        <f t="shared" si="310"/>
        <v>352.8</v>
      </c>
      <c r="AB7085" s="5">
        <f>IFERROR(VLOOKUP(C7085,[2]Sheet1!$B:$F,5,FALSE),0)</f>
        <v>560000</v>
      </c>
      <c r="AC7085" s="11">
        <f>IFERROR(VLOOKUP(AE7085,[3]Sheet2!$M:$O,2,FALSE),0)</f>
        <v>0</v>
      </c>
      <c r="AD7085" s="11">
        <f>IFERROR(VLOOKUP(AE7085,[3]Sheet2!$M:$O,3,FALSE),0)</f>
        <v>0</v>
      </c>
      <c r="AE7085" s="10" t="str">
        <f t="shared" si="311"/>
        <v>81/82SPL</v>
      </c>
    </row>
    <row r="7086" spans="1:31" x14ac:dyDescent="0.45">
      <c r="A7086" s="12" t="s">
        <v>55</v>
      </c>
      <c r="B7086" s="12" t="s">
        <v>376</v>
      </c>
      <c r="C7086" t="s">
        <v>205</v>
      </c>
      <c r="D7086">
        <v>404.52</v>
      </c>
      <c r="E7086">
        <v>1209862.5</v>
      </c>
      <c r="F7086">
        <v>186174.196</v>
      </c>
      <c r="L7086">
        <v>60591.552000000003</v>
      </c>
      <c r="M7086">
        <v>5.01</v>
      </c>
      <c r="N7086">
        <v>80.739999999999995</v>
      </c>
      <c r="O7086">
        <v>3.51</v>
      </c>
      <c r="P7086">
        <v>4.34</v>
      </c>
      <c r="R7086">
        <v>283.39999999999998</v>
      </c>
      <c r="T7086">
        <v>115.39</v>
      </c>
      <c r="U7086">
        <v>114.05</v>
      </c>
      <c r="V7086" s="14">
        <v>-0.71809999999999996</v>
      </c>
      <c r="Y7086" s="12" t="str">
        <f>IFERROR(VLOOKUP(C7086,[1]Index!$D:$F,3,FALSE),"Non List")</f>
        <v>Hydro Power</v>
      </c>
      <c r="Z7086">
        <f>IFERROR(VLOOKUP(C7086,[1]LP!$B:$C,2,FALSE),0)</f>
        <v>392.98</v>
      </c>
      <c r="AA7086" s="11">
        <f t="shared" si="310"/>
        <v>78.400000000000006</v>
      </c>
      <c r="AB7086" s="5">
        <f>IFERROR(VLOOKUP(C7086,[2]Sheet1!$B:$F,5,FALSE),0)</f>
        <v>12098625</v>
      </c>
      <c r="AC7086" s="11">
        <f>IFERROR(VLOOKUP(AE7086,[3]Sheet2!$M:$O,2,FALSE),0)</f>
        <v>0</v>
      </c>
      <c r="AD7086" s="11">
        <f>IFERROR(VLOOKUP(AE7086,[3]Sheet2!$M:$O,3,FALSE),0)</f>
        <v>0</v>
      </c>
      <c r="AE7086" s="10" t="str">
        <f t="shared" si="311"/>
        <v>81/82SPDL</v>
      </c>
    </row>
    <row r="7087" spans="1:31" x14ac:dyDescent="0.45">
      <c r="A7087" s="12" t="s">
        <v>55</v>
      </c>
      <c r="B7087" s="12" t="s">
        <v>376</v>
      </c>
      <c r="C7087" t="s">
        <v>232</v>
      </c>
      <c r="D7087">
        <v>568.01</v>
      </c>
      <c r="E7087">
        <v>376319.8</v>
      </c>
      <c r="F7087">
        <v>4934.9179999999997</v>
      </c>
      <c r="L7087">
        <v>3506.6550000000002</v>
      </c>
      <c r="M7087">
        <v>0.93</v>
      </c>
      <c r="N7087">
        <v>610.76</v>
      </c>
      <c r="O7087">
        <v>5.61</v>
      </c>
      <c r="P7087">
        <v>0.92</v>
      </c>
      <c r="R7087">
        <v>3426.36</v>
      </c>
      <c r="T7087">
        <v>101.31</v>
      </c>
      <c r="U7087">
        <v>46.04</v>
      </c>
      <c r="V7087" s="14">
        <v>-0.91890000000000005</v>
      </c>
      <c r="Y7087" s="12" t="str">
        <f>IFERROR(VLOOKUP(C7087,[1]Index!$D:$F,3,FALSE),"Non List")</f>
        <v>Hydro Power</v>
      </c>
      <c r="Z7087">
        <f>IFERROR(VLOOKUP(C7087,[1]LP!$B:$C,2,FALSE),0)</f>
        <v>561.12</v>
      </c>
      <c r="AA7087" s="11">
        <f t="shared" si="310"/>
        <v>603.4</v>
      </c>
      <c r="AB7087" s="5">
        <f>IFERROR(VLOOKUP(C7087,[2]Sheet1!$B:$F,5,FALSE),0)</f>
        <v>3763198</v>
      </c>
      <c r="AC7087" s="11">
        <f>IFERROR(VLOOKUP(AE7087,[3]Sheet2!$M:$O,2,FALSE),0)</f>
        <v>0</v>
      </c>
      <c r="AD7087" s="11">
        <f>IFERROR(VLOOKUP(AE7087,[3]Sheet2!$M:$O,3,FALSE),0)</f>
        <v>0</v>
      </c>
      <c r="AE7087" s="10" t="str">
        <f t="shared" si="311"/>
        <v>81/82MKJC</v>
      </c>
    </row>
    <row r="7088" spans="1:31" x14ac:dyDescent="0.45">
      <c r="A7088" s="12" t="s">
        <v>55</v>
      </c>
      <c r="B7088" s="12" t="s">
        <v>376</v>
      </c>
      <c r="C7088" t="s">
        <v>233</v>
      </c>
      <c r="D7088">
        <v>647.03</v>
      </c>
      <c r="E7088">
        <v>3780000</v>
      </c>
      <c r="F7088">
        <v>3175046.9029999999</v>
      </c>
      <c r="L7088">
        <v>902723.07200000004</v>
      </c>
      <c r="M7088">
        <v>23.88</v>
      </c>
      <c r="N7088">
        <v>27.1</v>
      </c>
      <c r="O7088">
        <v>3.52</v>
      </c>
      <c r="P7088">
        <v>12.98</v>
      </c>
      <c r="R7088">
        <v>95.39</v>
      </c>
      <c r="T7088">
        <v>184</v>
      </c>
      <c r="U7088">
        <v>314.43</v>
      </c>
      <c r="V7088" s="14">
        <v>-0.51400000000000001</v>
      </c>
      <c r="Y7088" s="12" t="str">
        <f>IFERROR(VLOOKUP(C7088,[1]Index!$D:$F,3,FALSE),"Non List")</f>
        <v>Hydro Power</v>
      </c>
      <c r="Z7088">
        <f>IFERROR(VLOOKUP(C7088,[1]LP!$B:$C,2,FALSE),0)</f>
        <v>639.66</v>
      </c>
      <c r="AA7088" s="11">
        <f t="shared" si="310"/>
        <v>26.8</v>
      </c>
      <c r="AB7088" s="5">
        <f>IFERROR(VLOOKUP(C7088,[2]Sheet1!$B:$F,5,FALSE),0)</f>
        <v>37800000</v>
      </c>
      <c r="AC7088" s="11">
        <f>IFERROR(VLOOKUP(AE7088,[3]Sheet2!$M:$O,2,FALSE),0)</f>
        <v>0</v>
      </c>
      <c r="AD7088" s="11">
        <f>IFERROR(VLOOKUP(AE7088,[3]Sheet2!$M:$O,3,FALSE),0)</f>
        <v>0</v>
      </c>
      <c r="AE7088" s="10" t="str">
        <f t="shared" si="311"/>
        <v>81/82SAHAS</v>
      </c>
    </row>
    <row r="7089" spans="1:31" x14ac:dyDescent="0.45">
      <c r="A7089" s="12" t="s">
        <v>55</v>
      </c>
      <c r="B7089" s="12" t="s">
        <v>376</v>
      </c>
      <c r="C7089" t="s">
        <v>213</v>
      </c>
      <c r="D7089">
        <v>268.91000000000003</v>
      </c>
      <c r="E7089">
        <v>465714.3</v>
      </c>
      <c r="F7089">
        <v>-125654.88800000001</v>
      </c>
      <c r="L7089">
        <v>-34990.873</v>
      </c>
      <c r="M7089">
        <v>-7.51</v>
      </c>
      <c r="N7089">
        <v>-35.81</v>
      </c>
      <c r="O7089">
        <v>3.68</v>
      </c>
      <c r="P7089">
        <v>-10.29</v>
      </c>
      <c r="R7089">
        <v>-131.78</v>
      </c>
      <c r="T7089">
        <v>73.02</v>
      </c>
      <c r="U7089" t="s">
        <v>314</v>
      </c>
      <c r="V7089" t="s">
        <v>314</v>
      </c>
      <c r="Y7089" s="12" t="str">
        <f>IFERROR(VLOOKUP(C7089,[1]Index!$D:$F,3,FALSE),"Non List")</f>
        <v>Hydro Power</v>
      </c>
      <c r="Z7089">
        <f>IFERROR(VLOOKUP(C7089,[1]LP!$B:$C,2,FALSE),0)</f>
        <v>261.36</v>
      </c>
      <c r="AA7089" s="11">
        <f t="shared" si="310"/>
        <v>-34.799999999999997</v>
      </c>
      <c r="AB7089" s="5">
        <f>IFERROR(VLOOKUP(C7089,[2]Sheet1!$B:$F,5,FALSE),0)</f>
        <v>9314286</v>
      </c>
      <c r="AC7089" s="11">
        <f>IFERROR(VLOOKUP(AE7089,[3]Sheet2!$M:$O,2,FALSE),0)</f>
        <v>0</v>
      </c>
      <c r="AD7089" s="11">
        <f>IFERROR(VLOOKUP(AE7089,[3]Sheet2!$M:$O,3,FALSE),0)</f>
        <v>0</v>
      </c>
      <c r="AE7089" s="10" t="str">
        <f t="shared" si="311"/>
        <v>81/82KKHC</v>
      </c>
    </row>
    <row r="7090" spans="1:31" x14ac:dyDescent="0.45">
      <c r="A7090" s="12" t="s">
        <v>55</v>
      </c>
      <c r="B7090" s="12" t="s">
        <v>376</v>
      </c>
      <c r="C7090" t="s">
        <v>208</v>
      </c>
      <c r="D7090">
        <v>502.91</v>
      </c>
      <c r="E7090">
        <v>1065417</v>
      </c>
      <c r="F7090">
        <v>171578.97200000001</v>
      </c>
      <c r="L7090">
        <v>72625.221999999994</v>
      </c>
      <c r="M7090">
        <v>6.82</v>
      </c>
      <c r="N7090">
        <v>73.739999999999995</v>
      </c>
      <c r="O7090">
        <v>4.33</v>
      </c>
      <c r="P7090">
        <v>5.87</v>
      </c>
      <c r="R7090">
        <v>319.29000000000002</v>
      </c>
      <c r="T7090">
        <v>116.1</v>
      </c>
      <c r="U7090">
        <v>133.47</v>
      </c>
      <c r="V7090" s="14">
        <v>-0.73460000000000003</v>
      </c>
      <c r="Y7090" s="12" t="str">
        <f>IFERROR(VLOOKUP(C7090,[1]Index!$D:$F,3,FALSE),"Non List")</f>
        <v>Hydro Power</v>
      </c>
      <c r="Z7090">
        <f>IFERROR(VLOOKUP(C7090,[1]LP!$B:$C,2,FALSE),0)</f>
        <v>488.07</v>
      </c>
      <c r="AA7090" s="11">
        <f t="shared" si="310"/>
        <v>71.599999999999994</v>
      </c>
      <c r="AB7090" s="5">
        <f>IFERROR(VLOOKUP(C7090,[2]Sheet1!$B:$F,5,FALSE),0)</f>
        <v>10654170</v>
      </c>
      <c r="AC7090" s="11">
        <f>IFERROR(VLOOKUP(AE7090,[3]Sheet2!$M:$O,2,FALSE),0)</f>
        <v>0</v>
      </c>
      <c r="AD7090" s="11">
        <f>IFERROR(VLOOKUP(AE7090,[3]Sheet2!$M:$O,3,FALSE),0)</f>
        <v>0</v>
      </c>
      <c r="AE7090" s="10" t="str">
        <f t="shared" si="311"/>
        <v>81/82HPPL</v>
      </c>
    </row>
    <row r="7091" spans="1:31" x14ac:dyDescent="0.45">
      <c r="A7091" s="12" t="s">
        <v>55</v>
      </c>
      <c r="B7091" s="12" t="s">
        <v>376</v>
      </c>
      <c r="C7091" t="s">
        <v>206</v>
      </c>
      <c r="D7091">
        <v>319.85000000000002</v>
      </c>
      <c r="E7091">
        <v>264000</v>
      </c>
      <c r="F7091">
        <v>-255036</v>
      </c>
      <c r="L7091">
        <v>-4554</v>
      </c>
      <c r="M7091">
        <v>-1.73</v>
      </c>
      <c r="N7091">
        <v>-184.88</v>
      </c>
      <c r="O7091">
        <v>94.2</v>
      </c>
      <c r="P7091">
        <v>-50.8</v>
      </c>
      <c r="R7091">
        <v>-17415.7</v>
      </c>
      <c r="T7091">
        <v>3.4</v>
      </c>
      <c r="U7091" t="s">
        <v>314</v>
      </c>
      <c r="V7091" t="s">
        <v>314</v>
      </c>
      <c r="Y7091" s="12" t="str">
        <f>IFERROR(VLOOKUP(C7091,[1]Index!$D:$F,3,FALSE),"Non List")</f>
        <v>Hydro Power</v>
      </c>
      <c r="Z7091">
        <f>IFERROR(VLOOKUP(C7091,[1]LP!$B:$C,2,FALSE),0)</f>
        <v>311.74</v>
      </c>
      <c r="AA7091" s="11">
        <f t="shared" si="310"/>
        <v>-180.2</v>
      </c>
      <c r="AB7091" s="5">
        <f>IFERROR(VLOOKUP(C7091,[2]Sheet1!$B:$F,5,FALSE),0)</f>
        <v>2640000</v>
      </c>
      <c r="AC7091" s="11">
        <f>IFERROR(VLOOKUP(AE7091,[3]Sheet2!$M:$O,2,FALSE),0)</f>
        <v>0</v>
      </c>
      <c r="AD7091" s="11">
        <f>IFERROR(VLOOKUP(AE7091,[3]Sheet2!$M:$O,3,FALSE),0)</f>
        <v>0</v>
      </c>
      <c r="AE7091" s="10" t="str">
        <f t="shared" si="311"/>
        <v>81/82DHPL</v>
      </c>
    </row>
    <row r="7092" spans="1:31" x14ac:dyDescent="0.45">
      <c r="A7092" s="12" t="s">
        <v>55</v>
      </c>
      <c r="B7092" s="12" t="s">
        <v>376</v>
      </c>
      <c r="C7092" t="s">
        <v>242</v>
      </c>
      <c r="D7092">
        <v>810.37</v>
      </c>
      <c r="E7092">
        <v>250000</v>
      </c>
      <c r="F7092">
        <v>-118265.501</v>
      </c>
      <c r="L7092">
        <v>-4682.0879999999997</v>
      </c>
      <c r="M7092">
        <v>-1.87</v>
      </c>
      <c r="N7092">
        <v>-433.35</v>
      </c>
      <c r="O7092">
        <v>15.38</v>
      </c>
      <c r="P7092">
        <v>-3.55</v>
      </c>
      <c r="R7092">
        <v>-6664.92</v>
      </c>
      <c r="T7092">
        <v>52.69</v>
      </c>
      <c r="U7092" t="s">
        <v>314</v>
      </c>
      <c r="V7092" t="s">
        <v>314</v>
      </c>
      <c r="Y7092" s="12" t="str">
        <f>IFERROR(VLOOKUP(C7092,[1]Index!$D:$F,3,FALSE),"Non List")</f>
        <v>Hydro Non Converted</v>
      </c>
      <c r="Z7092">
        <f>IFERROR(VLOOKUP(C7092,[1]LP!$B:$C,2,FALSE),0)</f>
        <v>774.69</v>
      </c>
      <c r="AA7092" s="11">
        <f t="shared" si="310"/>
        <v>-414.3</v>
      </c>
      <c r="AB7092" s="5">
        <f>IFERROR(VLOOKUP(C7092,[2]Sheet1!$B:$F,5,FALSE),0)</f>
        <v>575000</v>
      </c>
      <c r="AC7092" s="11">
        <f>IFERROR(VLOOKUP(AE7092,[3]Sheet2!$M:$O,2,FALSE),0)</f>
        <v>0</v>
      </c>
      <c r="AD7092" s="11">
        <f>IFERROR(VLOOKUP(AE7092,[3]Sheet2!$M:$O,3,FALSE),0)</f>
        <v>0</v>
      </c>
      <c r="AE7092" s="10" t="str">
        <f t="shared" si="311"/>
        <v>81/82BHPL</v>
      </c>
    </row>
    <row r="7093" spans="1:31" x14ac:dyDescent="0.45">
      <c r="A7093" s="12" t="s">
        <v>55</v>
      </c>
      <c r="B7093" s="12" t="s">
        <v>376</v>
      </c>
      <c r="C7093" t="s">
        <v>220</v>
      </c>
      <c r="D7093">
        <v>271.83999999999997</v>
      </c>
      <c r="E7093">
        <v>1250000</v>
      </c>
      <c r="F7093">
        <v>-952557.63800000004</v>
      </c>
      <c r="L7093">
        <v>-416064.538</v>
      </c>
      <c r="M7093">
        <v>-33.29</v>
      </c>
      <c r="N7093">
        <v>-8.17</v>
      </c>
      <c r="O7093">
        <v>11.42</v>
      </c>
      <c r="P7093">
        <v>-139.88</v>
      </c>
      <c r="R7093">
        <v>-93.3</v>
      </c>
      <c r="T7093">
        <v>23.8</v>
      </c>
      <c r="U7093" t="s">
        <v>314</v>
      </c>
      <c r="V7093" t="s">
        <v>314</v>
      </c>
      <c r="Y7093" s="12" t="str">
        <f>IFERROR(VLOOKUP(C7093,[1]Index!$D:$F,3,FALSE),"Non List")</f>
        <v>Hydro Power</v>
      </c>
      <c r="Z7093">
        <f>IFERROR(VLOOKUP(C7093,[1]LP!$B:$C,2,FALSE),0)</f>
        <v>266.27</v>
      </c>
      <c r="AA7093" s="11">
        <f t="shared" si="310"/>
        <v>-8</v>
      </c>
      <c r="AB7093" s="5">
        <f>IFERROR(VLOOKUP(C7093,[2]Sheet1!$B:$F,5,FALSE),0)</f>
        <v>12500000</v>
      </c>
      <c r="AC7093" s="11">
        <f>IFERROR(VLOOKUP(AE7093,[3]Sheet2!$M:$O,2,FALSE),0)</f>
        <v>0</v>
      </c>
      <c r="AD7093" s="11">
        <f>IFERROR(VLOOKUP(AE7093,[3]Sheet2!$M:$O,3,FALSE),0)</f>
        <v>0</v>
      </c>
      <c r="AE7093" s="10" t="str">
        <f t="shared" si="311"/>
        <v>81/82MHNL</v>
      </c>
    </row>
    <row r="7094" spans="1:31" x14ac:dyDescent="0.45">
      <c r="A7094" s="12" t="s">
        <v>55</v>
      </c>
      <c r="B7094" s="12" t="s">
        <v>376</v>
      </c>
      <c r="C7094" t="s">
        <v>207</v>
      </c>
      <c r="D7094">
        <v>305.04000000000002</v>
      </c>
      <c r="E7094">
        <v>386977.5</v>
      </c>
      <c r="F7094">
        <v>-187996.64</v>
      </c>
      <c r="L7094">
        <v>-49710.31</v>
      </c>
      <c r="M7094">
        <v>-12.85</v>
      </c>
      <c r="N7094">
        <v>-23.74</v>
      </c>
      <c r="O7094">
        <v>5.93</v>
      </c>
      <c r="P7094">
        <v>-24.98</v>
      </c>
      <c r="R7094">
        <v>-140.78</v>
      </c>
      <c r="T7094">
        <v>51.42</v>
      </c>
      <c r="U7094" t="s">
        <v>314</v>
      </c>
      <c r="V7094" t="s">
        <v>314</v>
      </c>
      <c r="Y7094" s="12" t="str">
        <f>IFERROR(VLOOKUP(C7094,[1]Index!$D:$F,3,FALSE),"Non List")</f>
        <v>Hydro Power</v>
      </c>
      <c r="Z7094">
        <f>IFERROR(VLOOKUP(C7094,[1]LP!$B:$C,2,FALSE),0)</f>
        <v>294.12</v>
      </c>
      <c r="AA7094" s="11">
        <f t="shared" si="310"/>
        <v>-22.9</v>
      </c>
      <c r="AB7094" s="5">
        <f>IFERROR(VLOOKUP(C7094,[2]Sheet1!$B:$F,5,FALSE),0)</f>
        <v>7739550</v>
      </c>
      <c r="AC7094" s="11">
        <f>IFERROR(VLOOKUP(AE7094,[3]Sheet2!$M:$O,2,FALSE),0)</f>
        <v>0</v>
      </c>
      <c r="AD7094" s="11">
        <f>IFERROR(VLOOKUP(AE7094,[3]Sheet2!$M:$O,3,FALSE),0)</f>
        <v>0</v>
      </c>
      <c r="AE7094" s="10" t="str">
        <f t="shared" si="311"/>
        <v>81/82CHL</v>
      </c>
    </row>
    <row r="7095" spans="1:31" x14ac:dyDescent="0.45">
      <c r="A7095" s="12" t="s">
        <v>55</v>
      </c>
      <c r="B7095" s="12" t="s">
        <v>376</v>
      </c>
      <c r="C7095" t="s">
        <v>340</v>
      </c>
      <c r="D7095">
        <v>767.12</v>
      </c>
      <c r="E7095">
        <v>220000</v>
      </c>
      <c r="F7095">
        <v>-14049.278</v>
      </c>
      <c r="L7095">
        <v>76257.524000000005</v>
      </c>
      <c r="M7095">
        <v>34.659999999999997</v>
      </c>
      <c r="N7095">
        <v>22.13</v>
      </c>
      <c r="O7095">
        <v>8.19</v>
      </c>
      <c r="P7095">
        <v>37.03</v>
      </c>
      <c r="R7095">
        <v>181.24</v>
      </c>
      <c r="T7095">
        <v>93.61</v>
      </c>
      <c r="U7095">
        <v>270.19</v>
      </c>
      <c r="V7095" s="14">
        <v>-0.64780000000000004</v>
      </c>
      <c r="Y7095" s="12" t="str">
        <f>IFERROR(VLOOKUP(C7095,[1]Index!$D:$F,3,FALSE),"Non List")</f>
        <v>Hydro Non Converted</v>
      </c>
      <c r="Z7095">
        <f>IFERROR(VLOOKUP(C7095,[1]LP!$B:$C,2,FALSE),0)</f>
        <v>728.68</v>
      </c>
      <c r="AA7095" s="11">
        <f t="shared" si="310"/>
        <v>21</v>
      </c>
      <c r="AB7095" s="5">
        <f>IFERROR(VLOOKUP(C7095,[2]Sheet1!$B:$F,5,FALSE),0)</f>
        <v>638000</v>
      </c>
      <c r="AC7095" s="11">
        <f>IFERROR(VLOOKUP(AE7095,[3]Sheet2!$M:$O,2,FALSE),0)</f>
        <v>0</v>
      </c>
      <c r="AD7095" s="11">
        <f>IFERROR(VLOOKUP(AE7095,[3]Sheet2!$M:$O,3,FALSE),0)</f>
        <v>0</v>
      </c>
      <c r="AE7095" s="10" t="str">
        <f t="shared" si="311"/>
        <v>81/82USHL</v>
      </c>
    </row>
    <row r="7096" spans="1:31" x14ac:dyDescent="0.45">
      <c r="A7096" s="12" t="s">
        <v>55</v>
      </c>
      <c r="B7096" s="12" t="s">
        <v>376</v>
      </c>
      <c r="C7096" t="s">
        <v>243</v>
      </c>
      <c r="D7096">
        <v>606.55999999999995</v>
      </c>
      <c r="E7096">
        <v>300000</v>
      </c>
      <c r="F7096">
        <v>-25853.991999999998</v>
      </c>
      <c r="L7096">
        <v>5777.9880000000003</v>
      </c>
      <c r="M7096">
        <v>1.93</v>
      </c>
      <c r="N7096">
        <v>314.27999999999997</v>
      </c>
      <c r="O7096">
        <v>6.64</v>
      </c>
      <c r="P7096">
        <v>2.11</v>
      </c>
      <c r="R7096">
        <v>2086.8200000000002</v>
      </c>
      <c r="T7096">
        <v>91.38</v>
      </c>
      <c r="U7096">
        <v>62.99</v>
      </c>
      <c r="V7096" s="14">
        <v>-0.89610000000000001</v>
      </c>
      <c r="Y7096" s="12" t="str">
        <f>IFERROR(VLOOKUP(C7096,[1]Index!$D:$F,3,FALSE),"Non List")</f>
        <v>Hydro Power</v>
      </c>
      <c r="Z7096">
        <f>IFERROR(VLOOKUP(C7096,[1]LP!$B:$C,2,FALSE),0)</f>
        <v>571.24</v>
      </c>
      <c r="AA7096" s="11">
        <f t="shared" si="310"/>
        <v>296</v>
      </c>
      <c r="AB7096" s="5">
        <f>IFERROR(VLOOKUP(C7096,[2]Sheet1!$B:$F,5,FALSE),0)</f>
        <v>3000000</v>
      </c>
      <c r="AC7096" s="11">
        <f>IFERROR(VLOOKUP(AE7096,[3]Sheet2!$M:$O,2,FALSE),0)</f>
        <v>0</v>
      </c>
      <c r="AD7096" s="11">
        <f>IFERROR(VLOOKUP(AE7096,[3]Sheet2!$M:$O,3,FALSE),0)</f>
        <v>0</v>
      </c>
      <c r="AE7096" s="10" t="str">
        <f t="shared" si="311"/>
        <v>81/82SPHL</v>
      </c>
    </row>
    <row r="7097" spans="1:31" x14ac:dyDescent="0.45">
      <c r="A7097" s="12" t="s">
        <v>55</v>
      </c>
      <c r="B7097" s="12" t="s">
        <v>376</v>
      </c>
      <c r="C7097" t="s">
        <v>209</v>
      </c>
      <c r="D7097">
        <v>733.05</v>
      </c>
      <c r="E7097">
        <v>388197</v>
      </c>
      <c r="F7097">
        <v>84137</v>
      </c>
      <c r="L7097">
        <v>53440</v>
      </c>
      <c r="M7097">
        <v>13.77</v>
      </c>
      <c r="N7097">
        <v>53.24</v>
      </c>
      <c r="O7097">
        <v>6.02</v>
      </c>
      <c r="P7097">
        <v>11.31</v>
      </c>
      <c r="R7097">
        <v>320.5</v>
      </c>
      <c r="T7097">
        <v>121.67</v>
      </c>
      <c r="U7097">
        <v>194.16</v>
      </c>
      <c r="V7097" s="14">
        <v>-0.73509999999999998</v>
      </c>
      <c r="Y7097" s="12" t="str">
        <f>IFERROR(VLOOKUP(C7097,[1]Index!$D:$F,3,FALSE),"Non List")</f>
        <v>Hydro Power</v>
      </c>
      <c r="Z7097">
        <f>IFERROR(VLOOKUP(C7097,[1]LP!$B:$C,2,FALSE),0)</f>
        <v>718</v>
      </c>
      <c r="AA7097" s="11">
        <f t="shared" si="310"/>
        <v>52.1</v>
      </c>
      <c r="AB7097" s="5">
        <f>IFERROR(VLOOKUP(C7097,[2]Sheet1!$B:$F,5,FALSE),0)</f>
        <v>3881967</v>
      </c>
      <c r="AC7097" s="11">
        <f>IFERROR(VLOOKUP(AE7097,[3]Sheet2!$M:$O,2,FALSE),0)</f>
        <v>0</v>
      </c>
      <c r="AD7097" s="11">
        <f>IFERROR(VLOOKUP(AE7097,[3]Sheet2!$M:$O,3,FALSE),0)</f>
        <v>0</v>
      </c>
      <c r="AE7097" s="10" t="str">
        <f t="shared" si="311"/>
        <v>81/82NHDL</v>
      </c>
    </row>
    <row r="7098" spans="1:31" x14ac:dyDescent="0.45">
      <c r="A7098" s="12" t="s">
        <v>55</v>
      </c>
      <c r="B7098" s="12" t="s">
        <v>376</v>
      </c>
      <c r="C7098" t="s">
        <v>210</v>
      </c>
      <c r="D7098">
        <v>767.34</v>
      </c>
      <c r="E7098">
        <v>1838979.317</v>
      </c>
      <c r="F7098">
        <v>669363.88699999999</v>
      </c>
      <c r="L7098">
        <v>379817.56099999999</v>
      </c>
      <c r="M7098">
        <v>20.65</v>
      </c>
      <c r="N7098">
        <v>37.159999999999997</v>
      </c>
      <c r="O7098">
        <v>5.63</v>
      </c>
      <c r="P7098">
        <v>15.14</v>
      </c>
      <c r="R7098">
        <v>209.21</v>
      </c>
      <c r="T7098">
        <v>136.4</v>
      </c>
      <c r="U7098">
        <v>251.74</v>
      </c>
      <c r="V7098" s="14">
        <v>-0.67190000000000005</v>
      </c>
      <c r="Y7098" s="12" t="str">
        <f>IFERROR(VLOOKUP(C7098,[1]Index!$D:$F,3,FALSE),"Non List")</f>
        <v>Hydro Power</v>
      </c>
      <c r="Z7098">
        <f>IFERROR(VLOOKUP(C7098,[1]LP!$B:$C,2,FALSE),0)</f>
        <v>752.34</v>
      </c>
      <c r="AA7098" s="11">
        <f t="shared" si="310"/>
        <v>36.4</v>
      </c>
      <c r="AB7098" s="5">
        <f>IFERROR(VLOOKUP(C7098,[2]Sheet1!$B:$F,5,FALSE),0)</f>
        <v>18389793</v>
      </c>
      <c r="AC7098" s="11">
        <f>IFERROR(VLOOKUP(AE7098,[3]Sheet2!$M:$O,2,FALSE),0)</f>
        <v>0</v>
      </c>
      <c r="AD7098" s="11">
        <f>IFERROR(VLOOKUP(AE7098,[3]Sheet2!$M:$O,3,FALSE),0)</f>
        <v>0</v>
      </c>
      <c r="AE7098" s="10" t="str">
        <f t="shared" si="311"/>
        <v>81/82RADHI</v>
      </c>
    </row>
    <row r="7099" spans="1:31" x14ac:dyDescent="0.45">
      <c r="A7099" s="12" t="s">
        <v>55</v>
      </c>
      <c r="B7099" s="12" t="s">
        <v>376</v>
      </c>
      <c r="C7099" t="s">
        <v>244</v>
      </c>
      <c r="D7099">
        <v>532.58000000000004</v>
      </c>
      <c r="E7099">
        <v>400000</v>
      </c>
      <c r="F7099">
        <v>-91420.267999999996</v>
      </c>
      <c r="L7099">
        <v>-22594.425999999999</v>
      </c>
      <c r="M7099">
        <v>-5.65</v>
      </c>
      <c r="N7099">
        <v>-94.26</v>
      </c>
      <c r="O7099">
        <v>6.9</v>
      </c>
      <c r="P7099">
        <v>-7.32</v>
      </c>
      <c r="R7099">
        <v>-650.39</v>
      </c>
      <c r="T7099">
        <v>77.14</v>
      </c>
      <c r="U7099" t="s">
        <v>314</v>
      </c>
      <c r="V7099" t="s">
        <v>314</v>
      </c>
      <c r="Y7099" s="12" t="str">
        <f>IFERROR(VLOOKUP(C7099,[1]Index!$D:$F,3,FALSE),"Non List")</f>
        <v>Hydro Power</v>
      </c>
      <c r="Z7099">
        <f>IFERROR(VLOOKUP(C7099,[1]LP!$B:$C,2,FALSE),0)</f>
        <v>519</v>
      </c>
      <c r="AA7099" s="11">
        <f t="shared" si="310"/>
        <v>-91.9</v>
      </c>
      <c r="AB7099" s="5">
        <f>IFERROR(VLOOKUP(C7099,[2]Sheet1!$B:$F,5,FALSE),0)</f>
        <v>4000000</v>
      </c>
      <c r="AC7099" s="11">
        <f>IFERROR(VLOOKUP(AE7099,[3]Sheet2!$M:$O,2,FALSE),0)</f>
        <v>0</v>
      </c>
      <c r="AD7099" s="11">
        <f>IFERROR(VLOOKUP(AE7099,[3]Sheet2!$M:$O,3,FALSE),0)</f>
        <v>0</v>
      </c>
      <c r="AE7099" s="10" t="str">
        <f t="shared" si="311"/>
        <v>81/82BNHC</v>
      </c>
    </row>
    <row r="7100" spans="1:31" x14ac:dyDescent="0.45">
      <c r="A7100" s="12" t="s">
        <v>55</v>
      </c>
      <c r="B7100" s="12" t="s">
        <v>376</v>
      </c>
      <c r="C7100" t="s">
        <v>245</v>
      </c>
      <c r="D7100">
        <v>308.93</v>
      </c>
      <c r="E7100">
        <v>1155176.5</v>
      </c>
      <c r="F7100">
        <v>-159068.59099999999</v>
      </c>
      <c r="L7100">
        <v>-73739.377999999997</v>
      </c>
      <c r="M7100">
        <v>-6.38</v>
      </c>
      <c r="N7100">
        <v>-48.42</v>
      </c>
      <c r="O7100">
        <v>3.58</v>
      </c>
      <c r="P7100">
        <v>-7.4</v>
      </c>
      <c r="R7100">
        <v>-173.34</v>
      </c>
      <c r="T7100">
        <v>86.23</v>
      </c>
      <c r="U7100" t="s">
        <v>314</v>
      </c>
      <c r="V7100" t="s">
        <v>314</v>
      </c>
      <c r="Y7100" s="12" t="str">
        <f>IFERROR(VLOOKUP(C7100,[1]Index!$D:$F,3,FALSE),"Non List")</f>
        <v>Hydro Power</v>
      </c>
      <c r="Z7100">
        <f>IFERROR(VLOOKUP(C7100,[1]LP!$B:$C,2,FALSE),0)</f>
        <v>299.66000000000003</v>
      </c>
      <c r="AA7100" s="11">
        <f t="shared" si="310"/>
        <v>-47</v>
      </c>
      <c r="AB7100" s="5">
        <f>IFERROR(VLOOKUP(C7100,[2]Sheet1!$B:$F,5,FALSE),0)</f>
        <v>11551765</v>
      </c>
      <c r="AC7100" s="11">
        <f>IFERROR(VLOOKUP(AE7100,[3]Sheet2!$M:$O,2,FALSE),0)</f>
        <v>0</v>
      </c>
      <c r="AD7100" s="11">
        <f>IFERROR(VLOOKUP(AE7100,[3]Sheet2!$M:$O,3,FALSE),0)</f>
        <v>0</v>
      </c>
      <c r="AE7100" s="10" t="str">
        <f t="shared" si="311"/>
        <v>81/82RHGCL</v>
      </c>
    </row>
    <row r="7101" spans="1:31" x14ac:dyDescent="0.45">
      <c r="A7101" s="12" t="s">
        <v>55</v>
      </c>
      <c r="B7101" s="12" t="s">
        <v>376</v>
      </c>
      <c r="C7101" t="s">
        <v>201</v>
      </c>
      <c r="D7101">
        <v>608.59</v>
      </c>
      <c r="E7101">
        <v>933949.5</v>
      </c>
      <c r="F7101">
        <v>125892.193</v>
      </c>
      <c r="L7101">
        <v>94182.236000000004</v>
      </c>
      <c r="M7101">
        <v>10.08</v>
      </c>
      <c r="N7101">
        <v>60.38</v>
      </c>
      <c r="O7101">
        <v>5.36</v>
      </c>
      <c r="P7101">
        <v>8.89</v>
      </c>
      <c r="R7101">
        <v>323.64</v>
      </c>
      <c r="T7101">
        <v>113.48</v>
      </c>
      <c r="U7101">
        <v>160.43</v>
      </c>
      <c r="V7101" s="14">
        <v>-0.73640000000000005</v>
      </c>
      <c r="Y7101" s="12" t="str">
        <f>IFERROR(VLOOKUP(C7101,[1]Index!$D:$F,3,FALSE),"Non List")</f>
        <v>Hydro Power</v>
      </c>
      <c r="Z7101">
        <f>IFERROR(VLOOKUP(C7101,[1]LP!$B:$C,2,FALSE),0)</f>
        <v>580.21</v>
      </c>
      <c r="AA7101" s="11">
        <f t="shared" si="310"/>
        <v>57.6</v>
      </c>
      <c r="AB7101" s="5">
        <f>IFERROR(VLOOKUP(C7101,[2]Sheet1!$B:$F,5,FALSE),0)</f>
        <v>9339495</v>
      </c>
      <c r="AC7101" s="11">
        <f>IFERROR(VLOOKUP(AE7101,[3]Sheet2!$M:$O,2,FALSE),0)</f>
        <v>0</v>
      </c>
      <c r="AD7101" s="11">
        <f>IFERROR(VLOOKUP(AE7101,[3]Sheet2!$M:$O,3,FALSE),0)</f>
        <v>0</v>
      </c>
      <c r="AE7101" s="10" t="str">
        <f t="shared" si="311"/>
        <v>81/82KPCL</v>
      </c>
    </row>
    <row r="7102" spans="1:31" x14ac:dyDescent="0.45">
      <c r="A7102" s="12" t="s">
        <v>55</v>
      </c>
      <c r="B7102" s="12" t="s">
        <v>376</v>
      </c>
      <c r="C7102" t="s">
        <v>317</v>
      </c>
      <c r="D7102">
        <v>523.37</v>
      </c>
      <c r="E7102">
        <v>3332500</v>
      </c>
      <c r="F7102">
        <v>334043.80599999998</v>
      </c>
      <c r="L7102">
        <v>405568.473</v>
      </c>
      <c r="M7102">
        <v>12.17</v>
      </c>
      <c r="N7102">
        <v>43</v>
      </c>
      <c r="O7102">
        <v>4.76</v>
      </c>
      <c r="P7102">
        <v>11.06</v>
      </c>
      <c r="R7102">
        <v>204.68</v>
      </c>
      <c r="T7102">
        <v>110.02</v>
      </c>
      <c r="U7102">
        <v>173.57</v>
      </c>
      <c r="V7102" s="14">
        <v>-0.66839999999999999</v>
      </c>
      <c r="Y7102" s="12" t="str">
        <f>IFERROR(VLOOKUP(C7102,[1]Index!$D:$F,3,FALSE),"Non List")</f>
        <v>Hydro Non Converted</v>
      </c>
      <c r="Z7102">
        <f>IFERROR(VLOOKUP(C7102,[1]LP!$B:$C,2,FALSE),0)</f>
        <v>507.12</v>
      </c>
      <c r="AA7102" s="11">
        <f t="shared" si="310"/>
        <v>41.7</v>
      </c>
      <c r="AB7102" s="5">
        <f>IFERROR(VLOOKUP(C7102,[2]Sheet1!$B:$F,5,FALSE),0)</f>
        <v>4998750</v>
      </c>
      <c r="AC7102" s="11">
        <f>IFERROR(VLOOKUP(AE7102,[3]Sheet2!$M:$O,2,FALSE),0)</f>
        <v>0</v>
      </c>
      <c r="AD7102" s="11">
        <f>IFERROR(VLOOKUP(AE7102,[3]Sheet2!$M:$O,3,FALSE),0)</f>
        <v>0</v>
      </c>
      <c r="AE7102" s="10" t="str">
        <f t="shared" si="311"/>
        <v>81/82TAMOR</v>
      </c>
    </row>
    <row r="7103" spans="1:31" x14ac:dyDescent="0.45">
      <c r="A7103" s="12" t="s">
        <v>55</v>
      </c>
      <c r="B7103" s="12" t="s">
        <v>376</v>
      </c>
      <c r="C7103" t="s">
        <v>227</v>
      </c>
      <c r="D7103">
        <v>244.12</v>
      </c>
      <c r="E7103">
        <v>1650000</v>
      </c>
      <c r="F7103">
        <v>-61353.307999999997</v>
      </c>
      <c r="L7103">
        <v>-33391.567999999999</v>
      </c>
      <c r="M7103">
        <v>-2.02</v>
      </c>
      <c r="N7103">
        <v>-120.85</v>
      </c>
      <c r="O7103">
        <v>2.54</v>
      </c>
      <c r="P7103">
        <v>-2.1</v>
      </c>
      <c r="R7103">
        <v>-306.95999999999998</v>
      </c>
      <c r="T7103">
        <v>96.28</v>
      </c>
      <c r="U7103" t="s">
        <v>314</v>
      </c>
      <c r="V7103" t="s">
        <v>314</v>
      </c>
      <c r="Y7103" s="12" t="str">
        <f>IFERROR(VLOOKUP(C7103,[1]Index!$D:$F,3,FALSE),"Non List")</f>
        <v>Hydro Power</v>
      </c>
      <c r="Z7103">
        <f>IFERROR(VLOOKUP(C7103,[1]LP!$B:$C,2,FALSE),0)</f>
        <v>237.62</v>
      </c>
      <c r="AA7103" s="11">
        <f t="shared" si="310"/>
        <v>-117.6</v>
      </c>
      <c r="AB7103" s="5">
        <f>IFERROR(VLOOKUP(C7103,[2]Sheet1!$B:$F,5,FALSE),0)</f>
        <v>16500000</v>
      </c>
      <c r="AC7103" s="11">
        <f>IFERROR(VLOOKUP(AE7103,[3]Sheet2!$M:$O,2,FALSE),0)</f>
        <v>0</v>
      </c>
      <c r="AD7103" s="11">
        <f>IFERROR(VLOOKUP(AE7103,[3]Sheet2!$M:$O,3,FALSE),0)</f>
        <v>0</v>
      </c>
      <c r="AE7103" s="10" t="str">
        <f t="shared" si="311"/>
        <v>81/82GHL</v>
      </c>
    </row>
    <row r="7104" spans="1:31" x14ac:dyDescent="0.45">
      <c r="A7104" s="12" t="s">
        <v>55</v>
      </c>
      <c r="B7104" s="12" t="s">
        <v>376</v>
      </c>
      <c r="C7104" t="s">
        <v>341</v>
      </c>
      <c r="D7104">
        <v>614.75</v>
      </c>
      <c r="E7104">
        <v>620000</v>
      </c>
      <c r="F7104">
        <v>-166979.185</v>
      </c>
      <c r="L7104">
        <v>9587.4500000000007</v>
      </c>
      <c r="M7104">
        <v>1.55</v>
      </c>
      <c r="N7104">
        <v>396.61</v>
      </c>
      <c r="O7104">
        <v>8.41</v>
      </c>
      <c r="P7104">
        <v>2.12</v>
      </c>
      <c r="R7104">
        <v>3335.49</v>
      </c>
      <c r="T7104">
        <v>73.069999999999993</v>
      </c>
      <c r="U7104">
        <v>50.48</v>
      </c>
      <c r="V7104" s="14">
        <v>-0.91790000000000005</v>
      </c>
      <c r="Y7104" s="12" t="str">
        <f>IFERROR(VLOOKUP(C7104,[1]Index!$D:$F,3,FALSE),"Non List")</f>
        <v>Hydro Non Converted</v>
      </c>
      <c r="Z7104">
        <f>IFERROR(VLOOKUP(C7104,[1]LP!$B:$C,2,FALSE),0)</f>
        <v>591.59</v>
      </c>
      <c r="AA7104" s="11">
        <f t="shared" si="310"/>
        <v>381.7</v>
      </c>
      <c r="AB7104" s="5">
        <f>IFERROR(VLOOKUP(C7104,[2]Sheet1!$B:$F,5,FALSE),0)</f>
        <v>682000</v>
      </c>
      <c r="AC7104" s="11">
        <f>IFERROR(VLOOKUP(AE7104,[3]Sheet2!$M:$O,2,FALSE),0)</f>
        <v>0</v>
      </c>
      <c r="AD7104" s="11">
        <f>IFERROR(VLOOKUP(AE7104,[3]Sheet2!$M:$O,3,FALSE),0)</f>
        <v>0</v>
      </c>
      <c r="AE7104" s="10" t="str">
        <f t="shared" si="311"/>
        <v>81/82EHPL</v>
      </c>
    </row>
    <row r="7105" spans="1:31" x14ac:dyDescent="0.45">
      <c r="A7105" s="12" t="s">
        <v>55</v>
      </c>
      <c r="B7105" s="12" t="s">
        <v>376</v>
      </c>
      <c r="C7105" t="s">
        <v>318</v>
      </c>
      <c r="D7105">
        <v>462.97</v>
      </c>
      <c r="E7105">
        <v>1000000</v>
      </c>
      <c r="F7105">
        <v>-417851</v>
      </c>
      <c r="L7105">
        <v>-63581</v>
      </c>
      <c r="M7105">
        <v>-6.36</v>
      </c>
      <c r="N7105">
        <v>-72.790000000000006</v>
      </c>
      <c r="O7105">
        <v>7.95</v>
      </c>
      <c r="P7105">
        <v>-10.92</v>
      </c>
      <c r="R7105">
        <v>-578.67999999999995</v>
      </c>
      <c r="T7105">
        <v>58.21</v>
      </c>
      <c r="U7105" t="s">
        <v>314</v>
      </c>
      <c r="V7105" t="s">
        <v>314</v>
      </c>
      <c r="Y7105" s="12" t="str">
        <f>IFERROR(VLOOKUP(C7105,[1]Index!$D:$F,3,FALSE),"Non List")</f>
        <v>Hydro Non Converted</v>
      </c>
      <c r="Z7105">
        <f>IFERROR(VLOOKUP(C7105,[1]LP!$B:$C,2,FALSE),0)</f>
        <v>437.4</v>
      </c>
      <c r="AA7105" s="11">
        <f t="shared" si="310"/>
        <v>-68.8</v>
      </c>
      <c r="AB7105" s="5">
        <f>IFERROR(VLOOKUP(C7105,[2]Sheet1!$B:$F,5,FALSE),0)</f>
        <v>2400000</v>
      </c>
      <c r="AC7105" s="11">
        <f>IFERROR(VLOOKUP(AE7105,[3]Sheet2!$M:$O,2,FALSE),0)</f>
        <v>0</v>
      </c>
      <c r="AD7105" s="11">
        <f>IFERROR(VLOOKUP(AE7105,[3]Sheet2!$M:$O,3,FALSE),0)</f>
        <v>0</v>
      </c>
      <c r="AE7105" s="10" t="str">
        <f t="shared" si="311"/>
        <v>81/82MKHC</v>
      </c>
    </row>
    <row r="7106" spans="1:31" x14ac:dyDescent="0.45">
      <c r="A7106" s="12" t="s">
        <v>55</v>
      </c>
      <c r="B7106" s="12" t="s">
        <v>376</v>
      </c>
      <c r="C7106" t="s">
        <v>328</v>
      </c>
      <c r="D7106">
        <v>742.7</v>
      </c>
      <c r="E7106">
        <v>544053.4</v>
      </c>
      <c r="F7106">
        <v>-282059.761</v>
      </c>
      <c r="L7106">
        <v>-29987.200000000001</v>
      </c>
      <c r="M7106">
        <v>-5.51</v>
      </c>
      <c r="N7106">
        <v>-134.79</v>
      </c>
      <c r="O7106">
        <v>15.42</v>
      </c>
      <c r="P7106">
        <v>-11.45</v>
      </c>
      <c r="R7106">
        <v>-2078.46</v>
      </c>
      <c r="T7106">
        <v>48.16</v>
      </c>
      <c r="U7106" t="s">
        <v>314</v>
      </c>
      <c r="V7106" t="s">
        <v>314</v>
      </c>
      <c r="Y7106" s="12" t="str">
        <f>IFERROR(VLOOKUP(C7106,[1]Index!$D:$F,3,FALSE),"Non List")</f>
        <v>Hydro Non Converted</v>
      </c>
      <c r="Z7106">
        <f>IFERROR(VLOOKUP(C7106,[1]LP!$B:$C,2,FALSE),0)</f>
        <v>716.24</v>
      </c>
      <c r="AA7106" s="11">
        <f t="shared" si="310"/>
        <v>-130</v>
      </c>
      <c r="AB7106" s="5">
        <f>IFERROR(VLOOKUP(C7106,[2]Sheet1!$B:$F,5,FALSE),0)</f>
        <v>1523349.5200000003</v>
      </c>
      <c r="AC7106" s="11">
        <f>IFERROR(VLOOKUP(AE7106,[3]Sheet2!$M:$O,2,FALSE),0)</f>
        <v>0</v>
      </c>
      <c r="AD7106" s="11">
        <f>IFERROR(VLOOKUP(AE7106,[3]Sheet2!$M:$O,3,FALSE),0)</f>
        <v>0</v>
      </c>
      <c r="AE7106" s="10" t="str">
        <f t="shared" si="311"/>
        <v>81/82BEDC</v>
      </c>
    </row>
    <row r="7107" spans="1:31" x14ac:dyDescent="0.45">
      <c r="A7107" s="12" t="s">
        <v>55</v>
      </c>
      <c r="B7107" s="12" t="s">
        <v>376</v>
      </c>
      <c r="C7107" t="s">
        <v>211</v>
      </c>
      <c r="D7107">
        <v>449.26</v>
      </c>
      <c r="E7107">
        <v>1100000</v>
      </c>
      <c r="F7107">
        <v>-251006.41899999999</v>
      </c>
      <c r="L7107">
        <v>-68561.138000000006</v>
      </c>
      <c r="M7107">
        <v>-6.23</v>
      </c>
      <c r="N7107">
        <v>-72.11</v>
      </c>
      <c r="O7107">
        <v>5.82</v>
      </c>
      <c r="P7107">
        <v>-8.08</v>
      </c>
      <c r="R7107">
        <v>-419.68</v>
      </c>
      <c r="T7107">
        <v>77.180000000000007</v>
      </c>
      <c r="U7107" t="s">
        <v>314</v>
      </c>
      <c r="V7107" t="s">
        <v>314</v>
      </c>
      <c r="Y7107" s="12" t="str">
        <f>IFERROR(VLOOKUP(C7107,[1]Index!$D:$F,3,FALSE),"Non List")</f>
        <v>Hydro Power</v>
      </c>
      <c r="Z7107">
        <f>IFERROR(VLOOKUP(C7107,[1]LP!$B:$C,2,FALSE),0)</f>
        <v>392.77</v>
      </c>
      <c r="AA7107" s="11">
        <f t="shared" si="310"/>
        <v>-63</v>
      </c>
      <c r="AB7107" s="5">
        <f>IFERROR(VLOOKUP(C7107,[2]Sheet1!$B:$F,5,FALSE),0)</f>
        <v>11000000</v>
      </c>
      <c r="AC7107" s="11">
        <f>IFERROR(VLOOKUP(AE7107,[3]Sheet2!$M:$O,2,FALSE),0)</f>
        <v>0</v>
      </c>
      <c r="AD7107" s="11">
        <f>IFERROR(VLOOKUP(AE7107,[3]Sheet2!$M:$O,3,FALSE),0)</f>
        <v>0</v>
      </c>
      <c r="AE7107" s="10" t="str">
        <f t="shared" si="311"/>
        <v>81/82PMHPL</v>
      </c>
    </row>
    <row r="7108" spans="1:31" x14ac:dyDescent="0.45">
      <c r="A7108" s="12" t="s">
        <v>55</v>
      </c>
      <c r="B7108" s="12" t="s">
        <v>376</v>
      </c>
      <c r="C7108" t="s">
        <v>342</v>
      </c>
      <c r="D7108">
        <v>1915</v>
      </c>
      <c r="E7108">
        <v>134054.25</v>
      </c>
      <c r="F7108">
        <v>49229.792000000001</v>
      </c>
      <c r="L7108">
        <v>8938.7109999999993</v>
      </c>
      <c r="M7108">
        <v>6.67</v>
      </c>
      <c r="N7108">
        <v>287.11</v>
      </c>
      <c r="O7108">
        <v>14.01</v>
      </c>
      <c r="P7108">
        <v>4.88</v>
      </c>
      <c r="R7108">
        <v>4022.41</v>
      </c>
      <c r="T7108">
        <v>136.72</v>
      </c>
      <c r="U7108">
        <v>143.24</v>
      </c>
      <c r="V7108" s="14">
        <v>-0.92520000000000002</v>
      </c>
      <c r="Y7108" s="12" t="str">
        <f>IFERROR(VLOOKUP(C7108,[1]Index!$D:$F,3,FALSE),"Non List")</f>
        <v>Hydro Non Converted</v>
      </c>
      <c r="Z7108">
        <f>IFERROR(VLOOKUP(C7108,[1]LP!$B:$C,2,FALSE),0)</f>
        <v>1889.37</v>
      </c>
      <c r="AA7108" s="11">
        <f t="shared" si="310"/>
        <v>283.3</v>
      </c>
      <c r="AB7108" s="5">
        <f>IFERROR(VLOOKUP(C7108,[2]Sheet1!$B:$F,5,FALSE),0)</f>
        <v>134054.30000000002</v>
      </c>
      <c r="AC7108" s="11">
        <f>IFERROR(VLOOKUP(AE7108,[3]Sheet2!$M:$O,2,FALSE),0)</f>
        <v>0</v>
      </c>
      <c r="AD7108" s="11">
        <f>IFERROR(VLOOKUP(AE7108,[3]Sheet2!$M:$O,3,FALSE),0)</f>
        <v>0</v>
      </c>
      <c r="AE7108" s="10" t="str">
        <f t="shared" si="311"/>
        <v>81/82KBSH</v>
      </c>
    </row>
    <row r="7109" spans="1:31" x14ac:dyDescent="0.45">
      <c r="A7109" s="12" t="s">
        <v>55</v>
      </c>
      <c r="B7109" s="12" t="s">
        <v>376</v>
      </c>
      <c r="C7109" t="s">
        <v>234</v>
      </c>
      <c r="D7109">
        <v>309.02</v>
      </c>
      <c r="E7109">
        <v>6000000</v>
      </c>
      <c r="F7109">
        <v>-394225.83</v>
      </c>
      <c r="L7109">
        <v>-41080</v>
      </c>
      <c r="M7109">
        <v>-0.68</v>
      </c>
      <c r="N7109">
        <v>-454.44</v>
      </c>
      <c r="O7109">
        <v>3.31</v>
      </c>
      <c r="P7109">
        <v>-0.73</v>
      </c>
      <c r="R7109">
        <v>-1504.2</v>
      </c>
      <c r="T7109">
        <v>93.43</v>
      </c>
      <c r="U7109" t="s">
        <v>314</v>
      </c>
      <c r="V7109" t="s">
        <v>314</v>
      </c>
      <c r="Y7109" s="12" t="str">
        <f>IFERROR(VLOOKUP(C7109,[1]Index!$D:$F,3,FALSE),"Non List")</f>
        <v>Hydro Power</v>
      </c>
      <c r="Z7109">
        <f>IFERROR(VLOOKUP(C7109,[1]LP!$B:$C,2,FALSE),0)</f>
        <v>309.08</v>
      </c>
      <c r="AA7109" s="11">
        <f t="shared" si="310"/>
        <v>-454.5</v>
      </c>
      <c r="AB7109" s="5">
        <f>IFERROR(VLOOKUP(C7109,[2]Sheet1!$B:$F,5,FALSE),0)</f>
        <v>60000000</v>
      </c>
      <c r="AC7109" s="11">
        <f>IFERROR(VLOOKUP(AE7109,[3]Sheet2!$M:$O,2,FALSE),0)</f>
        <v>0</v>
      </c>
      <c r="AD7109" s="11">
        <f>IFERROR(VLOOKUP(AE7109,[3]Sheet2!$M:$O,3,FALSE),0)</f>
        <v>0</v>
      </c>
      <c r="AE7109" s="10" t="str">
        <f t="shared" si="311"/>
        <v>81/82MBJC</v>
      </c>
    </row>
    <row r="7110" spans="1:31" x14ac:dyDescent="0.45">
      <c r="A7110" s="12" t="s">
        <v>55</v>
      </c>
      <c r="B7110" s="12" t="s">
        <v>376</v>
      </c>
      <c r="C7110" t="s">
        <v>226</v>
      </c>
      <c r="D7110">
        <v>270.93</v>
      </c>
      <c r="E7110">
        <v>1800000</v>
      </c>
      <c r="F7110">
        <v>175780.193</v>
      </c>
      <c r="L7110">
        <v>43390.904000000002</v>
      </c>
      <c r="M7110">
        <v>2.41</v>
      </c>
      <c r="N7110">
        <v>112.42</v>
      </c>
      <c r="O7110">
        <v>2.4700000000000002</v>
      </c>
      <c r="P7110">
        <v>2.2000000000000002</v>
      </c>
      <c r="R7110">
        <v>277.68</v>
      </c>
      <c r="T7110">
        <v>109.77</v>
      </c>
      <c r="U7110">
        <v>77.150000000000006</v>
      </c>
      <c r="V7110" s="14">
        <v>-0.71519999999999995</v>
      </c>
      <c r="Y7110" s="12" t="str">
        <f>IFERROR(VLOOKUP(C7110,[1]Index!$D:$F,3,FALSE),"Non List")</f>
        <v>Hydro Power</v>
      </c>
      <c r="Z7110">
        <f>IFERROR(VLOOKUP(C7110,[1]LP!$B:$C,2,FALSE),0)</f>
        <v>263.07</v>
      </c>
      <c r="AA7110" s="11">
        <f t="shared" si="310"/>
        <v>109.2</v>
      </c>
      <c r="AB7110" s="5">
        <f>IFERROR(VLOOKUP(C7110,[2]Sheet1!$B:$F,5,FALSE),0)</f>
        <v>18000000</v>
      </c>
      <c r="AC7110" s="11">
        <f>IFERROR(VLOOKUP(AE7110,[3]Sheet2!$M:$O,2,FALSE),0)</f>
        <v>0</v>
      </c>
      <c r="AD7110" s="11">
        <f>IFERROR(VLOOKUP(AE7110,[3]Sheet2!$M:$O,3,FALSE),0)</f>
        <v>0</v>
      </c>
      <c r="AE7110" s="10" t="str">
        <f t="shared" si="311"/>
        <v>81/82GLH</v>
      </c>
    </row>
    <row r="7111" spans="1:31" x14ac:dyDescent="0.45">
      <c r="A7111" s="12" t="s">
        <v>55</v>
      </c>
      <c r="B7111" s="12" t="s">
        <v>376</v>
      </c>
      <c r="C7111" t="s">
        <v>246</v>
      </c>
      <c r="D7111">
        <v>485.27</v>
      </c>
      <c r="E7111">
        <v>1350000</v>
      </c>
      <c r="F7111">
        <v>37041.756999999998</v>
      </c>
      <c r="L7111">
        <v>113203.308</v>
      </c>
      <c r="M7111">
        <v>8.39</v>
      </c>
      <c r="N7111">
        <v>57.84</v>
      </c>
      <c r="O7111">
        <v>4.72</v>
      </c>
      <c r="P7111">
        <v>8.16</v>
      </c>
      <c r="R7111">
        <v>273</v>
      </c>
      <c r="T7111">
        <v>102.74</v>
      </c>
      <c r="U7111">
        <v>139.27000000000001</v>
      </c>
      <c r="V7111" s="14">
        <v>-0.71299999999999997</v>
      </c>
      <c r="Y7111" s="12" t="str">
        <f>IFERROR(VLOOKUP(C7111,[1]Index!$D:$F,3,FALSE),"Non List")</f>
        <v>Hydro Power</v>
      </c>
      <c r="Z7111">
        <f>IFERROR(VLOOKUP(C7111,[1]LP!$B:$C,2,FALSE),0)</f>
        <v>457.75</v>
      </c>
      <c r="AA7111" s="11">
        <f t="shared" si="310"/>
        <v>54.6</v>
      </c>
      <c r="AB7111" s="5">
        <f>IFERROR(VLOOKUP(C7111,[2]Sheet1!$B:$F,5,FALSE),0)</f>
        <v>13500000</v>
      </c>
      <c r="AC7111" s="11">
        <f>IFERROR(VLOOKUP(AE7111,[3]Sheet2!$M:$O,2,FALSE),0)</f>
        <v>0</v>
      </c>
      <c r="AD7111" s="11">
        <f>IFERROR(VLOOKUP(AE7111,[3]Sheet2!$M:$O,3,FALSE),0)</f>
        <v>0</v>
      </c>
      <c r="AE7111" s="10" t="str">
        <f t="shared" si="311"/>
        <v>81/82USHEC</v>
      </c>
    </row>
    <row r="7112" spans="1:31" x14ac:dyDescent="0.45">
      <c r="A7112" s="12" t="s">
        <v>55</v>
      </c>
      <c r="B7112" s="12" t="s">
        <v>376</v>
      </c>
      <c r="C7112" t="s">
        <v>212</v>
      </c>
      <c r="D7112">
        <v>206.37</v>
      </c>
      <c r="E7112">
        <v>2000000</v>
      </c>
      <c r="F7112">
        <v>-191828.17199999999</v>
      </c>
      <c r="L7112">
        <v>41037.974999999999</v>
      </c>
      <c r="M7112">
        <v>2.0499999999999998</v>
      </c>
      <c r="N7112">
        <v>100.67</v>
      </c>
      <c r="O7112">
        <v>2.2799999999999998</v>
      </c>
      <c r="P7112">
        <v>2.27</v>
      </c>
      <c r="R7112">
        <v>229.53</v>
      </c>
      <c r="T7112">
        <v>90.41</v>
      </c>
      <c r="U7112">
        <v>64.58</v>
      </c>
      <c r="V7112" s="14">
        <v>-0.68710000000000004</v>
      </c>
      <c r="Y7112" s="12" t="str">
        <f>IFERROR(VLOOKUP(C7112,[1]Index!$D:$F,3,FALSE),"Non List")</f>
        <v>Hydro Power</v>
      </c>
      <c r="Z7112">
        <f>IFERROR(VLOOKUP(C7112,[1]LP!$B:$C,2,FALSE),0)</f>
        <v>203.78</v>
      </c>
      <c r="AA7112" s="11">
        <f t="shared" si="310"/>
        <v>99.4</v>
      </c>
      <c r="AB7112" s="5">
        <f>IFERROR(VLOOKUP(C7112,[2]Sheet1!$B:$F,5,FALSE),0)</f>
        <v>20000000</v>
      </c>
      <c r="AC7112" s="11">
        <f>IFERROR(VLOOKUP(AE7112,[3]Sheet2!$M:$O,2,FALSE),0)</f>
        <v>0</v>
      </c>
      <c r="AD7112" s="11">
        <f>IFERROR(VLOOKUP(AE7112,[3]Sheet2!$M:$O,3,FALSE),0)</f>
        <v>0</v>
      </c>
      <c r="AE7112" s="10" t="str">
        <f t="shared" si="311"/>
        <v>81/82AKJCL</v>
      </c>
    </row>
    <row r="7113" spans="1:31" x14ac:dyDescent="0.45">
      <c r="A7113" s="12" t="s">
        <v>55</v>
      </c>
      <c r="B7113" s="12" t="s">
        <v>376</v>
      </c>
      <c r="C7113" t="s">
        <v>223</v>
      </c>
      <c r="D7113">
        <v>241.05</v>
      </c>
      <c r="E7113">
        <v>2250000</v>
      </c>
      <c r="F7113">
        <v>-663257.83499999996</v>
      </c>
      <c r="L7113">
        <v>-41342.330999999998</v>
      </c>
      <c r="M7113">
        <v>-1.84</v>
      </c>
      <c r="N7113">
        <v>-131.01</v>
      </c>
      <c r="O7113">
        <v>3.42</v>
      </c>
      <c r="P7113">
        <v>-2.61</v>
      </c>
      <c r="R7113">
        <v>-448.05</v>
      </c>
      <c r="T7113">
        <v>70.52</v>
      </c>
      <c r="U7113" t="s">
        <v>314</v>
      </c>
      <c r="V7113" t="s">
        <v>314</v>
      </c>
      <c r="Y7113" s="12" t="str">
        <f>IFERROR(VLOOKUP(C7113,[1]Index!$D:$F,3,FALSE),"Non List")</f>
        <v>Hydro Power</v>
      </c>
      <c r="Z7113">
        <f>IFERROR(VLOOKUP(C7113,[1]LP!$B:$C,2,FALSE),0)</f>
        <v>238.68</v>
      </c>
      <c r="AA7113" s="11">
        <f t="shared" si="310"/>
        <v>-129.69999999999999</v>
      </c>
      <c r="AB7113" s="5">
        <f>IFERROR(VLOOKUP(C7113,[2]Sheet1!$B:$F,5,FALSE),0)</f>
        <v>22500000</v>
      </c>
      <c r="AC7113" s="11">
        <f>IFERROR(VLOOKUP(AE7113,[3]Sheet2!$M:$O,2,FALSE),0)</f>
        <v>0</v>
      </c>
      <c r="AD7113" s="11">
        <f>IFERROR(VLOOKUP(AE7113,[3]Sheet2!$M:$O,3,FALSE),0)</f>
        <v>0</v>
      </c>
      <c r="AE7113" s="10" t="str">
        <f t="shared" si="311"/>
        <v>81/82LEC</v>
      </c>
    </row>
    <row r="7114" spans="1:31" x14ac:dyDescent="0.45">
      <c r="A7114" s="12" t="s">
        <v>55</v>
      </c>
      <c r="B7114" s="12" t="s">
        <v>376</v>
      </c>
      <c r="C7114" t="s">
        <v>235</v>
      </c>
      <c r="D7114">
        <v>367.77</v>
      </c>
      <c r="E7114">
        <v>400000</v>
      </c>
      <c r="F7114">
        <v>-153492.09099999999</v>
      </c>
      <c r="L7114">
        <v>23391.359</v>
      </c>
      <c r="M7114">
        <v>5.85</v>
      </c>
      <c r="N7114">
        <v>62.87</v>
      </c>
      <c r="O7114">
        <v>5.97</v>
      </c>
      <c r="P7114">
        <v>9.49</v>
      </c>
      <c r="R7114">
        <v>375.33</v>
      </c>
      <c r="T7114">
        <v>61.63</v>
      </c>
      <c r="U7114">
        <v>90.07</v>
      </c>
      <c r="V7114" s="14">
        <v>-0.75509999999999999</v>
      </c>
      <c r="Y7114" s="12" t="str">
        <f>IFERROR(VLOOKUP(C7114,[1]Index!$D:$F,3,FALSE),"Non List")</f>
        <v>Hydro Power</v>
      </c>
      <c r="Z7114">
        <f>IFERROR(VLOOKUP(C7114,[1]LP!$B:$C,2,FALSE),0)</f>
        <v>363.68</v>
      </c>
      <c r="AA7114" s="11">
        <f t="shared" si="310"/>
        <v>62.2</v>
      </c>
      <c r="AB7114" s="5">
        <f>IFERROR(VLOOKUP(C7114,[2]Sheet1!$B:$F,5,FALSE),0)</f>
        <v>8000000</v>
      </c>
      <c r="AC7114" s="11">
        <f>IFERROR(VLOOKUP(AE7114,[3]Sheet2!$M:$O,2,FALSE),0)</f>
        <v>0</v>
      </c>
      <c r="AD7114" s="11">
        <f>IFERROR(VLOOKUP(AE7114,[3]Sheet2!$M:$O,3,FALSE),0)</f>
        <v>0</v>
      </c>
      <c r="AE7114" s="10" t="str">
        <f t="shared" si="311"/>
        <v>81/82TPC</v>
      </c>
    </row>
    <row r="7115" spans="1:31" x14ac:dyDescent="0.45">
      <c r="A7115" s="12" t="s">
        <v>55</v>
      </c>
      <c r="B7115" s="12" t="s">
        <v>376</v>
      </c>
      <c r="C7115" t="s">
        <v>228</v>
      </c>
      <c r="D7115">
        <v>304.98</v>
      </c>
      <c r="E7115">
        <v>2900000</v>
      </c>
      <c r="F7115">
        <v>276302.85700000002</v>
      </c>
      <c r="L7115">
        <v>149998.68599999999</v>
      </c>
      <c r="M7115">
        <v>5.17</v>
      </c>
      <c r="N7115">
        <v>58.99</v>
      </c>
      <c r="O7115">
        <v>2.78</v>
      </c>
      <c r="P7115">
        <v>4.72</v>
      </c>
      <c r="R7115">
        <v>163.99</v>
      </c>
      <c r="T7115">
        <v>109.53</v>
      </c>
      <c r="U7115">
        <v>112.88</v>
      </c>
      <c r="V7115" s="14">
        <v>-0.62990000000000002</v>
      </c>
      <c r="Y7115" s="12" t="str">
        <f>IFERROR(VLOOKUP(C7115,[1]Index!$D:$F,3,FALSE),"Non List")</f>
        <v>Hydro Power</v>
      </c>
      <c r="Z7115">
        <f>IFERROR(VLOOKUP(C7115,[1]LP!$B:$C,2,FALSE),0)</f>
        <v>302.92</v>
      </c>
      <c r="AA7115" s="11">
        <f t="shared" si="310"/>
        <v>58.6</v>
      </c>
      <c r="AB7115" s="5">
        <f>IFERROR(VLOOKUP(C7115,[2]Sheet1!$B:$F,5,FALSE),0)</f>
        <v>29000000</v>
      </c>
      <c r="AC7115" s="11">
        <f>IFERROR(VLOOKUP(AE7115,[3]Sheet2!$M:$O,2,FALSE),0)</f>
        <v>0</v>
      </c>
      <c r="AD7115" s="11">
        <f>IFERROR(VLOOKUP(AE7115,[3]Sheet2!$M:$O,3,FALSE),0)</f>
        <v>0</v>
      </c>
      <c r="AE7115" s="10" t="str">
        <f t="shared" si="311"/>
        <v>81/82SHEL</v>
      </c>
    </row>
    <row r="7116" spans="1:31" x14ac:dyDescent="0.45">
      <c r="A7116" s="12" t="s">
        <v>55</v>
      </c>
      <c r="B7116" s="12" t="s">
        <v>376</v>
      </c>
      <c r="C7116" t="s">
        <v>216</v>
      </c>
      <c r="D7116">
        <v>343.7</v>
      </c>
      <c r="E7116">
        <v>962500</v>
      </c>
      <c r="F7116">
        <v>-82553.649999999994</v>
      </c>
      <c r="L7116">
        <v>-46123.33</v>
      </c>
      <c r="M7116">
        <v>-4.79</v>
      </c>
      <c r="N7116">
        <v>-71.75</v>
      </c>
      <c r="O7116">
        <v>3.76</v>
      </c>
      <c r="P7116">
        <v>-5.24</v>
      </c>
      <c r="R7116">
        <v>-269.77999999999997</v>
      </c>
      <c r="T7116">
        <v>91.42</v>
      </c>
      <c r="U7116" t="s">
        <v>314</v>
      </c>
      <c r="V7116" t="s">
        <v>314</v>
      </c>
      <c r="Y7116" s="12" t="str">
        <f>IFERROR(VLOOKUP(C7116,[1]Index!$D:$F,3,FALSE),"Non List")</f>
        <v>Hydro Power</v>
      </c>
      <c r="Z7116">
        <f>IFERROR(VLOOKUP(C7116,[1]LP!$B:$C,2,FALSE),0)</f>
        <v>335.1</v>
      </c>
      <c r="AA7116" s="11">
        <f t="shared" si="310"/>
        <v>-70</v>
      </c>
      <c r="AB7116" s="5">
        <f>IFERROR(VLOOKUP(C7116,[2]Sheet1!$B:$F,5,FALSE),0)</f>
        <v>9625000</v>
      </c>
      <c r="AC7116" s="11">
        <f>IFERROR(VLOOKUP(AE7116,[3]Sheet2!$M:$O,2,FALSE),0)</f>
        <v>0</v>
      </c>
      <c r="AD7116" s="11">
        <f>IFERROR(VLOOKUP(AE7116,[3]Sheet2!$M:$O,3,FALSE),0)</f>
        <v>0</v>
      </c>
      <c r="AE7116" s="10" t="str">
        <f t="shared" si="311"/>
        <v>81/82PPCL</v>
      </c>
    </row>
    <row r="7117" spans="1:31" x14ac:dyDescent="0.45">
      <c r="A7117" s="12" t="s">
        <v>55</v>
      </c>
      <c r="B7117" s="12" t="s">
        <v>376</v>
      </c>
      <c r="C7117" t="s">
        <v>343</v>
      </c>
      <c r="D7117">
        <v>828.65</v>
      </c>
      <c r="E7117">
        <v>492500</v>
      </c>
      <c r="F7117">
        <v>-155297.696</v>
      </c>
      <c r="L7117">
        <v>253.67</v>
      </c>
      <c r="M7117">
        <v>0.05</v>
      </c>
      <c r="N7117">
        <v>16573</v>
      </c>
      <c r="O7117">
        <v>12.1</v>
      </c>
      <c r="P7117">
        <v>0.08</v>
      </c>
      <c r="R7117">
        <v>200533.3</v>
      </c>
      <c r="T7117">
        <v>68.47</v>
      </c>
      <c r="U7117">
        <v>8.7799999999999994</v>
      </c>
      <c r="V7117" s="14">
        <v>-0.98939999999999995</v>
      </c>
      <c r="Y7117" s="12" t="str">
        <f>IFERROR(VLOOKUP(C7117,[1]Index!$D:$F,3,FALSE),"Non List")</f>
        <v>Hydro Non Converted</v>
      </c>
      <c r="Z7117">
        <f>IFERROR(VLOOKUP(C7117,[1]LP!$B:$C,2,FALSE),0)</f>
        <v>811.83</v>
      </c>
      <c r="AA7117" s="11">
        <f t="shared" si="310"/>
        <v>16236.6</v>
      </c>
      <c r="AB7117" s="5">
        <f>IFERROR(VLOOKUP(C7117,[2]Sheet1!$B:$F,5,FALSE),0)</f>
        <v>738750</v>
      </c>
      <c r="AC7117" s="11">
        <f>IFERROR(VLOOKUP(AE7117,[3]Sheet2!$M:$O,2,FALSE),0)</f>
        <v>0</v>
      </c>
      <c r="AD7117" s="11">
        <f>IFERROR(VLOOKUP(AE7117,[3]Sheet2!$M:$O,3,FALSE),0)</f>
        <v>0</v>
      </c>
      <c r="AE7117" s="10" t="str">
        <f t="shared" si="311"/>
        <v>81/82TSHL</v>
      </c>
    </row>
    <row r="7118" spans="1:31" x14ac:dyDescent="0.45">
      <c r="A7118" s="12" t="s">
        <v>55</v>
      </c>
      <c r="B7118" s="12" t="s">
        <v>376</v>
      </c>
      <c r="C7118" t="s">
        <v>236</v>
      </c>
      <c r="D7118">
        <v>195.38</v>
      </c>
      <c r="E7118">
        <v>1476400</v>
      </c>
      <c r="F7118">
        <v>-1290918.0220000001</v>
      </c>
      <c r="L7118">
        <v>10062.852000000001</v>
      </c>
      <c r="M7118">
        <v>0.68</v>
      </c>
      <c r="N7118">
        <v>287.32</v>
      </c>
      <c r="O7118">
        <v>15.55</v>
      </c>
      <c r="P7118">
        <v>5.43</v>
      </c>
      <c r="R7118">
        <v>4467.83</v>
      </c>
      <c r="T7118">
        <v>12.56</v>
      </c>
      <c r="U7118">
        <v>13.86</v>
      </c>
      <c r="V7118" s="14">
        <v>-0.92900000000000005</v>
      </c>
      <c r="Y7118" s="12" t="str">
        <f>IFERROR(VLOOKUP(C7118,[1]Index!$D:$F,3,FALSE),"Non List")</f>
        <v>Hydro Power</v>
      </c>
      <c r="Z7118">
        <f>IFERROR(VLOOKUP(C7118,[1]LP!$B:$C,2,FALSE),0)</f>
        <v>190.2</v>
      </c>
      <c r="AA7118" s="11">
        <f t="shared" si="310"/>
        <v>279.7</v>
      </c>
      <c r="AB7118" s="5">
        <f>IFERROR(VLOOKUP(C7118,[2]Sheet1!$B:$F,5,FALSE),0)</f>
        <v>29528000</v>
      </c>
      <c r="AC7118" s="11">
        <f>IFERROR(VLOOKUP(AE7118,[3]Sheet2!$M:$O,2,FALSE),0)</f>
        <v>0</v>
      </c>
      <c r="AD7118" s="11">
        <f>IFERROR(VLOOKUP(AE7118,[3]Sheet2!$M:$O,3,FALSE),0)</f>
        <v>0</v>
      </c>
      <c r="AE7118" s="10" t="str">
        <f t="shared" si="311"/>
        <v>81/82SSHL</v>
      </c>
    </row>
    <row r="7119" spans="1:31" x14ac:dyDescent="0.45">
      <c r="A7119" s="12" t="s">
        <v>55</v>
      </c>
      <c r="B7119" s="12" t="s">
        <v>376</v>
      </c>
      <c r="C7119" t="s">
        <v>230</v>
      </c>
      <c r="D7119">
        <v>317.25</v>
      </c>
      <c r="E7119">
        <v>612810</v>
      </c>
      <c r="F7119">
        <v>-204935.11</v>
      </c>
      <c r="L7119">
        <v>-31743.57</v>
      </c>
      <c r="M7119">
        <v>-5.18</v>
      </c>
      <c r="N7119">
        <v>-61.25</v>
      </c>
      <c r="O7119">
        <v>4.7699999999999996</v>
      </c>
      <c r="P7119">
        <v>-7.78</v>
      </c>
      <c r="R7119">
        <v>-292.16000000000003</v>
      </c>
      <c r="T7119">
        <v>66.56</v>
      </c>
      <c r="U7119" t="s">
        <v>314</v>
      </c>
      <c r="V7119" t="s">
        <v>314</v>
      </c>
      <c r="Y7119" s="12" t="str">
        <f>IFERROR(VLOOKUP(C7119,[1]Index!$D:$F,3,FALSE),"Non List")</f>
        <v>Hydro Power</v>
      </c>
      <c r="Z7119">
        <f>IFERROR(VLOOKUP(C7119,[1]LP!$B:$C,2,FALSE),0)</f>
        <v>305.64</v>
      </c>
      <c r="AA7119" s="11">
        <f t="shared" si="310"/>
        <v>-59</v>
      </c>
      <c r="AB7119" s="5">
        <f>IFERROR(VLOOKUP(C7119,[2]Sheet1!$B:$F,5,FALSE),0)</f>
        <v>6128100</v>
      </c>
      <c r="AC7119" s="11">
        <f>IFERROR(VLOOKUP(AE7119,[3]Sheet2!$M:$O,2,FALSE),0)</f>
        <v>0</v>
      </c>
      <c r="AD7119" s="11">
        <f>IFERROR(VLOOKUP(AE7119,[3]Sheet2!$M:$O,3,FALSE),0)</f>
        <v>0</v>
      </c>
      <c r="AE7119" s="10" t="str">
        <f t="shared" si="311"/>
        <v>81/82JOSHI</v>
      </c>
    </row>
    <row r="7120" spans="1:31" x14ac:dyDescent="0.45">
      <c r="A7120" s="12" t="s">
        <v>55</v>
      </c>
      <c r="B7120" s="12" t="s">
        <v>376</v>
      </c>
      <c r="C7120" t="s">
        <v>217</v>
      </c>
      <c r="D7120">
        <v>195.75</v>
      </c>
      <c r="E7120">
        <v>21180000</v>
      </c>
      <c r="F7120">
        <v>-11577282.119999999</v>
      </c>
      <c r="L7120">
        <v>-2572538.6159999999</v>
      </c>
      <c r="M7120">
        <v>-12.15</v>
      </c>
      <c r="N7120">
        <v>-16.11</v>
      </c>
      <c r="O7120">
        <v>4.32</v>
      </c>
      <c r="P7120">
        <v>-26.79</v>
      </c>
      <c r="R7120">
        <v>-69.599999999999994</v>
      </c>
      <c r="T7120">
        <v>45.34</v>
      </c>
      <c r="U7120" t="s">
        <v>314</v>
      </c>
      <c r="V7120" t="s">
        <v>314</v>
      </c>
      <c r="Y7120" s="12" t="str">
        <f>IFERROR(VLOOKUP(C7120,[1]Index!$D:$F,3,FALSE),"Non List")</f>
        <v>Hydro Power</v>
      </c>
      <c r="Z7120">
        <f>IFERROR(VLOOKUP(C7120,[1]LP!$B:$C,2,FALSE),0)</f>
        <v>193.12</v>
      </c>
      <c r="AA7120" s="11">
        <f t="shared" si="310"/>
        <v>-15.9</v>
      </c>
      <c r="AB7120" s="5">
        <f>IFERROR(VLOOKUP(C7120,[2]Sheet1!$B:$F,5,FALSE),0)</f>
        <v>211800000</v>
      </c>
      <c r="AC7120" s="11">
        <f>IFERROR(VLOOKUP(AE7120,[3]Sheet2!$M:$O,2,FALSE),0)</f>
        <v>0</v>
      </c>
      <c r="AD7120" s="11">
        <f>IFERROR(VLOOKUP(AE7120,[3]Sheet2!$M:$O,3,FALSE),0)</f>
        <v>0</v>
      </c>
      <c r="AE7120" s="10" t="str">
        <f t="shared" si="311"/>
        <v>81/82UPPER</v>
      </c>
    </row>
    <row r="7121" spans="1:31" x14ac:dyDescent="0.45">
      <c r="A7121" s="12" t="s">
        <v>55</v>
      </c>
      <c r="B7121" s="12" t="s">
        <v>376</v>
      </c>
      <c r="C7121" t="s">
        <v>359</v>
      </c>
      <c r="D7121">
        <v>485.61</v>
      </c>
      <c r="E7121">
        <v>1789162.77</v>
      </c>
      <c r="F7121">
        <v>-296875.13199999998</v>
      </c>
      <c r="L7121">
        <v>-30386.766</v>
      </c>
      <c r="M7121">
        <v>-1.7</v>
      </c>
      <c r="N7121">
        <v>-285.64999999999998</v>
      </c>
      <c r="O7121">
        <v>5.82</v>
      </c>
      <c r="P7121">
        <v>-2.04</v>
      </c>
      <c r="R7121">
        <v>-1662.48</v>
      </c>
      <c r="T7121">
        <v>83.41</v>
      </c>
      <c r="U7121" t="s">
        <v>314</v>
      </c>
      <c r="V7121" t="s">
        <v>314</v>
      </c>
      <c r="Y7121" s="12" t="str">
        <f>IFERROR(VLOOKUP(C7121,[1]Index!$D:$F,3,FALSE),"Non List")</f>
        <v>Hydro Non Converted</v>
      </c>
      <c r="Z7121">
        <f>IFERROR(VLOOKUP(C7121,[1]LP!$B:$C,2,FALSE),0)</f>
        <v>475</v>
      </c>
      <c r="AA7121" s="11">
        <f t="shared" si="310"/>
        <v>-279.39999999999998</v>
      </c>
      <c r="AB7121" s="5">
        <f>IFERROR(VLOOKUP(C7121,[2]Sheet1!$B:$F,5,FALSE),0)</f>
        <v>2504827.9200000004</v>
      </c>
      <c r="AC7121" s="11">
        <f>IFERROR(VLOOKUP(AE7121,[3]Sheet2!$M:$O,2,FALSE),0)</f>
        <v>0</v>
      </c>
      <c r="AD7121" s="11">
        <f>IFERROR(VLOOKUP(AE7121,[3]Sheet2!$M:$O,3,FALSE),0)</f>
        <v>0</v>
      </c>
      <c r="AE7121" s="10" t="str">
        <f t="shared" si="311"/>
        <v>81/82TVCL</v>
      </c>
    </row>
    <row r="7122" spans="1:31" x14ac:dyDescent="0.45">
      <c r="A7122" s="12" t="s">
        <v>55</v>
      </c>
      <c r="B7122" s="12" t="s">
        <v>376</v>
      </c>
      <c r="C7122" t="s">
        <v>218</v>
      </c>
      <c r="D7122">
        <v>397.26</v>
      </c>
      <c r="E7122">
        <v>750000</v>
      </c>
      <c r="F7122">
        <v>6686.6909999999998</v>
      </c>
      <c r="L7122">
        <v>26222.834999999999</v>
      </c>
      <c r="M7122">
        <v>3.5</v>
      </c>
      <c r="N7122">
        <v>113.5</v>
      </c>
      <c r="O7122">
        <v>3.94</v>
      </c>
      <c r="P7122">
        <v>3.47</v>
      </c>
      <c r="R7122">
        <v>447.19</v>
      </c>
      <c r="T7122">
        <v>100.89</v>
      </c>
      <c r="U7122">
        <v>89.14</v>
      </c>
      <c r="V7122" s="14">
        <v>-0.77559999999999996</v>
      </c>
      <c r="Y7122" s="12" t="str">
        <f>IFERROR(VLOOKUP(C7122,[1]Index!$D:$F,3,FALSE),"Non List")</f>
        <v>Hydro Power</v>
      </c>
      <c r="Z7122">
        <f>IFERROR(VLOOKUP(C7122,[1]LP!$B:$C,2,FALSE),0)</f>
        <v>381.02</v>
      </c>
      <c r="AA7122" s="11">
        <f t="shared" si="310"/>
        <v>108.9</v>
      </c>
      <c r="AB7122" s="5">
        <f>IFERROR(VLOOKUP(C7122,[2]Sheet1!$B:$F,5,FALSE),0)</f>
        <v>7500000</v>
      </c>
      <c r="AC7122" s="11">
        <f>IFERROR(VLOOKUP(AE7122,[3]Sheet2!$M:$O,2,FALSE),0)</f>
        <v>0</v>
      </c>
      <c r="AD7122" s="11">
        <f>IFERROR(VLOOKUP(AE7122,[3]Sheet2!$M:$O,3,FALSE),0)</f>
        <v>0</v>
      </c>
      <c r="AE7122" s="10" t="str">
        <f t="shared" si="311"/>
        <v>81/82UNHPL</v>
      </c>
    </row>
    <row r="7123" spans="1:31" x14ac:dyDescent="0.45">
      <c r="A7123" s="12" t="s">
        <v>55</v>
      </c>
      <c r="B7123" s="12" t="s">
        <v>376</v>
      </c>
      <c r="C7123" t="s">
        <v>237</v>
      </c>
      <c r="D7123">
        <v>544.95000000000005</v>
      </c>
      <c r="E7123">
        <v>500000</v>
      </c>
      <c r="F7123">
        <v>39201.82</v>
      </c>
      <c r="L7123">
        <v>3858.614</v>
      </c>
      <c r="M7123">
        <v>0.77</v>
      </c>
      <c r="N7123">
        <v>707.73</v>
      </c>
      <c r="O7123">
        <v>5.05</v>
      </c>
      <c r="P7123">
        <v>0.72</v>
      </c>
      <c r="R7123">
        <v>3574.04</v>
      </c>
      <c r="T7123">
        <v>107.84</v>
      </c>
      <c r="U7123">
        <v>43.22</v>
      </c>
      <c r="V7123" s="14">
        <v>-0.92069999999999996</v>
      </c>
      <c r="Y7123" s="12" t="str">
        <f>IFERROR(VLOOKUP(C7123,[1]Index!$D:$F,3,FALSE),"Non List")</f>
        <v>Hydro Power</v>
      </c>
      <c r="Z7123">
        <f>IFERROR(VLOOKUP(C7123,[1]LP!$B:$C,2,FALSE),0)</f>
        <v>527.44000000000005</v>
      </c>
      <c r="AA7123" s="11">
        <f t="shared" si="310"/>
        <v>685</v>
      </c>
      <c r="AB7123" s="5">
        <f>IFERROR(VLOOKUP(C7123,[2]Sheet1!$B:$F,5,FALSE),0)</f>
        <v>5000000</v>
      </c>
      <c r="AC7123" s="11">
        <f>IFERROR(VLOOKUP(AE7123,[3]Sheet2!$M:$O,2,FALSE),0)</f>
        <v>0</v>
      </c>
      <c r="AD7123" s="11">
        <f>IFERROR(VLOOKUP(AE7123,[3]Sheet2!$M:$O,3,FALSE),0)</f>
        <v>0</v>
      </c>
      <c r="AE7123" s="10" t="str">
        <f t="shared" si="311"/>
        <v>81/82SPC</v>
      </c>
    </row>
    <row r="7124" spans="1:31" x14ac:dyDescent="0.45">
      <c r="A7124" s="12" t="s">
        <v>55</v>
      </c>
      <c r="B7124" s="12" t="s">
        <v>376</v>
      </c>
      <c r="C7124" t="s">
        <v>247</v>
      </c>
      <c r="D7124">
        <v>389.32</v>
      </c>
      <c r="E7124">
        <v>1593000</v>
      </c>
      <c r="F7124">
        <v>-447964.48300000001</v>
      </c>
      <c r="L7124">
        <v>-5789.4870000000001</v>
      </c>
      <c r="M7124">
        <v>-0.36</v>
      </c>
      <c r="N7124">
        <v>-1081.44</v>
      </c>
      <c r="O7124">
        <v>5.42</v>
      </c>
      <c r="P7124">
        <v>-0.51</v>
      </c>
      <c r="R7124">
        <v>-5861.4</v>
      </c>
      <c r="T7124">
        <v>71.88</v>
      </c>
      <c r="U7124" t="s">
        <v>314</v>
      </c>
      <c r="V7124" t="s">
        <v>314</v>
      </c>
      <c r="Y7124" s="12" t="str">
        <f>IFERROR(VLOOKUP(C7124,[1]Index!$D:$F,3,FALSE),"Non List")</f>
        <v>Hydro Power</v>
      </c>
      <c r="Z7124">
        <f>IFERROR(VLOOKUP(C7124,[1]LP!$B:$C,2,FALSE),0)</f>
        <v>374.33</v>
      </c>
      <c r="AA7124" s="11">
        <f t="shared" si="310"/>
        <v>-1039.8</v>
      </c>
      <c r="AB7124" s="5">
        <f>IFERROR(VLOOKUP(C7124,[2]Sheet1!$B:$F,5,FALSE),0)</f>
        <v>15930000</v>
      </c>
      <c r="AC7124" s="11">
        <f>IFERROR(VLOOKUP(AE7124,[3]Sheet2!$M:$O,2,FALSE),0)</f>
        <v>0</v>
      </c>
      <c r="AD7124" s="11">
        <f>IFERROR(VLOOKUP(AE7124,[3]Sheet2!$M:$O,3,FALSE),0)</f>
        <v>0</v>
      </c>
      <c r="AE7124" s="10" t="str">
        <f t="shared" si="311"/>
        <v>81/82SGHC</v>
      </c>
    </row>
    <row r="7125" spans="1:31" x14ac:dyDescent="0.45">
      <c r="A7125" s="12" t="s">
        <v>55</v>
      </c>
      <c r="B7125" s="12" t="s">
        <v>376</v>
      </c>
      <c r="C7125" t="s">
        <v>319</v>
      </c>
      <c r="D7125">
        <v>650.67999999999995</v>
      </c>
      <c r="E7125">
        <v>340000</v>
      </c>
      <c r="F7125">
        <v>-44744.55</v>
      </c>
      <c r="L7125">
        <v>-28161.040000000001</v>
      </c>
      <c r="M7125">
        <v>-8.2799999999999994</v>
      </c>
      <c r="N7125">
        <v>-78.58</v>
      </c>
      <c r="O7125">
        <v>7.49</v>
      </c>
      <c r="P7125">
        <v>-9.5399999999999991</v>
      </c>
      <c r="R7125">
        <v>-588.55999999999995</v>
      </c>
      <c r="T7125">
        <v>86.84</v>
      </c>
      <c r="U7125" t="s">
        <v>314</v>
      </c>
      <c r="V7125" t="s">
        <v>314</v>
      </c>
      <c r="Y7125" s="12" t="str">
        <f>IFERROR(VLOOKUP(C7125,[1]Index!$D:$F,3,FALSE),"Non List")</f>
        <v>Hydro Non Converted</v>
      </c>
      <c r="Z7125">
        <f>IFERROR(VLOOKUP(C7125,[1]LP!$B:$C,2,FALSE),0)</f>
        <v>633.61</v>
      </c>
      <c r="AA7125" s="11">
        <f t="shared" si="310"/>
        <v>-76.5</v>
      </c>
      <c r="AB7125" s="5">
        <f>IFERROR(VLOOKUP(C7125,[2]Sheet1!$B:$F,5,FALSE),0)</f>
        <v>816000</v>
      </c>
      <c r="AC7125" s="11">
        <f>IFERROR(VLOOKUP(AE7125,[3]Sheet2!$M:$O,2,FALSE),0)</f>
        <v>0</v>
      </c>
      <c r="AD7125" s="11">
        <f>IFERROR(VLOOKUP(AE7125,[3]Sheet2!$M:$O,3,FALSE),0)</f>
        <v>0</v>
      </c>
      <c r="AE7125" s="10" t="str">
        <f t="shared" si="311"/>
        <v>81/82AHL</v>
      </c>
    </row>
    <row r="7126" spans="1:31" x14ac:dyDescent="0.45">
      <c r="A7126" s="12" t="s">
        <v>55</v>
      </c>
      <c r="B7126" s="12" t="s">
        <v>376</v>
      </c>
      <c r="C7126" t="s">
        <v>248</v>
      </c>
      <c r="D7126">
        <v>570.54999999999995</v>
      </c>
      <c r="E7126">
        <v>1129800</v>
      </c>
      <c r="F7126">
        <v>105878.947</v>
      </c>
      <c r="L7126">
        <v>60389.434000000001</v>
      </c>
      <c r="M7126">
        <v>5.35</v>
      </c>
      <c r="N7126">
        <v>106.64</v>
      </c>
      <c r="O7126">
        <v>5.22</v>
      </c>
      <c r="P7126">
        <v>4.8899999999999997</v>
      </c>
      <c r="R7126">
        <v>556.66</v>
      </c>
      <c r="T7126">
        <v>109.37</v>
      </c>
      <c r="U7126">
        <v>114.74</v>
      </c>
      <c r="V7126" s="14">
        <v>-0.79890000000000005</v>
      </c>
      <c r="Y7126" s="12" t="str">
        <f>IFERROR(VLOOKUP(C7126,[1]Index!$D:$F,3,FALSE),"Non List")</f>
        <v>Hydro Power</v>
      </c>
      <c r="Z7126">
        <f>IFERROR(VLOOKUP(C7126,[1]LP!$B:$C,2,FALSE),0)</f>
        <v>574.84</v>
      </c>
      <c r="AA7126" s="11">
        <f t="shared" si="310"/>
        <v>107.4</v>
      </c>
      <c r="AB7126" s="5">
        <f>IFERROR(VLOOKUP(C7126,[2]Sheet1!$B:$F,5,FALSE),0)</f>
        <v>11298000</v>
      </c>
      <c r="AC7126" s="11">
        <f>IFERROR(VLOOKUP(AE7126,[3]Sheet2!$M:$O,2,FALSE),0)</f>
        <v>0</v>
      </c>
      <c r="AD7126" s="11">
        <f>IFERROR(VLOOKUP(AE7126,[3]Sheet2!$M:$O,3,FALSE),0)</f>
        <v>0</v>
      </c>
      <c r="AE7126" s="10" t="str">
        <f t="shared" si="311"/>
        <v>81/82BHDC</v>
      </c>
    </row>
    <row r="7127" spans="1:31" x14ac:dyDescent="0.45">
      <c r="A7127" s="12" t="s">
        <v>55</v>
      </c>
      <c r="B7127" s="12" t="s">
        <v>376</v>
      </c>
      <c r="C7127" t="s">
        <v>229</v>
      </c>
      <c r="D7127">
        <v>200.9</v>
      </c>
      <c r="E7127">
        <v>2800000</v>
      </c>
      <c r="F7127">
        <v>-674106.81400000001</v>
      </c>
      <c r="L7127">
        <v>-40356.300999999999</v>
      </c>
      <c r="M7127">
        <v>-1.44</v>
      </c>
      <c r="N7127">
        <v>-139.51</v>
      </c>
      <c r="O7127">
        <v>2.65</v>
      </c>
      <c r="P7127">
        <v>-1.9</v>
      </c>
      <c r="R7127">
        <v>-369.7</v>
      </c>
      <c r="T7127">
        <v>75.92</v>
      </c>
      <c r="U7127" t="s">
        <v>314</v>
      </c>
      <c r="V7127" t="s">
        <v>314</v>
      </c>
      <c r="Y7127" s="12" t="str">
        <f>IFERROR(VLOOKUP(C7127,[1]Index!$D:$F,3,FALSE),"Non List")</f>
        <v>Hydro Power</v>
      </c>
      <c r="Z7127">
        <f>IFERROR(VLOOKUP(C7127,[1]LP!$B:$C,2,FALSE),0)</f>
        <v>197.27</v>
      </c>
      <c r="AA7127" s="11">
        <f t="shared" si="310"/>
        <v>-137</v>
      </c>
      <c r="AB7127" s="5">
        <f>IFERROR(VLOOKUP(C7127,[2]Sheet1!$B:$F,5,FALSE),0)</f>
        <v>28000000</v>
      </c>
      <c r="AC7127" s="11">
        <f>IFERROR(VLOOKUP(AE7127,[3]Sheet2!$M:$O,2,FALSE),0)</f>
        <v>0</v>
      </c>
      <c r="AD7127" s="11">
        <f>IFERROR(VLOOKUP(AE7127,[3]Sheet2!$M:$O,3,FALSE),0)</f>
        <v>0</v>
      </c>
      <c r="AE7127" s="10" t="str">
        <f t="shared" si="311"/>
        <v>81/82HDHPC</v>
      </c>
    </row>
    <row r="7128" spans="1:31" x14ac:dyDescent="0.45">
      <c r="A7128" s="12" t="s">
        <v>55</v>
      </c>
      <c r="B7128" s="12" t="s">
        <v>376</v>
      </c>
      <c r="C7128" t="s">
        <v>320</v>
      </c>
      <c r="D7128">
        <v>455.39</v>
      </c>
      <c r="E7128">
        <v>802500</v>
      </c>
      <c r="F7128">
        <v>-159953.639</v>
      </c>
      <c r="L7128">
        <v>27324.417000000001</v>
      </c>
      <c r="M7128">
        <v>3.4</v>
      </c>
      <c r="N7128">
        <v>133.94</v>
      </c>
      <c r="O7128">
        <v>5.69</v>
      </c>
      <c r="P7128">
        <v>4.25</v>
      </c>
      <c r="R7128">
        <v>762.12</v>
      </c>
      <c r="T7128">
        <v>80.069999999999993</v>
      </c>
      <c r="U7128">
        <v>78.260000000000005</v>
      </c>
      <c r="V7128" s="14">
        <v>-0.82809999999999995</v>
      </c>
      <c r="Y7128" s="12" t="str">
        <f>IFERROR(VLOOKUP(C7128,[1]Index!$D:$F,3,FALSE),"Non List")</f>
        <v>Hydro Non Converted</v>
      </c>
      <c r="Z7128">
        <f>IFERROR(VLOOKUP(C7128,[1]LP!$B:$C,2,FALSE),0)</f>
        <v>441.22</v>
      </c>
      <c r="AA7128" s="11">
        <f t="shared" si="310"/>
        <v>129.80000000000001</v>
      </c>
      <c r="AB7128" s="5">
        <f>IFERROR(VLOOKUP(C7128,[2]Sheet1!$B:$F,5,FALSE),0)</f>
        <v>2648250</v>
      </c>
      <c r="AC7128" s="11">
        <f>IFERROR(VLOOKUP(AE7128,[3]Sheet2!$M:$O,2,FALSE),0)</f>
        <v>0</v>
      </c>
      <c r="AD7128" s="11">
        <f>IFERROR(VLOOKUP(AE7128,[3]Sheet2!$M:$O,3,FALSE),0)</f>
        <v>0</v>
      </c>
      <c r="AE7128" s="10" t="str">
        <f t="shared" si="311"/>
        <v>81/82MHCL</v>
      </c>
    </row>
    <row r="7129" spans="1:31" x14ac:dyDescent="0.45">
      <c r="A7129" s="12" t="s">
        <v>55</v>
      </c>
      <c r="B7129" s="12" t="s">
        <v>376</v>
      </c>
      <c r="C7129" t="s">
        <v>321</v>
      </c>
      <c r="D7129">
        <v>878.45</v>
      </c>
      <c r="E7129">
        <v>535000</v>
      </c>
      <c r="F7129">
        <v>105647.22500000001</v>
      </c>
      <c r="L7129">
        <v>46737.47</v>
      </c>
      <c r="M7129">
        <v>8.74</v>
      </c>
      <c r="N7129">
        <v>100.51</v>
      </c>
      <c r="O7129">
        <v>7.34</v>
      </c>
      <c r="P7129">
        <v>7.3</v>
      </c>
      <c r="R7129">
        <v>737.74</v>
      </c>
      <c r="T7129">
        <v>119.75</v>
      </c>
      <c r="U7129">
        <v>153.46</v>
      </c>
      <c r="V7129" s="14">
        <v>-0.82530000000000003</v>
      </c>
      <c r="Y7129" s="12" t="str">
        <f>IFERROR(VLOOKUP(C7129,[1]Index!$D:$F,3,FALSE),"Non List")</f>
        <v>Hydro Non Converted</v>
      </c>
      <c r="Z7129">
        <f>IFERROR(VLOOKUP(C7129,[1]LP!$B:$C,2,FALSE),0)</f>
        <v>894.8</v>
      </c>
      <c r="AA7129" s="11">
        <f t="shared" si="310"/>
        <v>102.4</v>
      </c>
      <c r="AB7129" s="5">
        <f>IFERROR(VLOOKUP(C7129,[2]Sheet1!$B:$F,5,FALSE),0)</f>
        <v>535000</v>
      </c>
      <c r="AC7129" s="11">
        <f>IFERROR(VLOOKUP(AE7129,[3]Sheet2!$M:$O,2,FALSE),0)</f>
        <v>0</v>
      </c>
      <c r="AD7129" s="11">
        <f>IFERROR(VLOOKUP(AE7129,[3]Sheet2!$M:$O,3,FALSE),0)</f>
        <v>0</v>
      </c>
      <c r="AE7129" s="10" t="str">
        <f t="shared" si="311"/>
        <v>81/82SMH</v>
      </c>
    </row>
    <row r="7130" spans="1:31" x14ac:dyDescent="0.45">
      <c r="A7130" s="12" t="s">
        <v>55</v>
      </c>
      <c r="B7130" s="12" t="s">
        <v>376</v>
      </c>
      <c r="C7130" t="s">
        <v>249</v>
      </c>
      <c r="D7130">
        <v>390.92</v>
      </c>
      <c r="E7130">
        <v>700000</v>
      </c>
      <c r="F7130">
        <v>3664.01</v>
      </c>
      <c r="L7130">
        <v>1079.03</v>
      </c>
      <c r="M7130">
        <v>0.15</v>
      </c>
      <c r="N7130">
        <v>2606.13</v>
      </c>
      <c r="O7130">
        <v>3.89</v>
      </c>
      <c r="P7130">
        <v>0.15</v>
      </c>
      <c r="R7130">
        <v>10137.85</v>
      </c>
      <c r="T7130">
        <v>100.52</v>
      </c>
      <c r="U7130">
        <v>18.420000000000002</v>
      </c>
      <c r="V7130" s="14">
        <v>-0.95289999999999997</v>
      </c>
      <c r="Y7130" s="12" t="str">
        <f>IFERROR(VLOOKUP(C7130,[1]Index!$D:$F,3,FALSE),"Non List")</f>
        <v>Hydro Power</v>
      </c>
      <c r="Z7130">
        <f>IFERROR(VLOOKUP(C7130,[1]LP!$B:$C,2,FALSE),0)</f>
        <v>379.71</v>
      </c>
      <c r="AA7130" s="11">
        <f t="shared" ref="AA7130:AA7154" si="312">ROUND(IFERROR(Z7130/M7130,0),1)</f>
        <v>2531.4</v>
      </c>
      <c r="AB7130" s="5">
        <f>IFERROR(VLOOKUP(C7130,[2]Sheet1!$B:$F,5,FALSE),0)</f>
        <v>14000000</v>
      </c>
      <c r="AC7130" s="11">
        <f>IFERROR(VLOOKUP(AE7130,[3]Sheet2!$M:$O,2,FALSE),0)</f>
        <v>0</v>
      </c>
      <c r="AD7130" s="11">
        <f>IFERROR(VLOOKUP(AE7130,[3]Sheet2!$M:$O,3,FALSE),0)</f>
        <v>0</v>
      </c>
      <c r="AE7130" s="10" t="str">
        <f t="shared" ref="AE7130:AE7154" si="313">B7130&amp;C7130</f>
        <v>81/82RFPL</v>
      </c>
    </row>
    <row r="7131" spans="1:31" x14ac:dyDescent="0.45">
      <c r="A7131" s="12" t="s">
        <v>55</v>
      </c>
      <c r="B7131" s="12" t="s">
        <v>376</v>
      </c>
      <c r="C7131" t="s">
        <v>224</v>
      </c>
      <c r="D7131">
        <v>639.91</v>
      </c>
      <c r="E7131">
        <v>2602715.7080000001</v>
      </c>
      <c r="F7131">
        <v>1356297.8330000001</v>
      </c>
      <c r="L7131">
        <v>629075.94700000004</v>
      </c>
      <c r="M7131">
        <v>24.17</v>
      </c>
      <c r="N7131">
        <v>26.48</v>
      </c>
      <c r="O7131">
        <v>4.21</v>
      </c>
      <c r="P7131">
        <v>15.89</v>
      </c>
      <c r="R7131">
        <v>111.48</v>
      </c>
      <c r="T7131">
        <v>152.11000000000001</v>
      </c>
      <c r="U7131">
        <v>287.61</v>
      </c>
      <c r="V7131" s="14">
        <v>-0.55049999999999999</v>
      </c>
      <c r="Y7131" s="12" t="str">
        <f>IFERROR(VLOOKUP(C7131,[1]Index!$D:$F,3,FALSE),"Non List")</f>
        <v>Hydro Power</v>
      </c>
      <c r="Z7131">
        <f>IFERROR(VLOOKUP(C7131,[1]LP!$B:$C,2,FALSE),0)</f>
        <v>627.65</v>
      </c>
      <c r="AA7131" s="11">
        <f t="shared" si="312"/>
        <v>26</v>
      </c>
      <c r="AB7131" s="5">
        <f>IFERROR(VLOOKUP(C7131,[2]Sheet1!$B:$F,5,FALSE),0)</f>
        <v>26027157</v>
      </c>
      <c r="AC7131" s="11">
        <f>IFERROR(VLOOKUP(AE7131,[3]Sheet2!$M:$O,2,FALSE),0)</f>
        <v>0</v>
      </c>
      <c r="AD7131" s="11">
        <f>IFERROR(VLOOKUP(AE7131,[3]Sheet2!$M:$O,3,FALSE),0)</f>
        <v>0</v>
      </c>
      <c r="AE7131" s="10" t="str">
        <f t="shared" si="313"/>
        <v>81/82MEN</v>
      </c>
    </row>
    <row r="7132" spans="1:31" x14ac:dyDescent="0.45">
      <c r="A7132" s="12" t="s">
        <v>55</v>
      </c>
      <c r="B7132" s="12" t="s">
        <v>376</v>
      </c>
      <c r="C7132" t="s">
        <v>250</v>
      </c>
      <c r="D7132">
        <v>612.13</v>
      </c>
      <c r="E7132">
        <v>500000</v>
      </c>
      <c r="F7132">
        <v>76637.758000000002</v>
      </c>
      <c r="L7132">
        <v>65431.983</v>
      </c>
      <c r="M7132">
        <v>13.09</v>
      </c>
      <c r="N7132">
        <v>46.76</v>
      </c>
      <c r="O7132">
        <v>5.31</v>
      </c>
      <c r="P7132">
        <v>11.35</v>
      </c>
      <c r="R7132">
        <v>248.3</v>
      </c>
      <c r="T7132">
        <v>115.33</v>
      </c>
      <c r="U7132">
        <v>184.3</v>
      </c>
      <c r="V7132" s="14">
        <v>-0.69889999999999997</v>
      </c>
      <c r="Y7132" s="12" t="str">
        <f>IFERROR(VLOOKUP(C7132,[1]Index!$D:$F,3,FALSE),"Non List")</f>
        <v>Hydro Power</v>
      </c>
      <c r="Z7132">
        <f>IFERROR(VLOOKUP(C7132,[1]LP!$B:$C,2,FALSE),0)</f>
        <v>593.38</v>
      </c>
      <c r="AA7132" s="11">
        <f t="shared" si="312"/>
        <v>45.3</v>
      </c>
      <c r="AB7132" s="5">
        <f>IFERROR(VLOOKUP(C7132,[2]Sheet1!$B:$F,5,FALSE),0)</f>
        <v>5000000</v>
      </c>
      <c r="AC7132" s="11">
        <f>IFERROR(VLOOKUP(AE7132,[3]Sheet2!$M:$O,2,FALSE),0)</f>
        <v>0</v>
      </c>
      <c r="AD7132" s="11">
        <f>IFERROR(VLOOKUP(AE7132,[3]Sheet2!$M:$O,3,FALSE),0)</f>
        <v>0</v>
      </c>
      <c r="AE7132" s="10" t="str">
        <f t="shared" si="313"/>
        <v>81/82UHEWA</v>
      </c>
    </row>
    <row r="7133" spans="1:31" x14ac:dyDescent="0.45">
      <c r="A7133" s="12" t="s">
        <v>55</v>
      </c>
      <c r="B7133" s="12" t="s">
        <v>376</v>
      </c>
      <c r="C7133" t="s">
        <v>251</v>
      </c>
      <c r="D7133">
        <v>386.14</v>
      </c>
      <c r="E7133">
        <v>1095000</v>
      </c>
      <c r="F7133">
        <v>-235766.57</v>
      </c>
      <c r="L7133">
        <v>69678.66</v>
      </c>
      <c r="M7133">
        <v>6.36</v>
      </c>
      <c r="N7133">
        <v>60.71</v>
      </c>
      <c r="O7133">
        <v>4.92</v>
      </c>
      <c r="P7133">
        <v>8.11</v>
      </c>
      <c r="R7133">
        <v>298.69</v>
      </c>
      <c r="T7133">
        <v>78.47</v>
      </c>
      <c r="U7133">
        <v>105.97</v>
      </c>
      <c r="V7133" s="14">
        <v>-0.72560000000000002</v>
      </c>
      <c r="Y7133" s="12" t="str">
        <f>IFERROR(VLOOKUP(C7133,[1]Index!$D:$F,3,FALSE),"Non List")</f>
        <v>Hydro Power</v>
      </c>
      <c r="Z7133">
        <f>IFERROR(VLOOKUP(C7133,[1]LP!$B:$C,2,FALSE),0)</f>
        <v>371.75</v>
      </c>
      <c r="AA7133" s="11">
        <f t="shared" si="312"/>
        <v>58.5</v>
      </c>
      <c r="AB7133" s="5">
        <f>IFERROR(VLOOKUP(C7133,[2]Sheet1!$B:$F,5,FALSE),0)</f>
        <v>10950000</v>
      </c>
      <c r="AC7133" s="11">
        <f>IFERROR(VLOOKUP(AE7133,[3]Sheet2!$M:$O,2,FALSE),0)</f>
        <v>0</v>
      </c>
      <c r="AD7133" s="11">
        <f>IFERROR(VLOOKUP(AE7133,[3]Sheet2!$M:$O,3,FALSE),0)</f>
        <v>0</v>
      </c>
      <c r="AE7133" s="10" t="str">
        <f t="shared" si="313"/>
        <v>81/82HHL</v>
      </c>
    </row>
    <row r="7134" spans="1:31" x14ac:dyDescent="0.45">
      <c r="A7134" s="12" t="s">
        <v>55</v>
      </c>
      <c r="B7134" s="12" t="s">
        <v>376</v>
      </c>
      <c r="C7134" t="s">
        <v>225</v>
      </c>
      <c r="D7134">
        <v>653.97</v>
      </c>
      <c r="E7134">
        <v>460824</v>
      </c>
      <c r="F7134">
        <v>27458.620999999999</v>
      </c>
      <c r="L7134">
        <v>26268.774000000001</v>
      </c>
      <c r="M7134">
        <v>5.7</v>
      </c>
      <c r="N7134">
        <v>114.73</v>
      </c>
      <c r="O7134">
        <v>6.17</v>
      </c>
      <c r="P7134">
        <v>5.38</v>
      </c>
      <c r="R7134">
        <v>707.88</v>
      </c>
      <c r="T7134">
        <v>105.96</v>
      </c>
      <c r="U7134">
        <v>116.57</v>
      </c>
      <c r="V7134" s="14">
        <v>-0.82169999999999999</v>
      </c>
      <c r="Y7134" s="12" t="str">
        <f>IFERROR(VLOOKUP(C7134,[1]Index!$D:$F,3,FALSE),"Non List")</f>
        <v>Hydro Power</v>
      </c>
      <c r="Z7134">
        <f>IFERROR(VLOOKUP(C7134,[1]LP!$B:$C,2,FALSE),0)</f>
        <v>606.85</v>
      </c>
      <c r="AA7134" s="11">
        <f t="shared" si="312"/>
        <v>106.5</v>
      </c>
      <c r="AB7134" s="5">
        <f>IFERROR(VLOOKUP(C7134,[2]Sheet1!$B:$F,5,FALSE),0)</f>
        <v>4608240</v>
      </c>
      <c r="AC7134" s="11">
        <f>IFERROR(VLOOKUP(AE7134,[3]Sheet2!$M:$O,2,FALSE),0)</f>
        <v>0</v>
      </c>
      <c r="AD7134" s="11">
        <f>IFERROR(VLOOKUP(AE7134,[3]Sheet2!$M:$O,3,FALSE),0)</f>
        <v>0</v>
      </c>
      <c r="AE7134" s="10" t="str">
        <f t="shared" si="313"/>
        <v>81/82UMRH</v>
      </c>
    </row>
    <row r="7135" spans="1:31" x14ac:dyDescent="0.45">
      <c r="A7135" s="12" t="s">
        <v>55</v>
      </c>
      <c r="B7135" s="12" t="s">
        <v>376</v>
      </c>
      <c r="C7135" t="s">
        <v>252</v>
      </c>
      <c r="D7135">
        <v>926.75</v>
      </c>
      <c r="E7135">
        <v>850000</v>
      </c>
      <c r="F7135">
        <v>134623.111</v>
      </c>
      <c r="L7135">
        <v>77496.781000000003</v>
      </c>
      <c r="M7135">
        <v>9.1199999999999992</v>
      </c>
      <c r="N7135">
        <v>101.62</v>
      </c>
      <c r="O7135">
        <v>8</v>
      </c>
      <c r="P7135">
        <v>7.87</v>
      </c>
      <c r="R7135">
        <v>812.96</v>
      </c>
      <c r="T7135">
        <v>115.84</v>
      </c>
      <c r="U7135">
        <v>154.18</v>
      </c>
      <c r="V7135" s="14">
        <v>-0.83360000000000001</v>
      </c>
      <c r="Y7135" s="12" t="str">
        <f>IFERROR(VLOOKUP(C7135,[1]Index!$D:$F,3,FALSE),"Non List")</f>
        <v>Hydro Non Converted</v>
      </c>
      <c r="Z7135">
        <f>IFERROR(VLOOKUP(C7135,[1]LP!$B:$C,2,FALSE),0)</f>
        <v>898.63</v>
      </c>
      <c r="AA7135" s="11">
        <f t="shared" si="312"/>
        <v>98.5</v>
      </c>
      <c r="AB7135" s="5">
        <f>IFERROR(VLOOKUP(C7135,[2]Sheet1!$B:$F,5,FALSE),0)</f>
        <v>1105000</v>
      </c>
      <c r="AC7135" s="11">
        <f>IFERROR(VLOOKUP(AE7135,[3]Sheet2!$M:$O,2,FALSE),0)</f>
        <v>0</v>
      </c>
      <c r="AD7135" s="11">
        <f>IFERROR(VLOOKUP(AE7135,[3]Sheet2!$M:$O,3,FALSE),0)</f>
        <v>0</v>
      </c>
      <c r="AE7135" s="10" t="str">
        <f t="shared" si="313"/>
        <v>81/82SIKLES</v>
      </c>
    </row>
    <row r="7136" spans="1:31" x14ac:dyDescent="0.45">
      <c r="A7136" s="12" t="s">
        <v>55</v>
      </c>
      <c r="B7136" s="12" t="s">
        <v>376</v>
      </c>
      <c r="C7136" t="s">
        <v>344</v>
      </c>
      <c r="D7136">
        <v>305.68</v>
      </c>
      <c r="E7136">
        <v>2900000</v>
      </c>
      <c r="F7136">
        <v>-1128115</v>
      </c>
      <c r="L7136">
        <v>-94703</v>
      </c>
      <c r="M7136">
        <v>-3.27</v>
      </c>
      <c r="N7136">
        <v>-93.48</v>
      </c>
      <c r="O7136">
        <v>5</v>
      </c>
      <c r="P7136">
        <v>-5.34</v>
      </c>
      <c r="R7136">
        <v>-467.4</v>
      </c>
      <c r="T7136">
        <v>61.1</v>
      </c>
      <c r="U7136" t="s">
        <v>314</v>
      </c>
      <c r="V7136" t="s">
        <v>314</v>
      </c>
      <c r="Y7136" s="12" t="str">
        <f>IFERROR(VLOOKUP(C7136,[1]Index!$D:$F,3,FALSE),"Non List")</f>
        <v>Hydro Non Converted</v>
      </c>
      <c r="Z7136">
        <f>IFERROR(VLOOKUP(C7136,[1]LP!$B:$C,2,FALSE),0)</f>
        <v>297.38</v>
      </c>
      <c r="AA7136" s="11">
        <f t="shared" si="312"/>
        <v>-90.9</v>
      </c>
      <c r="AB7136" s="5">
        <f>IFERROR(VLOOKUP(C7136,[2]Sheet1!$B:$F,5,FALSE),0)</f>
        <v>6380000</v>
      </c>
      <c r="AC7136" s="11">
        <f>IFERROR(VLOOKUP(AE7136,[3]Sheet2!$M:$O,2,FALSE),0)</f>
        <v>0</v>
      </c>
      <c r="AD7136" s="11">
        <f>IFERROR(VLOOKUP(AE7136,[3]Sheet2!$M:$O,3,FALSE),0)</f>
        <v>0</v>
      </c>
      <c r="AE7136" s="10" t="str">
        <f t="shared" si="313"/>
        <v>81/82MEL</v>
      </c>
    </row>
    <row r="7137" spans="1:31" x14ac:dyDescent="0.45">
      <c r="A7137" s="12" t="s">
        <v>55</v>
      </c>
      <c r="B7137" s="12" t="s">
        <v>376</v>
      </c>
      <c r="C7137" t="s">
        <v>231</v>
      </c>
      <c r="D7137">
        <v>754.55</v>
      </c>
      <c r="E7137">
        <v>567322.20299999998</v>
      </c>
      <c r="F7137">
        <v>212620.13</v>
      </c>
      <c r="L7137">
        <v>82951.528999999995</v>
      </c>
      <c r="M7137">
        <v>14.62</v>
      </c>
      <c r="N7137">
        <v>51.61</v>
      </c>
      <c r="O7137">
        <v>5.49</v>
      </c>
      <c r="P7137">
        <v>10.64</v>
      </c>
      <c r="R7137">
        <v>283.33999999999997</v>
      </c>
      <c r="T7137">
        <v>137.47999999999999</v>
      </c>
      <c r="U7137">
        <v>212.66</v>
      </c>
      <c r="V7137" s="14">
        <v>-0.71819999999999995</v>
      </c>
      <c r="Y7137" s="12" t="str">
        <f>IFERROR(VLOOKUP(C7137,[1]Index!$D:$F,3,FALSE),"Non List")</f>
        <v>Hydro Power</v>
      </c>
      <c r="Z7137">
        <f>IFERROR(VLOOKUP(C7137,[1]LP!$B:$C,2,FALSE),0)</f>
        <v>740.32</v>
      </c>
      <c r="AA7137" s="11">
        <f t="shared" si="312"/>
        <v>50.6</v>
      </c>
      <c r="AB7137" s="5">
        <f>IFERROR(VLOOKUP(C7137,[2]Sheet1!$B:$F,5,FALSE),0)</f>
        <v>5673222</v>
      </c>
      <c r="AC7137" s="11">
        <f>IFERROR(VLOOKUP(AE7137,[3]Sheet2!$M:$O,2,FALSE),0)</f>
        <v>0</v>
      </c>
      <c r="AD7137" s="11">
        <f>IFERROR(VLOOKUP(AE7137,[3]Sheet2!$M:$O,3,FALSE),0)</f>
        <v>0</v>
      </c>
      <c r="AE7137" s="10" t="str">
        <f t="shared" si="313"/>
        <v>81/82RURU</v>
      </c>
    </row>
    <row r="7138" spans="1:31" x14ac:dyDescent="0.45">
      <c r="A7138" s="12" t="s">
        <v>55</v>
      </c>
      <c r="B7138" s="12" t="s">
        <v>376</v>
      </c>
      <c r="C7138" t="s">
        <v>345</v>
      </c>
      <c r="D7138">
        <v>619.09</v>
      </c>
      <c r="E7138">
        <v>760000</v>
      </c>
      <c r="F7138">
        <v>35654.834000000003</v>
      </c>
      <c r="L7138">
        <v>49492.461000000003</v>
      </c>
      <c r="M7138">
        <v>6.51</v>
      </c>
      <c r="N7138">
        <v>95.1</v>
      </c>
      <c r="O7138">
        <v>5.91</v>
      </c>
      <c r="P7138">
        <v>6.22</v>
      </c>
      <c r="R7138">
        <v>562.04</v>
      </c>
      <c r="T7138">
        <v>104.69</v>
      </c>
      <c r="U7138">
        <v>123.83</v>
      </c>
      <c r="V7138" s="15">
        <v>-0.8</v>
      </c>
      <c r="Y7138" s="12" t="str">
        <f>IFERROR(VLOOKUP(C7138,[1]Index!$D:$F,3,FALSE),"Non List")</f>
        <v>Hydro Non Converted</v>
      </c>
      <c r="Z7138">
        <f>IFERROR(VLOOKUP(C7138,[1]LP!$B:$C,2,FALSE),0)</f>
        <v>600.17999999999995</v>
      </c>
      <c r="AA7138" s="11">
        <f t="shared" si="312"/>
        <v>92.2</v>
      </c>
      <c r="AB7138" s="5">
        <f>IFERROR(VLOOKUP(C7138,[2]Sheet1!$B:$F,5,FALSE),0)</f>
        <v>1596000</v>
      </c>
      <c r="AC7138" s="11">
        <f>IFERROR(VLOOKUP(AE7138,[3]Sheet2!$M:$O,2,FALSE),0)</f>
        <v>0</v>
      </c>
      <c r="AD7138" s="11">
        <f>IFERROR(VLOOKUP(AE7138,[3]Sheet2!$M:$O,3,FALSE),0)</f>
        <v>0</v>
      </c>
      <c r="AE7138" s="10" t="str">
        <f t="shared" si="313"/>
        <v>81/82MAKAR</v>
      </c>
    </row>
    <row r="7139" spans="1:31" x14ac:dyDescent="0.45">
      <c r="A7139" s="12" t="s">
        <v>55</v>
      </c>
      <c r="B7139" s="12" t="s">
        <v>376</v>
      </c>
      <c r="C7139" t="s">
        <v>322</v>
      </c>
      <c r="D7139">
        <v>567.19000000000005</v>
      </c>
      <c r="E7139">
        <v>1173200</v>
      </c>
      <c r="F7139">
        <v>77703.922999999995</v>
      </c>
      <c r="L7139">
        <v>25564.054</v>
      </c>
      <c r="M7139">
        <v>2.1800000000000002</v>
      </c>
      <c r="N7139">
        <v>260.18</v>
      </c>
      <c r="O7139">
        <v>5.32</v>
      </c>
      <c r="P7139">
        <v>2.04</v>
      </c>
      <c r="R7139">
        <v>1384.16</v>
      </c>
      <c r="T7139">
        <v>106.62</v>
      </c>
      <c r="U7139">
        <v>72.319999999999993</v>
      </c>
      <c r="V7139" s="14">
        <v>-0.87250000000000005</v>
      </c>
      <c r="Y7139" s="12" t="str">
        <f>IFERROR(VLOOKUP(C7139,[1]Index!$D:$F,3,FALSE),"Non List")</f>
        <v>Hydro Non Converted</v>
      </c>
      <c r="Z7139">
        <f>IFERROR(VLOOKUP(C7139,[1]LP!$B:$C,2,FALSE),0)</f>
        <v>570.54</v>
      </c>
      <c r="AA7139" s="11">
        <f t="shared" si="312"/>
        <v>261.7</v>
      </c>
      <c r="AB7139" s="5">
        <f>IFERROR(VLOOKUP(C7139,[2]Sheet1!$B:$F,5,FALSE),0)</f>
        <v>4458160</v>
      </c>
      <c r="AC7139" s="11">
        <f>IFERROR(VLOOKUP(AE7139,[3]Sheet2!$M:$O,2,FALSE),0)</f>
        <v>0</v>
      </c>
      <c r="AD7139" s="11">
        <f>IFERROR(VLOOKUP(AE7139,[3]Sheet2!$M:$O,3,FALSE),0)</f>
        <v>0</v>
      </c>
      <c r="AE7139" s="10" t="str">
        <f t="shared" si="313"/>
        <v>81/82SMJC</v>
      </c>
    </row>
    <row r="7140" spans="1:31" x14ac:dyDescent="0.45">
      <c r="A7140" s="12" t="s">
        <v>55</v>
      </c>
      <c r="B7140" s="12" t="s">
        <v>376</v>
      </c>
      <c r="C7140" t="s">
        <v>329</v>
      </c>
      <c r="D7140">
        <v>814.39</v>
      </c>
      <c r="E7140">
        <v>392156.8</v>
      </c>
      <c r="F7140">
        <v>3741.9029999999998</v>
      </c>
      <c r="L7140">
        <v>2674.5070000000001</v>
      </c>
      <c r="M7140">
        <v>0.68</v>
      </c>
      <c r="N7140">
        <v>1197.6300000000001</v>
      </c>
      <c r="O7140">
        <v>8.07</v>
      </c>
      <c r="P7140">
        <v>0.68</v>
      </c>
      <c r="R7140">
        <v>9664.8700000000008</v>
      </c>
      <c r="T7140">
        <v>100.95</v>
      </c>
      <c r="U7140">
        <v>39.299999999999997</v>
      </c>
      <c r="V7140" s="14">
        <v>-0.95169999999999999</v>
      </c>
      <c r="Y7140" s="12" t="str">
        <f>IFERROR(VLOOKUP(C7140,[1]Index!$D:$F,3,FALSE),"Non List")</f>
        <v>Hydro Non Converted</v>
      </c>
      <c r="Z7140">
        <f>IFERROR(VLOOKUP(C7140,[1]LP!$B:$C,2,FALSE),0)</f>
        <v>794.53</v>
      </c>
      <c r="AA7140" s="11">
        <f t="shared" si="312"/>
        <v>1168.4000000000001</v>
      </c>
      <c r="AB7140" s="5">
        <f>IFERROR(VLOOKUP(C7140,[2]Sheet1!$B:$F,5,FALSE),0)</f>
        <v>1490195.84</v>
      </c>
      <c r="AC7140" s="11">
        <f>IFERROR(VLOOKUP(AE7140,[3]Sheet2!$M:$O,2,FALSE),0)</f>
        <v>0</v>
      </c>
      <c r="AD7140" s="11">
        <f>IFERROR(VLOOKUP(AE7140,[3]Sheet2!$M:$O,3,FALSE),0)</f>
        <v>0</v>
      </c>
      <c r="AE7140" s="10" t="str">
        <f t="shared" si="313"/>
        <v>81/82MKHL</v>
      </c>
    </row>
    <row r="7141" spans="1:31" x14ac:dyDescent="0.45">
      <c r="A7141" s="12" t="s">
        <v>55</v>
      </c>
      <c r="B7141" s="12" t="s">
        <v>376</v>
      </c>
      <c r="C7141" t="s">
        <v>364</v>
      </c>
      <c r="D7141">
        <v>679.78</v>
      </c>
      <c r="E7141">
        <v>400000</v>
      </c>
      <c r="F7141">
        <v>-35667.177000000003</v>
      </c>
      <c r="L7141">
        <v>-5436.2619999999997</v>
      </c>
      <c r="M7141">
        <v>-1.36</v>
      </c>
      <c r="N7141">
        <v>-499.84</v>
      </c>
      <c r="O7141">
        <v>7.46</v>
      </c>
      <c r="P7141">
        <v>-1.49</v>
      </c>
      <c r="R7141">
        <v>-3728.81</v>
      </c>
      <c r="T7141">
        <v>91.08</v>
      </c>
      <c r="U7141" t="s">
        <v>314</v>
      </c>
      <c r="V7141" t="s">
        <v>314</v>
      </c>
      <c r="Y7141" s="12" t="str">
        <f>IFERROR(VLOOKUP(C7141,[1]Index!$D:$F,3,FALSE),"Non List")</f>
        <v>Hydro Non Converted</v>
      </c>
      <c r="Z7141">
        <f>IFERROR(VLOOKUP(C7141,[1]LP!$B:$C,2,FALSE),0)</f>
        <v>669.4</v>
      </c>
      <c r="AA7141" s="11">
        <f t="shared" si="312"/>
        <v>-492.2</v>
      </c>
      <c r="AB7141" s="5">
        <f>IFERROR(VLOOKUP(C7141,[2]Sheet1!$B:$F,5,FALSE),0)</f>
        <v>960000</v>
      </c>
      <c r="AC7141" s="11">
        <f>IFERROR(VLOOKUP(AE7141,[3]Sheet2!$M:$O,2,FALSE),0)</f>
        <v>0</v>
      </c>
      <c r="AD7141" s="11">
        <f>IFERROR(VLOOKUP(AE7141,[3]Sheet2!$M:$O,3,FALSE),0)</f>
        <v>0</v>
      </c>
      <c r="AE7141" s="10" t="str">
        <f t="shared" si="313"/>
        <v>81/82CKHL</v>
      </c>
    </row>
    <row r="7142" spans="1:31" x14ac:dyDescent="0.45">
      <c r="A7142" s="12" t="s">
        <v>55</v>
      </c>
      <c r="B7142" s="12" t="s">
        <v>376</v>
      </c>
      <c r="C7142" t="s">
        <v>346</v>
      </c>
      <c r="D7142">
        <v>608.12</v>
      </c>
      <c r="E7142">
        <v>1000000</v>
      </c>
      <c r="F7142">
        <v>-104781.466</v>
      </c>
      <c r="L7142">
        <v>-6386.7550000000001</v>
      </c>
      <c r="M7142">
        <v>-0.64</v>
      </c>
      <c r="N7142">
        <v>-950.19</v>
      </c>
      <c r="O7142">
        <v>6.79</v>
      </c>
      <c r="P7142">
        <v>-0.71</v>
      </c>
      <c r="R7142">
        <v>-6451.79</v>
      </c>
      <c r="T7142">
        <v>89.52</v>
      </c>
      <c r="U7142" t="s">
        <v>314</v>
      </c>
      <c r="V7142" t="s">
        <v>314</v>
      </c>
      <c r="Y7142" s="12" t="str">
        <f>IFERROR(VLOOKUP(C7142,[1]Index!$D:$F,3,FALSE),"Non List")</f>
        <v>Hydro Non Converted</v>
      </c>
      <c r="Z7142">
        <f>IFERROR(VLOOKUP(C7142,[1]LP!$B:$C,2,FALSE),0)</f>
        <v>577.38</v>
      </c>
      <c r="AA7142" s="11">
        <f t="shared" si="312"/>
        <v>-902.2</v>
      </c>
      <c r="AB7142" s="5">
        <f>IFERROR(VLOOKUP(C7142,[2]Sheet1!$B:$F,5,FALSE),0)</f>
        <v>1500000</v>
      </c>
      <c r="AC7142" s="11">
        <f>IFERROR(VLOOKUP(AE7142,[3]Sheet2!$M:$O,2,FALSE),0)</f>
        <v>0</v>
      </c>
      <c r="AD7142" s="11">
        <f>IFERROR(VLOOKUP(AE7142,[3]Sheet2!$M:$O,3,FALSE),0)</f>
        <v>0</v>
      </c>
      <c r="AE7142" s="10" t="str">
        <f t="shared" si="313"/>
        <v>81/82MMKJL</v>
      </c>
    </row>
    <row r="7143" spans="1:31" x14ac:dyDescent="0.45">
      <c r="A7143" s="12" t="s">
        <v>55</v>
      </c>
      <c r="B7143" s="12" t="s">
        <v>376</v>
      </c>
      <c r="C7143" t="s">
        <v>330</v>
      </c>
      <c r="D7143">
        <v>591.66999999999996</v>
      </c>
      <c r="E7143">
        <v>536486</v>
      </c>
      <c r="F7143">
        <v>-224934.27</v>
      </c>
      <c r="L7143">
        <v>-28884.027999999998</v>
      </c>
      <c r="M7143">
        <v>-5.38</v>
      </c>
      <c r="N7143">
        <v>-109.98</v>
      </c>
      <c r="O7143">
        <v>10.19</v>
      </c>
      <c r="P7143">
        <v>-9.27</v>
      </c>
      <c r="R7143">
        <v>-1120.7</v>
      </c>
      <c r="T7143">
        <v>58.07</v>
      </c>
      <c r="U7143" t="s">
        <v>314</v>
      </c>
      <c r="V7143" t="s">
        <v>314</v>
      </c>
      <c r="Y7143" s="12" t="str">
        <f>IFERROR(VLOOKUP(C7143,[1]Index!$D:$F,3,FALSE),"Non List")</f>
        <v>Hydro Non Converted</v>
      </c>
      <c r="Z7143">
        <f>IFERROR(VLOOKUP(C7143,[1]LP!$B:$C,2,FALSE),0)</f>
        <v>580.20000000000005</v>
      </c>
      <c r="AA7143" s="11">
        <f t="shared" si="312"/>
        <v>-107.8</v>
      </c>
      <c r="AB7143" s="5">
        <f>IFERROR(VLOOKUP(C7143,[2]Sheet1!$B:$F,5,FALSE),0)</f>
        <v>1609458</v>
      </c>
      <c r="AC7143" s="11">
        <f>IFERROR(VLOOKUP(AE7143,[3]Sheet2!$M:$O,2,FALSE),0)</f>
        <v>0</v>
      </c>
      <c r="AD7143" s="11">
        <f>IFERROR(VLOOKUP(AE7143,[3]Sheet2!$M:$O,3,FALSE),0)</f>
        <v>0</v>
      </c>
      <c r="AE7143" s="10" t="str">
        <f t="shared" si="313"/>
        <v>81/82DOLTI</v>
      </c>
    </row>
    <row r="7144" spans="1:31" x14ac:dyDescent="0.45">
      <c r="A7144" s="12" t="s">
        <v>55</v>
      </c>
      <c r="B7144" s="12" t="s">
        <v>376</v>
      </c>
      <c r="C7144" t="s">
        <v>255</v>
      </c>
      <c r="D7144">
        <v>550.58000000000004</v>
      </c>
      <c r="E7144">
        <v>3437500</v>
      </c>
      <c r="F7144">
        <v>412477.05200000003</v>
      </c>
      <c r="L7144">
        <v>389646.46299999999</v>
      </c>
      <c r="M7144">
        <v>11.34</v>
      </c>
      <c r="N7144">
        <v>48.55</v>
      </c>
      <c r="O7144">
        <v>4.92</v>
      </c>
      <c r="P7144">
        <v>10.119999999999999</v>
      </c>
      <c r="R7144">
        <v>238.87</v>
      </c>
      <c r="T7144">
        <v>112</v>
      </c>
      <c r="U7144">
        <v>169.05</v>
      </c>
      <c r="V7144" s="14">
        <v>-0.69299999999999995</v>
      </c>
      <c r="Y7144" s="12" t="str">
        <f>IFERROR(VLOOKUP(C7144,[1]Index!$D:$F,3,FALSE),"Non List")</f>
        <v>Hydro Power</v>
      </c>
      <c r="Z7144">
        <f>IFERROR(VLOOKUP(C7144,[1]LP!$B:$C,2,FALSE),0)</f>
        <v>540.80999999999995</v>
      </c>
      <c r="AA7144" s="11">
        <f t="shared" si="312"/>
        <v>47.7</v>
      </c>
      <c r="AB7144" s="5">
        <f>IFERROR(VLOOKUP(C7144,[2]Sheet1!$B:$F,5,FALSE),0)</f>
        <v>34375000</v>
      </c>
      <c r="AC7144" s="11">
        <f>IFERROR(VLOOKUP(AE7144,[3]Sheet2!$M:$O,2,FALSE),0)</f>
        <v>0</v>
      </c>
      <c r="AD7144" s="11">
        <f>IFERROR(VLOOKUP(AE7144,[3]Sheet2!$M:$O,3,FALSE),0)</f>
        <v>0</v>
      </c>
      <c r="AE7144" s="10" t="str">
        <f t="shared" si="313"/>
        <v>81/82GVL</v>
      </c>
    </row>
    <row r="7145" spans="1:31" x14ac:dyDescent="0.45">
      <c r="A7145" s="12" t="s">
        <v>55</v>
      </c>
      <c r="B7145" s="12" t="s">
        <v>376</v>
      </c>
      <c r="C7145" t="s">
        <v>347</v>
      </c>
      <c r="D7145">
        <v>895.78</v>
      </c>
      <c r="E7145">
        <v>748400</v>
      </c>
      <c r="F7145">
        <v>150919.67999999999</v>
      </c>
      <c r="L7145">
        <v>132140.02900000001</v>
      </c>
      <c r="M7145">
        <v>17.66</v>
      </c>
      <c r="N7145">
        <v>50.72</v>
      </c>
      <c r="O7145">
        <v>7.45</v>
      </c>
      <c r="P7145">
        <v>14.69</v>
      </c>
      <c r="R7145">
        <v>377.86</v>
      </c>
      <c r="T7145">
        <v>120.17</v>
      </c>
      <c r="U7145">
        <v>218.52</v>
      </c>
      <c r="V7145" s="14">
        <v>-0.75609999999999999</v>
      </c>
      <c r="Y7145" s="12" t="str">
        <f>IFERROR(VLOOKUP(C7145,[1]Index!$D:$F,3,FALSE),"Non List")</f>
        <v>Hydro Non Converted</v>
      </c>
      <c r="Z7145">
        <f>IFERROR(VLOOKUP(C7145,[1]LP!$B:$C,2,FALSE),0)</f>
        <v>908.05</v>
      </c>
      <c r="AA7145" s="11">
        <f t="shared" si="312"/>
        <v>51.4</v>
      </c>
      <c r="AB7145" s="5">
        <f>IFERROR(VLOOKUP(C7145,[2]Sheet1!$B:$F,5,FALSE),0)</f>
        <v>748400</v>
      </c>
      <c r="AC7145" s="11">
        <f>IFERROR(VLOOKUP(AE7145,[3]Sheet2!$M:$O,2,FALSE),0)</f>
        <v>0</v>
      </c>
      <c r="AD7145" s="11">
        <f>IFERROR(VLOOKUP(AE7145,[3]Sheet2!$M:$O,3,FALSE),0)</f>
        <v>0</v>
      </c>
      <c r="AE7145" s="10" t="str">
        <f t="shared" si="313"/>
        <v>81/82MSHL</v>
      </c>
    </row>
    <row r="7146" spans="1:31" x14ac:dyDescent="0.45">
      <c r="A7146" s="12" t="s">
        <v>55</v>
      </c>
      <c r="B7146" s="12" t="s">
        <v>376</v>
      </c>
      <c r="C7146" t="s">
        <v>254</v>
      </c>
      <c r="D7146">
        <v>253.98</v>
      </c>
      <c r="E7146">
        <v>2323351.7999999998</v>
      </c>
      <c r="F7146">
        <v>-31905.901999999998</v>
      </c>
      <c r="L7146">
        <v>106811.463</v>
      </c>
      <c r="M7146">
        <v>4.5999999999999996</v>
      </c>
      <c r="N7146">
        <v>55.21</v>
      </c>
      <c r="O7146">
        <v>2.58</v>
      </c>
      <c r="P7146">
        <v>4.66</v>
      </c>
      <c r="R7146">
        <v>142.44</v>
      </c>
      <c r="T7146">
        <v>98.63</v>
      </c>
      <c r="U7146">
        <v>101.04</v>
      </c>
      <c r="V7146" s="14">
        <v>-0.60219999999999996</v>
      </c>
      <c r="Y7146" s="12" t="str">
        <f>IFERROR(VLOOKUP(C7146,[1]Index!$D:$F,3,FALSE),"Non List")</f>
        <v>Hydro Power</v>
      </c>
      <c r="Z7146">
        <f>IFERROR(VLOOKUP(C7146,[1]LP!$B:$C,2,FALSE),0)</f>
        <v>250.4</v>
      </c>
      <c r="AA7146" s="11">
        <f t="shared" si="312"/>
        <v>54.4</v>
      </c>
      <c r="AB7146" s="5">
        <f>IFERROR(VLOOKUP(C7146,[2]Sheet1!$B:$F,5,FALSE),0)</f>
        <v>23233518</v>
      </c>
      <c r="AC7146" s="11">
        <f>IFERROR(VLOOKUP(AE7146,[3]Sheet2!$M:$O,2,FALSE),0)</f>
        <v>0</v>
      </c>
      <c r="AD7146" s="11">
        <f>IFERROR(VLOOKUP(AE7146,[3]Sheet2!$M:$O,3,FALSE),0)</f>
        <v>0</v>
      </c>
      <c r="AE7146" s="10" t="str">
        <f t="shared" si="313"/>
        <v>81/82RIDI</v>
      </c>
    </row>
    <row r="7147" spans="1:31" x14ac:dyDescent="0.45">
      <c r="A7147" s="12" t="s">
        <v>55</v>
      </c>
      <c r="B7147" s="12" t="s">
        <v>376</v>
      </c>
      <c r="C7147" t="s">
        <v>348</v>
      </c>
      <c r="D7147">
        <v>461.3</v>
      </c>
      <c r="E7147">
        <v>800000</v>
      </c>
      <c r="F7147">
        <v>-289875.04700000002</v>
      </c>
      <c r="L7147">
        <v>-20799.312000000002</v>
      </c>
      <c r="M7147">
        <v>-2.6</v>
      </c>
      <c r="N7147">
        <v>-177.42</v>
      </c>
      <c r="O7147">
        <v>7.23</v>
      </c>
      <c r="P7147">
        <v>-4.08</v>
      </c>
      <c r="R7147">
        <v>-1282.75</v>
      </c>
      <c r="T7147">
        <v>63.77</v>
      </c>
      <c r="U7147" t="s">
        <v>314</v>
      </c>
      <c r="V7147" t="s">
        <v>314</v>
      </c>
      <c r="Y7147" s="12" t="str">
        <f>IFERROR(VLOOKUP(C7147,[1]Index!$D:$F,3,FALSE),"Non List")</f>
        <v>Hydro Non Converted</v>
      </c>
      <c r="Z7147">
        <f>IFERROR(VLOOKUP(C7147,[1]LP!$B:$C,2,FALSE),0)</f>
        <v>439.23</v>
      </c>
      <c r="AA7147" s="11">
        <f t="shared" si="312"/>
        <v>-168.9</v>
      </c>
      <c r="AB7147" s="5">
        <f>IFERROR(VLOOKUP(C7147,[2]Sheet1!$B:$F,5,FALSE),0)</f>
        <v>2560000</v>
      </c>
      <c r="AC7147" s="11">
        <f>IFERROR(VLOOKUP(AE7147,[3]Sheet2!$M:$O,2,FALSE),0)</f>
        <v>0</v>
      </c>
      <c r="AD7147" s="11">
        <f>IFERROR(VLOOKUP(AE7147,[3]Sheet2!$M:$O,3,FALSE),0)</f>
        <v>0</v>
      </c>
      <c r="AE7147" s="10" t="str">
        <f t="shared" si="313"/>
        <v>81/82MEHL</v>
      </c>
    </row>
    <row r="7148" spans="1:31" x14ac:dyDescent="0.45">
      <c r="A7148" s="12" t="s">
        <v>55</v>
      </c>
      <c r="B7148" s="12" t="s">
        <v>376</v>
      </c>
      <c r="C7148" t="s">
        <v>349</v>
      </c>
      <c r="D7148">
        <v>595.07000000000005</v>
      </c>
      <c r="E7148">
        <v>600000</v>
      </c>
      <c r="F7148">
        <v>-27760.306</v>
      </c>
      <c r="L7148">
        <v>3201.4920000000002</v>
      </c>
      <c r="M7148">
        <v>0.53</v>
      </c>
      <c r="N7148">
        <v>1122.77</v>
      </c>
      <c r="O7148">
        <v>6.24</v>
      </c>
      <c r="P7148">
        <v>0.56000000000000005</v>
      </c>
      <c r="R7148">
        <v>7006.08</v>
      </c>
      <c r="T7148">
        <v>95.37</v>
      </c>
      <c r="U7148">
        <v>33.72</v>
      </c>
      <c r="V7148" s="14">
        <v>-0.94330000000000003</v>
      </c>
      <c r="Y7148" s="12" t="str">
        <f>IFERROR(VLOOKUP(C7148,[1]Index!$D:$F,3,FALSE),"Non List")</f>
        <v>Hydro Non Converted</v>
      </c>
      <c r="Z7148">
        <f>IFERROR(VLOOKUP(C7148,[1]LP!$B:$C,2,FALSE),0)</f>
        <v>569.29999999999995</v>
      </c>
      <c r="AA7148" s="11">
        <f t="shared" si="312"/>
        <v>1074.2</v>
      </c>
      <c r="AB7148" s="5">
        <f>IFERROR(VLOOKUP(C7148,[2]Sheet1!$B:$F,5,FALSE),0)</f>
        <v>1440000</v>
      </c>
      <c r="AC7148" s="11">
        <f>IFERROR(VLOOKUP(AE7148,[3]Sheet2!$M:$O,2,FALSE),0)</f>
        <v>0</v>
      </c>
      <c r="AD7148" s="11">
        <f>IFERROR(VLOOKUP(AE7148,[3]Sheet2!$M:$O,3,FALSE),0)</f>
        <v>0</v>
      </c>
      <c r="AE7148" s="10" t="str">
        <f t="shared" si="313"/>
        <v>81/82IHL</v>
      </c>
    </row>
    <row r="7149" spans="1:31" x14ac:dyDescent="0.45">
      <c r="A7149" s="12" t="s">
        <v>55</v>
      </c>
      <c r="B7149" s="12" t="s">
        <v>376</v>
      </c>
      <c r="C7149" t="s">
        <v>323</v>
      </c>
      <c r="D7149">
        <v>944.58</v>
      </c>
      <c r="E7149">
        <v>2205000</v>
      </c>
      <c r="F7149">
        <v>168239.75</v>
      </c>
      <c r="L7149">
        <v>139540.5</v>
      </c>
      <c r="M7149">
        <v>6.33</v>
      </c>
      <c r="N7149">
        <v>149.22</v>
      </c>
      <c r="O7149">
        <v>8.7799999999999994</v>
      </c>
      <c r="P7149">
        <v>5.88</v>
      </c>
      <c r="R7149">
        <v>1310.1500000000001</v>
      </c>
      <c r="T7149">
        <v>107.63</v>
      </c>
      <c r="U7149">
        <v>123.81</v>
      </c>
      <c r="V7149" s="14">
        <v>-0.86890000000000001</v>
      </c>
      <c r="Y7149" s="12" t="str">
        <f>IFERROR(VLOOKUP(C7149,[1]Index!$D:$F,3,FALSE),"Non List")</f>
        <v>Hydro Non Converted</v>
      </c>
      <c r="Z7149">
        <f>IFERROR(VLOOKUP(C7149,[1]LP!$B:$C,2,FALSE),0)</f>
        <v>914.79</v>
      </c>
      <c r="AA7149" s="11">
        <f t="shared" si="312"/>
        <v>144.5</v>
      </c>
      <c r="AB7149" s="5">
        <f>IFERROR(VLOOKUP(C7149,[2]Sheet1!$B:$F,5,FALSE),0)</f>
        <v>2205000</v>
      </c>
      <c r="AC7149" s="11">
        <f>IFERROR(VLOOKUP(AE7149,[3]Sheet2!$M:$O,2,FALSE),0)</f>
        <v>0</v>
      </c>
      <c r="AD7149" s="11">
        <f>IFERROR(VLOOKUP(AE7149,[3]Sheet2!$M:$O,3,FALSE),0)</f>
        <v>0</v>
      </c>
      <c r="AE7149" s="10" t="str">
        <f t="shared" si="313"/>
        <v>81/82SMHL</v>
      </c>
    </row>
    <row r="7150" spans="1:31" x14ac:dyDescent="0.45">
      <c r="A7150" s="12" t="s">
        <v>55</v>
      </c>
      <c r="B7150" s="12" t="s">
        <v>376</v>
      </c>
      <c r="C7150" t="s">
        <v>384</v>
      </c>
      <c r="D7150">
        <v>727.93</v>
      </c>
      <c r="E7150">
        <v>880000</v>
      </c>
      <c r="F7150">
        <v>122807.18799999999</v>
      </c>
      <c r="L7150">
        <v>27642.725999999999</v>
      </c>
      <c r="M7150">
        <v>3.14</v>
      </c>
      <c r="N7150">
        <v>231.82</v>
      </c>
      <c r="O7150">
        <v>6.39</v>
      </c>
      <c r="P7150">
        <v>2.76</v>
      </c>
      <c r="R7150">
        <v>1481.33</v>
      </c>
      <c r="T7150">
        <v>113.96</v>
      </c>
      <c r="U7150">
        <v>89.73</v>
      </c>
      <c r="V7150" s="14">
        <v>-0.87670000000000003</v>
      </c>
      <c r="Y7150" s="12" t="str">
        <f>IFERROR(VLOOKUP(C7150,[1]Index!$D:$F,3,FALSE),"Non List")</f>
        <v>Hydro Non Converted</v>
      </c>
      <c r="Z7150">
        <f>IFERROR(VLOOKUP(C7150,[1]LP!$B:$C,2,FALSE),0)</f>
        <v>700.6</v>
      </c>
      <c r="AA7150" s="11">
        <f t="shared" si="312"/>
        <v>223.1</v>
      </c>
      <c r="AB7150" s="5">
        <f>IFERROR(VLOOKUP(C7150,[2]Sheet1!$B:$F,5,FALSE),0)</f>
        <v>3784000</v>
      </c>
      <c r="AC7150" s="11">
        <f>IFERROR(VLOOKUP(AE7150,[3]Sheet2!$M:$O,2,FALSE),0)</f>
        <v>0</v>
      </c>
      <c r="AD7150" s="11">
        <f>IFERROR(VLOOKUP(AE7150,[3]Sheet2!$M:$O,3,FALSE),0)</f>
        <v>0</v>
      </c>
      <c r="AE7150" s="10" t="str">
        <f t="shared" si="313"/>
        <v>81/82SANVI</v>
      </c>
    </row>
    <row r="7151" spans="1:31" x14ac:dyDescent="0.45">
      <c r="A7151" s="12" t="s">
        <v>55</v>
      </c>
      <c r="B7151" s="12" t="s">
        <v>376</v>
      </c>
      <c r="C7151" t="s">
        <v>351</v>
      </c>
      <c r="D7151">
        <v>778.93</v>
      </c>
      <c r="E7151">
        <v>280000</v>
      </c>
      <c r="F7151">
        <v>-69011.726999999999</v>
      </c>
      <c r="L7151">
        <v>18277.332999999999</v>
      </c>
      <c r="M7151">
        <v>6.53</v>
      </c>
      <c r="N7151">
        <v>119.28</v>
      </c>
      <c r="O7151">
        <v>10.34</v>
      </c>
      <c r="P7151">
        <v>8.66</v>
      </c>
      <c r="R7151">
        <v>1233.3599999999999</v>
      </c>
      <c r="T7151">
        <v>75.349999999999994</v>
      </c>
      <c r="U7151">
        <v>105.22</v>
      </c>
      <c r="V7151" s="14">
        <v>-0.8649</v>
      </c>
      <c r="Y7151" s="12" t="str">
        <f>IFERROR(VLOOKUP(C7151,[1]Index!$D:$F,3,FALSE),"Non List")</f>
        <v>Hydro Non Converted</v>
      </c>
      <c r="Z7151">
        <f>IFERROR(VLOOKUP(C7151,[1]LP!$B:$C,2,FALSE),0)</f>
        <v>745.96</v>
      </c>
      <c r="AA7151" s="11">
        <f t="shared" si="312"/>
        <v>114.2</v>
      </c>
      <c r="AB7151" s="5">
        <f>IFERROR(VLOOKUP(C7151,[2]Sheet1!$B:$F,5,FALSE),0)</f>
        <v>728000</v>
      </c>
      <c r="AC7151" s="11">
        <f>IFERROR(VLOOKUP(AE7151,[3]Sheet2!$M:$O,2,FALSE),0)</f>
        <v>0</v>
      </c>
      <c r="AD7151" s="11">
        <f>IFERROR(VLOOKUP(AE7151,[3]Sheet2!$M:$O,3,FALSE),0)</f>
        <v>0</v>
      </c>
      <c r="AE7151" s="10" t="str">
        <f t="shared" si="313"/>
        <v>81/82RAWA</v>
      </c>
    </row>
    <row r="7152" spans="1:31" x14ac:dyDescent="0.45">
      <c r="A7152" s="12" t="s">
        <v>55</v>
      </c>
      <c r="B7152" s="12" t="s">
        <v>376</v>
      </c>
      <c r="C7152" t="s">
        <v>352</v>
      </c>
      <c r="D7152">
        <v>920.55</v>
      </c>
      <c r="E7152">
        <v>594947.30000000005</v>
      </c>
      <c r="F7152">
        <v>121220.94</v>
      </c>
      <c r="L7152">
        <v>66197.89</v>
      </c>
      <c r="M7152">
        <v>11.13</v>
      </c>
      <c r="N7152">
        <v>82.71</v>
      </c>
      <c r="O7152">
        <v>7.65</v>
      </c>
      <c r="P7152">
        <v>9.24</v>
      </c>
      <c r="R7152">
        <v>632.73</v>
      </c>
      <c r="T7152">
        <v>120.38</v>
      </c>
      <c r="U7152">
        <v>173.63</v>
      </c>
      <c r="V7152" s="14">
        <v>-0.81140000000000001</v>
      </c>
      <c r="Y7152" s="12" t="str">
        <f>IFERROR(VLOOKUP(C7152,[1]Index!$D:$F,3,FALSE),"Non List")</f>
        <v>Hydro Non Converted</v>
      </c>
      <c r="Z7152">
        <f>IFERROR(VLOOKUP(C7152,[1]LP!$B:$C,2,FALSE),0)</f>
        <v>900.22</v>
      </c>
      <c r="AA7152" s="11">
        <f t="shared" si="312"/>
        <v>80.900000000000006</v>
      </c>
      <c r="AB7152" s="5">
        <f>IFERROR(VLOOKUP(C7152,[2]Sheet1!$B:$F,5,FALSE),0)</f>
        <v>892420.95</v>
      </c>
      <c r="AC7152" s="11">
        <f>IFERROR(VLOOKUP(AE7152,[3]Sheet2!$M:$O,2,FALSE),0)</f>
        <v>0</v>
      </c>
      <c r="AD7152" s="11">
        <f>IFERROR(VLOOKUP(AE7152,[3]Sheet2!$M:$O,3,FALSE),0)</f>
        <v>0</v>
      </c>
      <c r="AE7152" s="10" t="str">
        <f t="shared" si="313"/>
        <v>81/82BGWT</v>
      </c>
    </row>
    <row r="7153" spans="1:31" x14ac:dyDescent="0.45">
      <c r="A7153" s="12" t="s">
        <v>55</v>
      </c>
      <c r="B7153" s="12" t="s">
        <v>376</v>
      </c>
      <c r="C7153" t="s">
        <v>353</v>
      </c>
      <c r="D7153">
        <v>862.19</v>
      </c>
      <c r="E7153">
        <v>1363637</v>
      </c>
      <c r="F7153">
        <v>536121.41799999995</v>
      </c>
      <c r="L7153">
        <v>58639.858</v>
      </c>
      <c r="M7153">
        <v>4.3</v>
      </c>
      <c r="N7153">
        <v>200.51</v>
      </c>
      <c r="O7153">
        <v>6.19</v>
      </c>
      <c r="P7153">
        <v>3.09</v>
      </c>
      <c r="R7153">
        <v>1241.1600000000001</v>
      </c>
      <c r="T7153">
        <v>139.32</v>
      </c>
      <c r="U7153">
        <v>116.1</v>
      </c>
      <c r="V7153" s="14">
        <v>-0.86529999999999996</v>
      </c>
      <c r="Y7153" s="12" t="str">
        <f>IFERROR(VLOOKUP(C7153,[1]Index!$D:$F,3,FALSE),"Non List")</f>
        <v>Hydro Non Converted</v>
      </c>
      <c r="Z7153">
        <f>IFERROR(VLOOKUP(C7153,[1]LP!$B:$C,2,FALSE),0)</f>
        <v>849.66</v>
      </c>
      <c r="AA7153" s="11">
        <f t="shared" si="312"/>
        <v>197.6</v>
      </c>
      <c r="AB7153" s="5">
        <f>IFERROR(VLOOKUP(C7153,[2]Sheet1!$B:$F,5,FALSE),0)</f>
        <v>1363637</v>
      </c>
      <c r="AC7153" s="11">
        <f>IFERROR(VLOOKUP(AE7153,[3]Sheet2!$M:$O,2,FALSE),0)</f>
        <v>0</v>
      </c>
      <c r="AD7153" s="11">
        <f>IFERROR(VLOOKUP(AE7153,[3]Sheet2!$M:$O,3,FALSE),0)</f>
        <v>0</v>
      </c>
      <c r="AE7153" s="10" t="str">
        <f t="shared" si="313"/>
        <v>81/82MANDU</v>
      </c>
    </row>
    <row r="7154" spans="1:31" x14ac:dyDescent="0.45">
      <c r="A7154" s="12" t="s">
        <v>55</v>
      </c>
      <c r="B7154" s="12" t="s">
        <v>376</v>
      </c>
      <c r="C7154" t="s">
        <v>360</v>
      </c>
      <c r="D7154">
        <v>605.75</v>
      </c>
      <c r="E7154">
        <v>1912500</v>
      </c>
      <c r="F7154">
        <v>652996.94200000004</v>
      </c>
      <c r="L7154">
        <v>-42759.093000000001</v>
      </c>
      <c r="M7154">
        <v>-2.2400000000000002</v>
      </c>
      <c r="N7154">
        <v>-270.42</v>
      </c>
      <c r="O7154">
        <v>4.5199999999999996</v>
      </c>
      <c r="P7154">
        <v>-1.67</v>
      </c>
      <c r="R7154">
        <v>-1222.3</v>
      </c>
      <c r="T7154">
        <v>134.13999999999999</v>
      </c>
      <c r="U7154" t="s">
        <v>314</v>
      </c>
      <c r="V7154" t="s">
        <v>314</v>
      </c>
      <c r="Y7154" s="12" t="str">
        <f>IFERROR(VLOOKUP(C7154,[1]Index!$D:$F,3,FALSE),"Non List")</f>
        <v>Hydro Non Converted</v>
      </c>
      <c r="Z7154">
        <f>IFERROR(VLOOKUP(C7154,[1]LP!$B:$C,2,FALSE),0)</f>
        <v>597.24</v>
      </c>
      <c r="AA7154" s="11">
        <f t="shared" si="312"/>
        <v>-266.60000000000002</v>
      </c>
      <c r="AB7154" s="5">
        <f>IFERROR(VLOOKUP(C7154,[2]Sheet1!$B:$F,5,FALSE),0)</f>
        <v>1912500</v>
      </c>
      <c r="AC7154" s="11">
        <f>IFERROR(VLOOKUP(AE7154,[3]Sheet2!$M:$O,2,FALSE),0)</f>
        <v>0</v>
      </c>
      <c r="AD7154" s="11">
        <f>IFERROR(VLOOKUP(AE7154,[3]Sheet2!$M:$O,3,FALSE),0)</f>
        <v>0</v>
      </c>
      <c r="AE7154" s="10" t="str">
        <f t="shared" si="313"/>
        <v>81/82VLUCL</v>
      </c>
    </row>
    <row r="7155" spans="1:31" x14ac:dyDescent="0.45">
      <c r="A7155" s="12" t="s">
        <v>55</v>
      </c>
      <c r="B7155" s="12" t="s">
        <v>376</v>
      </c>
      <c r="C7155" t="s">
        <v>256</v>
      </c>
      <c r="D7155">
        <v>484.93</v>
      </c>
      <c r="E7155">
        <v>3399836.307</v>
      </c>
      <c r="F7155">
        <v>1191780.9469999999</v>
      </c>
      <c r="L7155">
        <v>409337.79200000002</v>
      </c>
      <c r="M7155">
        <v>12.04</v>
      </c>
      <c r="N7155">
        <v>40.28</v>
      </c>
      <c r="O7155">
        <v>3.59</v>
      </c>
      <c r="P7155">
        <v>8.91</v>
      </c>
      <c r="R7155">
        <v>144.61000000000001</v>
      </c>
      <c r="T7155">
        <v>135.05000000000001</v>
      </c>
      <c r="U7155">
        <v>191.27</v>
      </c>
      <c r="V7155" s="14">
        <v>-0.60560000000000003</v>
      </c>
      <c r="Y7155" s="12" t="str">
        <f>IFERROR(VLOOKUP(C7155,[1]Index!$D:$F,3,FALSE),"Non List")</f>
        <v>Life Insurance</v>
      </c>
      <c r="Z7155">
        <f>IFERROR(VLOOKUP(C7155,[1]LP!$B:$C,2,FALSE),0)</f>
        <v>486.1</v>
      </c>
      <c r="AA7155" s="11">
        <f t="shared" ref="AA7155:AA7177" si="314">ROUND(IFERROR(Z7155/M7155,0),1)</f>
        <v>40.4</v>
      </c>
      <c r="AB7155" s="5">
        <f>IFERROR(VLOOKUP(C7155,[2]Sheet1!$B:$F,5,FALSE),0)</f>
        <v>24505679.59</v>
      </c>
      <c r="AC7155" s="11">
        <f>IFERROR(VLOOKUP(AE7155,[3]Sheet2!$M:$O,2,FALSE),0)</f>
        <v>0</v>
      </c>
      <c r="AD7155" s="11">
        <f>IFERROR(VLOOKUP(AE7155,[3]Sheet2!$M:$O,3,FALSE),0)</f>
        <v>0</v>
      </c>
      <c r="AE7155" s="10" t="str">
        <f t="shared" ref="AE7155:AE7177" si="315">B7155&amp;C7155</f>
        <v>81/82ALICL</v>
      </c>
    </row>
    <row r="7156" spans="1:31" x14ac:dyDescent="0.45">
      <c r="A7156" s="12" t="s">
        <v>55</v>
      </c>
      <c r="B7156" s="12" t="s">
        <v>376</v>
      </c>
      <c r="C7156" t="s">
        <v>258</v>
      </c>
      <c r="D7156">
        <v>865.97</v>
      </c>
      <c r="E7156">
        <v>5500000</v>
      </c>
      <c r="F7156">
        <v>4811004.4029999999</v>
      </c>
      <c r="L7156">
        <v>315893.98100000003</v>
      </c>
      <c r="M7156">
        <v>5.74</v>
      </c>
      <c r="N7156">
        <v>150.87</v>
      </c>
      <c r="O7156">
        <v>4.62</v>
      </c>
      <c r="P7156">
        <v>3.06</v>
      </c>
      <c r="R7156">
        <v>697.02</v>
      </c>
      <c r="T7156">
        <v>187.47</v>
      </c>
      <c r="U7156">
        <v>155.6</v>
      </c>
      <c r="V7156" s="14">
        <v>-0.82030000000000003</v>
      </c>
      <c r="Y7156" s="12" t="str">
        <f>IFERROR(VLOOKUP(C7156,[1]Index!$D:$F,3,FALSE),"Non List")</f>
        <v>Life Insurance</v>
      </c>
      <c r="Z7156">
        <f>IFERROR(VLOOKUP(C7156,[1]LP!$B:$C,2,FALSE),0)</f>
        <v>859.81</v>
      </c>
      <c r="AA7156" s="11">
        <f t="shared" si="314"/>
        <v>149.80000000000001</v>
      </c>
      <c r="AB7156" s="5">
        <f>IFERROR(VLOOKUP(C7156,[2]Sheet1!$B:$F,5,FALSE),0)</f>
        <v>18150000</v>
      </c>
      <c r="AC7156" s="11">
        <f>IFERROR(VLOOKUP(AE7156,[3]Sheet2!$M:$O,2,FALSE),0)</f>
        <v>0</v>
      </c>
      <c r="AD7156" s="11">
        <f>IFERROR(VLOOKUP(AE7156,[3]Sheet2!$M:$O,3,FALSE),0)</f>
        <v>0</v>
      </c>
      <c r="AE7156" s="10" t="str">
        <f t="shared" si="315"/>
        <v>81/82LICN</v>
      </c>
    </row>
    <row r="7157" spans="1:31" x14ac:dyDescent="0.45">
      <c r="A7157" s="12" t="s">
        <v>55</v>
      </c>
      <c r="B7157" s="12" t="s">
        <v>376</v>
      </c>
      <c r="C7157" t="s">
        <v>259</v>
      </c>
      <c r="D7157">
        <v>784.4</v>
      </c>
      <c r="E7157">
        <v>9028763.2090000007</v>
      </c>
      <c r="F7157">
        <v>3318144.8050000002</v>
      </c>
      <c r="L7157">
        <v>603263.58200000005</v>
      </c>
      <c r="M7157">
        <v>6.68</v>
      </c>
      <c r="N7157">
        <v>117.43</v>
      </c>
      <c r="O7157">
        <v>5.74</v>
      </c>
      <c r="P7157">
        <v>4.8899999999999997</v>
      </c>
      <c r="R7157">
        <v>674.05</v>
      </c>
      <c r="T7157">
        <v>136.75</v>
      </c>
      <c r="U7157">
        <v>143.37</v>
      </c>
      <c r="V7157" s="14">
        <v>-0.81720000000000004</v>
      </c>
      <c r="Y7157" s="12" t="str">
        <f>IFERROR(VLOOKUP(C7157,[1]Index!$D:$F,3,FALSE),"Non List")</f>
        <v>Life Insurance</v>
      </c>
      <c r="Z7157">
        <f>IFERROR(VLOOKUP(C7157,[1]LP!$B:$C,2,FALSE),0)</f>
        <v>771.15</v>
      </c>
      <c r="AA7157" s="11">
        <f t="shared" si="314"/>
        <v>115.4</v>
      </c>
      <c r="AB7157" s="5">
        <f>IFERROR(VLOOKUP(C7157,[2]Sheet1!$B:$F,5,FALSE),0)</f>
        <v>44240939.68</v>
      </c>
      <c r="AC7157" s="11">
        <f>IFERROR(VLOOKUP(AE7157,[3]Sheet2!$M:$O,2,FALSE),0)</f>
        <v>0</v>
      </c>
      <c r="AD7157" s="11">
        <f>IFERROR(VLOOKUP(AE7157,[3]Sheet2!$M:$O,3,FALSE),0)</f>
        <v>0</v>
      </c>
      <c r="AE7157" s="10" t="str">
        <f t="shared" si="315"/>
        <v>81/82NLIC</v>
      </c>
    </row>
    <row r="7158" spans="1:31" x14ac:dyDescent="0.45">
      <c r="A7158" s="12" t="s">
        <v>55</v>
      </c>
      <c r="B7158" s="12" t="s">
        <v>376</v>
      </c>
      <c r="C7158" t="s">
        <v>260</v>
      </c>
      <c r="D7158">
        <v>606.05999999999995</v>
      </c>
      <c r="E7158">
        <v>5472739.7359999996</v>
      </c>
      <c r="F7158">
        <v>1626606.814</v>
      </c>
      <c r="L7158">
        <v>412843.076</v>
      </c>
      <c r="M7158">
        <v>7.54</v>
      </c>
      <c r="N7158">
        <v>80.38</v>
      </c>
      <c r="O7158">
        <v>4.67</v>
      </c>
      <c r="P7158">
        <v>5.82</v>
      </c>
      <c r="R7158">
        <v>375.37</v>
      </c>
      <c r="T7158">
        <v>129.72</v>
      </c>
      <c r="U7158">
        <v>148.35</v>
      </c>
      <c r="V7158" s="14">
        <v>-0.75519999999999998</v>
      </c>
      <c r="Y7158" s="12" t="str">
        <f>IFERROR(VLOOKUP(C7158,[1]Index!$D:$F,3,FALSE),"Non List")</f>
        <v>Life Insurance</v>
      </c>
      <c r="Z7158">
        <f>IFERROR(VLOOKUP(C7158,[1]LP!$B:$C,2,FALSE),0)</f>
        <v>601.79</v>
      </c>
      <c r="AA7158" s="11">
        <f t="shared" si="314"/>
        <v>79.8</v>
      </c>
      <c r="AB7158" s="5">
        <f>IFERROR(VLOOKUP(C7158,[2]Sheet1!$B:$F,5,FALSE),0)</f>
        <v>19154588.949999999</v>
      </c>
      <c r="AC7158" s="11">
        <f>IFERROR(VLOOKUP(AE7158,[3]Sheet2!$M:$O,2,FALSE),0)</f>
        <v>0</v>
      </c>
      <c r="AD7158" s="11">
        <f>IFERROR(VLOOKUP(AE7158,[3]Sheet2!$M:$O,3,FALSE),0)</f>
        <v>0</v>
      </c>
      <c r="AE7158" s="10" t="str">
        <f t="shared" si="315"/>
        <v>81/82NLICL</v>
      </c>
    </row>
    <row r="7159" spans="1:31" x14ac:dyDescent="0.45">
      <c r="A7159" s="12" t="s">
        <v>55</v>
      </c>
      <c r="B7159" s="12" t="s">
        <v>376</v>
      </c>
      <c r="C7159" t="s">
        <v>354</v>
      </c>
      <c r="D7159">
        <v>479.98</v>
      </c>
      <c r="E7159">
        <v>5000000</v>
      </c>
      <c r="F7159">
        <v>2435421.9419999998</v>
      </c>
      <c r="L7159">
        <v>425013.15299999999</v>
      </c>
      <c r="M7159">
        <v>8.5</v>
      </c>
      <c r="N7159">
        <v>56.47</v>
      </c>
      <c r="O7159">
        <v>3.23</v>
      </c>
      <c r="P7159">
        <v>5.72</v>
      </c>
      <c r="R7159">
        <v>182.4</v>
      </c>
      <c r="T7159">
        <v>148.71</v>
      </c>
      <c r="U7159">
        <v>168.64</v>
      </c>
      <c r="V7159" s="14">
        <v>-0.64859999999999995</v>
      </c>
      <c r="Y7159" s="12" t="str">
        <f>IFERROR(VLOOKUP(C7159,[1]Index!$D:$F,3,FALSE),"Non List")</f>
        <v>Life Insurance</v>
      </c>
      <c r="Z7159">
        <f>IFERROR(VLOOKUP(C7159,[1]LP!$B:$C,2,FALSE),0)</f>
        <v>474.67</v>
      </c>
      <c r="AA7159" s="11">
        <f t="shared" si="314"/>
        <v>55.8</v>
      </c>
      <c r="AB7159" s="5">
        <f>IFERROR(VLOOKUP(C7159,[2]Sheet1!$B:$F,5,FALSE),0)</f>
        <v>15000000</v>
      </c>
      <c r="AC7159" s="11">
        <f>IFERROR(VLOOKUP(AE7159,[3]Sheet2!$M:$O,2,FALSE),0)</f>
        <v>0</v>
      </c>
      <c r="AD7159" s="11">
        <f>IFERROR(VLOOKUP(AE7159,[3]Sheet2!$M:$O,3,FALSE),0)</f>
        <v>0</v>
      </c>
      <c r="AE7159" s="10" t="str">
        <f t="shared" si="315"/>
        <v>81/82CLI</v>
      </c>
    </row>
    <row r="7160" spans="1:31" x14ac:dyDescent="0.45">
      <c r="A7160" s="12" t="s">
        <v>55</v>
      </c>
      <c r="B7160" s="12" t="s">
        <v>376</v>
      </c>
      <c r="C7160" t="s">
        <v>355</v>
      </c>
      <c r="D7160">
        <v>483.3</v>
      </c>
      <c r="E7160">
        <v>5196800</v>
      </c>
      <c r="F7160">
        <v>2466994.6140000001</v>
      </c>
      <c r="L7160">
        <v>570195.96299999999</v>
      </c>
      <c r="M7160">
        <v>10.97</v>
      </c>
      <c r="N7160">
        <v>44.06</v>
      </c>
      <c r="O7160">
        <v>3.28</v>
      </c>
      <c r="P7160">
        <v>7.44</v>
      </c>
      <c r="R7160">
        <v>144.52000000000001</v>
      </c>
      <c r="T7160">
        <v>147.47</v>
      </c>
      <c r="U7160">
        <v>190.79</v>
      </c>
      <c r="V7160" s="14">
        <v>-0.60519999999999996</v>
      </c>
      <c r="Y7160" s="12" t="str">
        <f>IFERROR(VLOOKUP(C7160,[1]Index!$D:$F,3,FALSE),"Non List")</f>
        <v>Life Insurance</v>
      </c>
      <c r="Z7160">
        <f>IFERROR(VLOOKUP(C7160,[1]LP!$B:$C,2,FALSE),0)</f>
        <v>474.59</v>
      </c>
      <c r="AA7160" s="11">
        <f t="shared" si="314"/>
        <v>43.3</v>
      </c>
      <c r="AB7160" s="5">
        <f>IFERROR(VLOOKUP(C7160,[2]Sheet1!$B:$F,5,FALSE),0)</f>
        <v>15590400</v>
      </c>
      <c r="AC7160" s="11">
        <f>IFERROR(VLOOKUP(AE7160,[3]Sheet2!$M:$O,2,FALSE),0)</f>
        <v>0</v>
      </c>
      <c r="AD7160" s="11">
        <f>IFERROR(VLOOKUP(AE7160,[3]Sheet2!$M:$O,3,FALSE),0)</f>
        <v>0</v>
      </c>
      <c r="AE7160" s="10" t="str">
        <f t="shared" si="315"/>
        <v>81/82RNLI</v>
      </c>
    </row>
    <row r="7161" spans="1:31" x14ac:dyDescent="0.45">
      <c r="A7161" s="12" t="s">
        <v>55</v>
      </c>
      <c r="B7161" s="12" t="s">
        <v>376</v>
      </c>
      <c r="C7161" t="s">
        <v>331</v>
      </c>
      <c r="D7161">
        <v>455.45</v>
      </c>
      <c r="E7161">
        <v>5000000</v>
      </c>
      <c r="F7161">
        <v>1929042.774</v>
      </c>
      <c r="L7161">
        <v>583301.76100000006</v>
      </c>
      <c r="M7161">
        <v>11.67</v>
      </c>
      <c r="N7161">
        <v>39.03</v>
      </c>
      <c r="O7161">
        <v>3.29</v>
      </c>
      <c r="P7161">
        <v>8.42</v>
      </c>
      <c r="R7161">
        <v>128.41</v>
      </c>
      <c r="T7161">
        <v>138.58000000000001</v>
      </c>
      <c r="U7161">
        <v>190.76</v>
      </c>
      <c r="V7161" s="14">
        <v>-0.58120000000000005</v>
      </c>
      <c r="Y7161" s="12" t="str">
        <f>IFERROR(VLOOKUP(C7161,[1]Index!$D:$F,3,FALSE),"Non List")</f>
        <v>Life Insurance</v>
      </c>
      <c r="Z7161">
        <f>IFERROR(VLOOKUP(C7161,[1]LP!$B:$C,2,FALSE),0)</f>
        <v>455.08</v>
      </c>
      <c r="AA7161" s="11">
        <f t="shared" si="314"/>
        <v>39</v>
      </c>
      <c r="AB7161" s="5">
        <f>IFERROR(VLOOKUP(C7161,[2]Sheet1!$B:$F,5,FALSE),0)</f>
        <v>15000000</v>
      </c>
      <c r="AC7161" s="11">
        <f>IFERROR(VLOOKUP(AE7161,[3]Sheet2!$M:$O,2,FALSE),0)</f>
        <v>0</v>
      </c>
      <c r="AD7161" s="11">
        <f>IFERROR(VLOOKUP(AE7161,[3]Sheet2!$M:$O,3,FALSE),0)</f>
        <v>0</v>
      </c>
      <c r="AE7161" s="10" t="str">
        <f t="shared" si="315"/>
        <v>81/82ILI</v>
      </c>
    </row>
    <row r="7162" spans="1:31" x14ac:dyDescent="0.45">
      <c r="A7162" s="12" t="s">
        <v>55</v>
      </c>
      <c r="B7162" s="12" t="s">
        <v>376</v>
      </c>
      <c r="C7162" t="s">
        <v>356</v>
      </c>
      <c r="D7162">
        <v>467.81</v>
      </c>
      <c r="E7162">
        <v>5008691.5999999996</v>
      </c>
      <c r="F7162">
        <v>2721978.7850000001</v>
      </c>
      <c r="L7162">
        <v>542478.60499999998</v>
      </c>
      <c r="M7162">
        <v>10.83</v>
      </c>
      <c r="N7162">
        <v>43.2</v>
      </c>
      <c r="O7162">
        <v>3.03</v>
      </c>
      <c r="P7162">
        <v>7.02</v>
      </c>
      <c r="R7162">
        <v>130.9</v>
      </c>
      <c r="T7162">
        <v>154.35</v>
      </c>
      <c r="U7162">
        <v>193.94</v>
      </c>
      <c r="V7162" s="14">
        <v>-0.58540000000000003</v>
      </c>
      <c r="Y7162" s="12" t="str">
        <f>IFERROR(VLOOKUP(C7162,[1]Index!$D:$F,3,FALSE),"Non List")</f>
        <v>Life Insurance</v>
      </c>
      <c r="Z7162">
        <f>IFERROR(VLOOKUP(C7162,[1]LP!$B:$C,2,FALSE),0)</f>
        <v>471.95</v>
      </c>
      <c r="AA7162" s="11">
        <f t="shared" si="314"/>
        <v>43.6</v>
      </c>
      <c r="AB7162" s="5">
        <f>IFERROR(VLOOKUP(C7162,[2]Sheet1!$B:$F,5,FALSE),0)</f>
        <v>15026074.799999999</v>
      </c>
      <c r="AC7162" s="11">
        <f>IFERROR(VLOOKUP(AE7162,[3]Sheet2!$M:$O,2,FALSE),0)</f>
        <v>0</v>
      </c>
      <c r="AD7162" s="11">
        <f>IFERROR(VLOOKUP(AE7162,[3]Sheet2!$M:$O,3,FALSE),0)</f>
        <v>0</v>
      </c>
      <c r="AE7162" s="10" t="str">
        <f t="shared" si="315"/>
        <v>81/82SNLI</v>
      </c>
    </row>
    <row r="7163" spans="1:31" x14ac:dyDescent="0.45">
      <c r="A7163" s="12" t="s">
        <v>55</v>
      </c>
      <c r="B7163" s="12" t="s">
        <v>376</v>
      </c>
      <c r="C7163" t="s">
        <v>286</v>
      </c>
      <c r="D7163">
        <v>437.15</v>
      </c>
      <c r="E7163">
        <v>5011947.7970000003</v>
      </c>
      <c r="F7163">
        <v>1345768.831</v>
      </c>
      <c r="L7163">
        <v>350286.402</v>
      </c>
      <c r="M7163">
        <v>6.99</v>
      </c>
      <c r="N7163">
        <v>62.54</v>
      </c>
      <c r="O7163">
        <v>3.45</v>
      </c>
      <c r="P7163">
        <v>5.51</v>
      </c>
      <c r="R7163">
        <v>215.76</v>
      </c>
      <c r="T7163">
        <v>126.85</v>
      </c>
      <c r="U7163">
        <v>141.25</v>
      </c>
      <c r="V7163" s="14">
        <v>-0.67689999999999995</v>
      </c>
      <c r="Y7163" s="12" t="str">
        <f>IFERROR(VLOOKUP(C7163,[1]Index!$D:$F,3,FALSE),"Non List")</f>
        <v>Life Insurance</v>
      </c>
      <c r="Z7163">
        <f>IFERROR(VLOOKUP(C7163,[1]LP!$B:$C,2,FALSE),0)</f>
        <v>434.59</v>
      </c>
      <c r="AA7163" s="11">
        <f t="shared" si="314"/>
        <v>62.2</v>
      </c>
      <c r="AB7163" s="5">
        <f>IFERROR(VLOOKUP(C7163,[2]Sheet1!$B:$F,5,FALSE),0)</f>
        <v>24558544.219999999</v>
      </c>
      <c r="AC7163" s="11">
        <f>IFERROR(VLOOKUP(AE7163,[3]Sheet2!$M:$O,2,FALSE),0)</f>
        <v>0</v>
      </c>
      <c r="AD7163" s="11">
        <f>IFERROR(VLOOKUP(AE7163,[3]Sheet2!$M:$O,3,FALSE),0)</f>
        <v>0</v>
      </c>
      <c r="AE7163" s="10" t="str">
        <f t="shared" si="315"/>
        <v>81/82SJLIC</v>
      </c>
    </row>
    <row r="7164" spans="1:31" x14ac:dyDescent="0.45">
      <c r="A7164" s="12" t="s">
        <v>55</v>
      </c>
      <c r="B7164" s="12" t="s">
        <v>376</v>
      </c>
      <c r="C7164" t="s">
        <v>332</v>
      </c>
      <c r="D7164">
        <v>403.06</v>
      </c>
      <c r="E7164">
        <v>5014924.0559999999</v>
      </c>
      <c r="F7164">
        <v>581017.75100000005</v>
      </c>
      <c r="L7164">
        <v>377493.66200000001</v>
      </c>
      <c r="M7164">
        <v>7.53</v>
      </c>
      <c r="N7164">
        <v>53.53</v>
      </c>
      <c r="O7164">
        <v>3.61</v>
      </c>
      <c r="P7164">
        <v>6.75</v>
      </c>
      <c r="R7164">
        <v>193.24</v>
      </c>
      <c r="T7164">
        <v>111.59</v>
      </c>
      <c r="U7164">
        <v>137.5</v>
      </c>
      <c r="V7164" s="14">
        <v>-0.65890000000000004</v>
      </c>
      <c r="Y7164" s="12" t="str">
        <f>IFERROR(VLOOKUP(C7164,[1]Index!$D:$F,3,FALSE),"Non List")</f>
        <v>Life Insurance</v>
      </c>
      <c r="Z7164">
        <f>IFERROR(VLOOKUP(C7164,[1]LP!$B:$C,2,FALSE),0)</f>
        <v>401.39</v>
      </c>
      <c r="AA7164" s="11">
        <f t="shared" si="314"/>
        <v>53.3</v>
      </c>
      <c r="AB7164" s="5">
        <f>IFERROR(VLOOKUP(C7164,[2]Sheet1!$B:$F,5,FALSE),0)</f>
        <v>24573128.09</v>
      </c>
      <c r="AC7164" s="11">
        <f>IFERROR(VLOOKUP(AE7164,[3]Sheet2!$M:$O,2,FALSE),0)</f>
        <v>0</v>
      </c>
      <c r="AD7164" s="11">
        <f>IFERROR(VLOOKUP(AE7164,[3]Sheet2!$M:$O,3,FALSE),0)</f>
        <v>0</v>
      </c>
      <c r="AE7164" s="10" t="str">
        <f t="shared" si="315"/>
        <v>81/82SRLI</v>
      </c>
    </row>
    <row r="7165" spans="1:31" x14ac:dyDescent="0.45">
      <c r="A7165" s="12" t="s">
        <v>55</v>
      </c>
      <c r="B7165" s="12" t="s">
        <v>376</v>
      </c>
      <c r="C7165" t="s">
        <v>357</v>
      </c>
      <c r="D7165">
        <v>505.82</v>
      </c>
      <c r="E7165">
        <v>5103648</v>
      </c>
      <c r="F7165">
        <v>812714.255</v>
      </c>
      <c r="L7165">
        <v>370743.47899999999</v>
      </c>
      <c r="M7165">
        <v>7.26</v>
      </c>
      <c r="N7165">
        <v>69.67</v>
      </c>
      <c r="O7165">
        <v>4.3600000000000003</v>
      </c>
      <c r="P7165">
        <v>6.27</v>
      </c>
      <c r="R7165">
        <v>303.76</v>
      </c>
      <c r="T7165">
        <v>115.92</v>
      </c>
      <c r="U7165">
        <v>137.61000000000001</v>
      </c>
      <c r="V7165" s="14">
        <v>-0.72799999999999998</v>
      </c>
      <c r="Y7165" s="12" t="str">
        <f>IFERROR(VLOOKUP(C7165,[1]Index!$D:$F,3,FALSE),"Non List")</f>
        <v>Life Insurance</v>
      </c>
      <c r="Z7165">
        <f>IFERROR(VLOOKUP(C7165,[1]LP!$B:$C,2,FALSE),0)</f>
        <v>498.54</v>
      </c>
      <c r="AA7165" s="11">
        <f t="shared" si="314"/>
        <v>68.7</v>
      </c>
      <c r="AB7165" s="5">
        <f>IFERROR(VLOOKUP(C7165,[2]Sheet1!$B:$F,5,FALSE),0)</f>
        <v>7655472</v>
      </c>
      <c r="AC7165" s="11">
        <f>IFERROR(VLOOKUP(AE7165,[3]Sheet2!$M:$O,2,FALSE),0)</f>
        <v>0</v>
      </c>
      <c r="AD7165" s="11">
        <f>IFERROR(VLOOKUP(AE7165,[3]Sheet2!$M:$O,3,FALSE),0)</f>
        <v>0</v>
      </c>
      <c r="AE7165" s="10" t="str">
        <f t="shared" si="315"/>
        <v>81/82PMLI</v>
      </c>
    </row>
    <row r="7166" spans="1:31" x14ac:dyDescent="0.45">
      <c r="A7166" s="12" t="s">
        <v>55</v>
      </c>
      <c r="B7166" s="12" t="s">
        <v>376</v>
      </c>
      <c r="C7166" t="s">
        <v>380</v>
      </c>
      <c r="D7166">
        <v>1988.19</v>
      </c>
      <c r="E7166">
        <v>750000</v>
      </c>
      <c r="F7166">
        <v>57952.705000000002</v>
      </c>
      <c r="L7166">
        <v>60182.966</v>
      </c>
      <c r="M7166">
        <v>8.02</v>
      </c>
      <c r="N7166">
        <v>247.9</v>
      </c>
      <c r="O7166">
        <v>18.46</v>
      </c>
      <c r="P7166">
        <v>7.45</v>
      </c>
      <c r="R7166">
        <v>4576.2299999999996</v>
      </c>
      <c r="T7166">
        <v>107.73</v>
      </c>
      <c r="U7166">
        <v>139.43</v>
      </c>
      <c r="V7166" s="14">
        <v>-0.92989999999999995</v>
      </c>
      <c r="Y7166" s="12" t="str">
        <f>IFERROR(VLOOKUP(C7166,[1]Index!$D:$F,3,FALSE),"Non List")</f>
        <v>Life Insurance</v>
      </c>
      <c r="Z7166">
        <f>IFERROR(VLOOKUP(C7166,[1]LP!$B:$C,2,FALSE),0)</f>
        <v>1950.09</v>
      </c>
      <c r="AA7166" s="11">
        <f t="shared" si="314"/>
        <v>243.2</v>
      </c>
      <c r="AB7166" s="5">
        <f>IFERROR(VLOOKUP(C7166,[2]Sheet1!$B:$F,5,FALSE),0)</f>
        <v>2250000</v>
      </c>
      <c r="AC7166" s="11">
        <f>IFERROR(VLOOKUP(AE7166,[3]Sheet2!$M:$O,2,FALSE),0)</f>
        <v>0</v>
      </c>
      <c r="AD7166" s="11">
        <f>IFERROR(VLOOKUP(AE7166,[3]Sheet2!$M:$O,3,FALSE),0)</f>
        <v>0</v>
      </c>
      <c r="AE7166" s="10" t="str">
        <f t="shared" si="315"/>
        <v>81/82GMLI</v>
      </c>
    </row>
    <row r="7167" spans="1:31" x14ac:dyDescent="0.45">
      <c r="A7167" s="12" t="s">
        <v>55</v>
      </c>
      <c r="B7167" s="12" t="s">
        <v>376</v>
      </c>
      <c r="C7167" t="s">
        <v>381</v>
      </c>
      <c r="D7167">
        <v>1264.94</v>
      </c>
      <c r="E7167">
        <v>750000</v>
      </c>
      <c r="F7167">
        <v>33845.572999999997</v>
      </c>
      <c r="L7167">
        <v>22709.276999999998</v>
      </c>
      <c r="M7167">
        <v>3.03</v>
      </c>
      <c r="N7167">
        <v>417.47</v>
      </c>
      <c r="O7167">
        <v>12.1</v>
      </c>
      <c r="P7167">
        <v>2.9</v>
      </c>
      <c r="R7167">
        <v>5051.3900000000003</v>
      </c>
      <c r="T7167">
        <v>104.51</v>
      </c>
      <c r="U7167">
        <v>84.41</v>
      </c>
      <c r="V7167" s="14">
        <v>-0.93330000000000002</v>
      </c>
      <c r="Y7167" s="12" t="str">
        <f>IFERROR(VLOOKUP(C7167,[1]Index!$D:$F,3,FALSE),"Non List")</f>
        <v>Life Insurance</v>
      </c>
      <c r="Z7167">
        <f>IFERROR(VLOOKUP(C7167,[1]LP!$B:$C,2,FALSE),0)</f>
        <v>1181.83</v>
      </c>
      <c r="AA7167" s="11">
        <f t="shared" si="314"/>
        <v>390</v>
      </c>
      <c r="AB7167" s="5">
        <f>IFERROR(VLOOKUP(C7167,[2]Sheet1!$B:$F,5,FALSE),0)</f>
        <v>2250000</v>
      </c>
      <c r="AC7167" s="11">
        <f>IFERROR(VLOOKUP(AE7167,[3]Sheet2!$M:$O,2,FALSE),0)</f>
        <v>0</v>
      </c>
      <c r="AD7167" s="11">
        <f>IFERROR(VLOOKUP(AE7167,[3]Sheet2!$M:$O,3,FALSE),0)</f>
        <v>0</v>
      </c>
      <c r="AE7167" s="10" t="str">
        <f t="shared" si="315"/>
        <v>81/82CREST</v>
      </c>
    </row>
    <row r="7168" spans="1:31" x14ac:dyDescent="0.45">
      <c r="A7168" s="12" t="s">
        <v>55</v>
      </c>
      <c r="B7168" s="12" t="s">
        <v>376</v>
      </c>
      <c r="C7168" t="s">
        <v>271</v>
      </c>
      <c r="D7168">
        <v>603.82000000000005</v>
      </c>
      <c r="E7168">
        <v>1890878.23</v>
      </c>
      <c r="F7168">
        <v>1869733.078</v>
      </c>
      <c r="L7168">
        <v>316459.28600000002</v>
      </c>
      <c r="M7168">
        <v>16.739999999999998</v>
      </c>
      <c r="N7168">
        <v>36.07</v>
      </c>
      <c r="O7168">
        <v>3.04</v>
      </c>
      <c r="P7168">
        <v>8.42</v>
      </c>
      <c r="R7168">
        <v>109.65</v>
      </c>
      <c r="T7168">
        <v>198.88</v>
      </c>
      <c r="U7168">
        <v>273.69</v>
      </c>
      <c r="V7168" s="14">
        <v>-0.54669999999999996</v>
      </c>
      <c r="Y7168" s="12" t="str">
        <f>IFERROR(VLOOKUP(C7168,[1]Index!$D:$F,3,FALSE),"Non List")</f>
        <v>Non Life Insurance</v>
      </c>
      <c r="Z7168">
        <f>IFERROR(VLOOKUP(C7168,[1]LP!$B:$C,2,FALSE),0)</f>
        <v>601.54999999999995</v>
      </c>
      <c r="AA7168" s="11">
        <f t="shared" si="314"/>
        <v>35.9</v>
      </c>
      <c r="AB7168" s="5">
        <f>IFERROR(VLOOKUP(C7168,[2]Sheet1!$B:$F,5,FALSE),0)</f>
        <v>12488017.5</v>
      </c>
      <c r="AC7168" s="11">
        <f>IFERROR(VLOOKUP(AE7168,[3]Sheet2!$M:$O,2,FALSE),0)</f>
        <v>0</v>
      </c>
      <c r="AD7168" s="11">
        <f>IFERROR(VLOOKUP(AE7168,[3]Sheet2!$M:$O,3,FALSE),0)</f>
        <v>0</v>
      </c>
      <c r="AE7168" s="10" t="str">
        <f t="shared" si="315"/>
        <v>81/82NICL</v>
      </c>
    </row>
    <row r="7169" spans="1:31" x14ac:dyDescent="0.45">
      <c r="A7169" s="12" t="s">
        <v>55</v>
      </c>
      <c r="B7169" s="12" t="s">
        <v>376</v>
      </c>
      <c r="C7169" t="s">
        <v>272</v>
      </c>
      <c r="D7169">
        <v>709.82</v>
      </c>
      <c r="E7169">
        <v>2515450.7740000002</v>
      </c>
      <c r="F7169">
        <v>3661267.966</v>
      </c>
      <c r="L7169">
        <v>550826.28099999996</v>
      </c>
      <c r="M7169">
        <v>21.9</v>
      </c>
      <c r="N7169">
        <v>32.409999999999997</v>
      </c>
      <c r="O7169">
        <v>2.89</v>
      </c>
      <c r="P7169">
        <v>8.92</v>
      </c>
      <c r="R7169">
        <v>93.66</v>
      </c>
      <c r="T7169">
        <v>245.55</v>
      </c>
      <c r="U7169">
        <v>347.84</v>
      </c>
      <c r="V7169" s="15">
        <v>-0.51</v>
      </c>
      <c r="Y7169" s="12" t="str">
        <f>IFERROR(VLOOKUP(C7169,[1]Index!$D:$F,3,FALSE),"Non List")</f>
        <v>Non Life Insurance</v>
      </c>
      <c r="Z7169">
        <f>IFERROR(VLOOKUP(C7169,[1]LP!$B:$C,2,FALSE),0)</f>
        <v>699.73</v>
      </c>
      <c r="AA7169" s="11">
        <f t="shared" si="314"/>
        <v>32</v>
      </c>
      <c r="AB7169" s="5">
        <f>IFERROR(VLOOKUP(C7169,[2]Sheet1!$B:$F,5,FALSE),0)</f>
        <v>10766129.200000001</v>
      </c>
      <c r="AC7169" s="11">
        <f>IFERROR(VLOOKUP(AE7169,[3]Sheet2!$M:$O,2,FALSE),0)</f>
        <v>0</v>
      </c>
      <c r="AD7169" s="11">
        <f>IFERROR(VLOOKUP(AE7169,[3]Sheet2!$M:$O,3,FALSE),0)</f>
        <v>0</v>
      </c>
      <c r="AE7169" s="10" t="str">
        <f t="shared" si="315"/>
        <v>81/82NIL</v>
      </c>
    </row>
    <row r="7170" spans="1:31" x14ac:dyDescent="0.45">
      <c r="A7170" s="12" t="s">
        <v>55</v>
      </c>
      <c r="B7170" s="12" t="s">
        <v>376</v>
      </c>
      <c r="C7170" t="s">
        <v>273</v>
      </c>
      <c r="D7170">
        <v>817.06</v>
      </c>
      <c r="E7170">
        <v>2565224.432</v>
      </c>
      <c r="F7170">
        <v>1976706.156</v>
      </c>
      <c r="L7170">
        <v>161181.595</v>
      </c>
      <c r="M7170">
        <v>6.28</v>
      </c>
      <c r="N7170">
        <v>130.11000000000001</v>
      </c>
      <c r="O7170">
        <v>4.6100000000000003</v>
      </c>
      <c r="P7170">
        <v>3.55</v>
      </c>
      <c r="R7170">
        <v>599.80999999999995</v>
      </c>
      <c r="T7170">
        <v>177.06</v>
      </c>
      <c r="U7170">
        <v>158.16999999999999</v>
      </c>
      <c r="V7170" s="14">
        <v>-0.80640000000000001</v>
      </c>
      <c r="Y7170" s="12" t="str">
        <f>IFERROR(VLOOKUP(C7170,[1]Index!$D:$F,3,FALSE),"Non List")</f>
        <v>Non Life Insurance</v>
      </c>
      <c r="Z7170">
        <f>IFERROR(VLOOKUP(C7170,[1]LP!$B:$C,2,FALSE),0)</f>
        <v>802.77</v>
      </c>
      <c r="AA7170" s="11">
        <f t="shared" si="314"/>
        <v>127.8</v>
      </c>
      <c r="AB7170" s="5">
        <f>IFERROR(VLOOKUP(C7170,[2]Sheet1!$B:$F,5,FALSE),0)</f>
        <v>12569599.07</v>
      </c>
      <c r="AC7170" s="11">
        <f>IFERROR(VLOOKUP(AE7170,[3]Sheet2!$M:$O,2,FALSE),0)</f>
        <v>0</v>
      </c>
      <c r="AD7170" s="11">
        <f>IFERROR(VLOOKUP(AE7170,[3]Sheet2!$M:$O,3,FALSE),0)</f>
        <v>0</v>
      </c>
      <c r="AE7170" s="10" t="str">
        <f t="shared" si="315"/>
        <v>81/82NLG</v>
      </c>
    </row>
    <row r="7171" spans="1:31" x14ac:dyDescent="0.45">
      <c r="A7171" s="12" t="s">
        <v>55</v>
      </c>
      <c r="B7171" s="12" t="s">
        <v>376</v>
      </c>
      <c r="C7171" t="s">
        <v>277</v>
      </c>
      <c r="D7171">
        <v>745.49</v>
      </c>
      <c r="E7171">
        <v>2923099</v>
      </c>
      <c r="F7171">
        <v>2892994.5120000001</v>
      </c>
      <c r="L7171">
        <v>452719.18099999998</v>
      </c>
      <c r="M7171">
        <v>15.49</v>
      </c>
      <c r="N7171">
        <v>48.13</v>
      </c>
      <c r="O7171">
        <v>3.75</v>
      </c>
      <c r="P7171">
        <v>7.78</v>
      </c>
      <c r="R7171">
        <v>180.49</v>
      </c>
      <c r="T7171">
        <v>198.97</v>
      </c>
      <c r="U7171">
        <v>263.33999999999997</v>
      </c>
      <c r="V7171" s="14">
        <v>-0.64680000000000004</v>
      </c>
      <c r="Y7171" s="12" t="str">
        <f>IFERROR(VLOOKUP(C7171,[1]Index!$D:$F,3,FALSE),"Non List")</f>
        <v>Non Life Insurance</v>
      </c>
      <c r="Z7171">
        <f>IFERROR(VLOOKUP(C7171,[1]LP!$B:$C,2,FALSE),0)</f>
        <v>732.45</v>
      </c>
      <c r="AA7171" s="11">
        <f t="shared" si="314"/>
        <v>47.3</v>
      </c>
      <c r="AB7171" s="5">
        <f>IFERROR(VLOOKUP(C7171,[2]Sheet1!$B:$F,5,FALSE),0)</f>
        <v>14323185.1</v>
      </c>
      <c r="AC7171" s="11">
        <f>IFERROR(VLOOKUP(AE7171,[3]Sheet2!$M:$O,2,FALSE),0)</f>
        <v>0</v>
      </c>
      <c r="AD7171" s="11">
        <f>IFERROR(VLOOKUP(AE7171,[3]Sheet2!$M:$O,3,FALSE),0)</f>
        <v>0</v>
      </c>
      <c r="AE7171" s="10" t="str">
        <f t="shared" si="315"/>
        <v>81/82SICL</v>
      </c>
    </row>
    <row r="7172" spans="1:31" x14ac:dyDescent="0.45">
      <c r="A7172" s="12" t="s">
        <v>55</v>
      </c>
      <c r="B7172" s="12" t="s">
        <v>376</v>
      </c>
      <c r="C7172" t="s">
        <v>280</v>
      </c>
      <c r="D7172">
        <v>770.71</v>
      </c>
      <c r="E7172">
        <v>1441488.067</v>
      </c>
      <c r="F7172">
        <v>1949166.736</v>
      </c>
      <c r="L7172">
        <v>211958.94699999999</v>
      </c>
      <c r="M7172">
        <v>14.7</v>
      </c>
      <c r="N7172">
        <v>52.43</v>
      </c>
      <c r="O7172">
        <v>3.28</v>
      </c>
      <c r="P7172">
        <v>6.25</v>
      </c>
      <c r="R7172">
        <v>171.97</v>
      </c>
      <c r="T7172">
        <v>235.22</v>
      </c>
      <c r="U7172">
        <v>278.92</v>
      </c>
      <c r="V7172" s="14">
        <v>-0.6381</v>
      </c>
      <c r="Y7172" s="12" t="str">
        <f>IFERROR(VLOOKUP(C7172,[1]Index!$D:$F,3,FALSE),"Non List")</f>
        <v>Non Life Insurance</v>
      </c>
      <c r="Z7172">
        <f>IFERROR(VLOOKUP(C7172,[1]LP!$B:$C,2,FALSE),0)</f>
        <v>765.03</v>
      </c>
      <c r="AA7172" s="11">
        <f t="shared" si="314"/>
        <v>52</v>
      </c>
      <c r="AB7172" s="5">
        <f>IFERROR(VLOOKUP(C7172,[2]Sheet1!$B:$F,5,FALSE),0)</f>
        <v>8334685.3799999999</v>
      </c>
      <c r="AC7172" s="11">
        <f>IFERROR(VLOOKUP(AE7172,[3]Sheet2!$M:$O,2,FALSE),0)</f>
        <v>0</v>
      </c>
      <c r="AD7172" s="11">
        <f>IFERROR(VLOOKUP(AE7172,[3]Sheet2!$M:$O,3,FALSE),0)</f>
        <v>0</v>
      </c>
      <c r="AE7172" s="10" t="str">
        <f t="shared" si="315"/>
        <v>81/82PRIN</v>
      </c>
    </row>
    <row r="7173" spans="1:31" x14ac:dyDescent="0.45">
      <c r="A7173" s="12" t="s">
        <v>55</v>
      </c>
      <c r="B7173" s="12" t="s">
        <v>376</v>
      </c>
      <c r="C7173" t="s">
        <v>281</v>
      </c>
      <c r="D7173">
        <v>15500.06</v>
      </c>
      <c r="E7173">
        <v>266639.05900000001</v>
      </c>
      <c r="F7173">
        <v>17035790.890999999</v>
      </c>
      <c r="L7173">
        <v>427642.636</v>
      </c>
      <c r="M7173">
        <v>160.38</v>
      </c>
      <c r="N7173">
        <v>96.65</v>
      </c>
      <c r="O7173">
        <v>2.39</v>
      </c>
      <c r="P7173">
        <v>2.4700000000000002</v>
      </c>
      <c r="R7173">
        <v>230.99</v>
      </c>
      <c r="T7173">
        <v>6489.08</v>
      </c>
      <c r="U7173">
        <v>4839.03</v>
      </c>
      <c r="V7173" s="14">
        <v>-0.68779999999999997</v>
      </c>
      <c r="Y7173" s="12" t="str">
        <f>IFERROR(VLOOKUP(C7173,[1]Index!$D:$F,3,FALSE),"Non List")</f>
        <v>Non Life Insurance</v>
      </c>
      <c r="Z7173">
        <f>IFERROR(VLOOKUP(C7173,[1]LP!$B:$C,2,FALSE),0)</f>
        <v>15426</v>
      </c>
      <c r="AA7173" s="11">
        <f t="shared" si="314"/>
        <v>96.2</v>
      </c>
      <c r="AB7173" s="5">
        <f>IFERROR(VLOOKUP(C7173,[2]Sheet1!$B:$F,5,FALSE),0)</f>
        <v>319966.92</v>
      </c>
      <c r="AC7173" s="11">
        <f>IFERROR(VLOOKUP(AE7173,[3]Sheet2!$M:$O,2,FALSE),0)</f>
        <v>0</v>
      </c>
      <c r="AD7173" s="11">
        <f>IFERROR(VLOOKUP(AE7173,[3]Sheet2!$M:$O,3,FALSE),0)</f>
        <v>0</v>
      </c>
      <c r="AE7173" s="10" t="str">
        <f t="shared" si="315"/>
        <v>81/82RBCL</v>
      </c>
    </row>
    <row r="7174" spans="1:31" x14ac:dyDescent="0.45">
      <c r="A7174" s="12" t="s">
        <v>55</v>
      </c>
      <c r="B7174" s="12" t="s">
        <v>376</v>
      </c>
      <c r="C7174" t="s">
        <v>282</v>
      </c>
      <c r="D7174">
        <v>526.74</v>
      </c>
      <c r="E7174">
        <v>3029334.639</v>
      </c>
      <c r="F7174">
        <v>2709454.7719999999</v>
      </c>
      <c r="L7174">
        <v>364974.076</v>
      </c>
      <c r="M7174">
        <v>12.05</v>
      </c>
      <c r="N7174">
        <v>43.71</v>
      </c>
      <c r="O7174">
        <v>2.78</v>
      </c>
      <c r="P7174">
        <v>6.36</v>
      </c>
      <c r="R7174">
        <v>121.51</v>
      </c>
      <c r="T7174">
        <v>189.44</v>
      </c>
      <c r="U7174">
        <v>226.63</v>
      </c>
      <c r="V7174" s="14">
        <v>-0.56969999999999998</v>
      </c>
      <c r="Y7174" s="12" t="str">
        <f>IFERROR(VLOOKUP(C7174,[1]Index!$D:$F,3,FALSE),"Non List")</f>
        <v>Non Life Insurance</v>
      </c>
      <c r="Z7174">
        <f>IFERROR(VLOOKUP(C7174,[1]LP!$B:$C,2,FALSE),0)</f>
        <v>529.12</v>
      </c>
      <c r="AA7174" s="11">
        <f t="shared" si="314"/>
        <v>43.9</v>
      </c>
      <c r="AB7174" s="5">
        <f>IFERROR(VLOOKUP(C7174,[2]Sheet1!$B:$F,5,FALSE),0)</f>
        <v>14843741.5</v>
      </c>
      <c r="AC7174" s="11">
        <f>IFERROR(VLOOKUP(AE7174,[3]Sheet2!$M:$O,2,FALSE),0)</f>
        <v>0</v>
      </c>
      <c r="AD7174" s="11">
        <f>IFERROR(VLOOKUP(AE7174,[3]Sheet2!$M:$O,3,FALSE),0)</f>
        <v>0</v>
      </c>
      <c r="AE7174" s="10" t="str">
        <f t="shared" si="315"/>
        <v>81/82IGI</v>
      </c>
    </row>
    <row r="7175" spans="1:31" x14ac:dyDescent="0.45">
      <c r="A7175" s="12" t="s">
        <v>55</v>
      </c>
      <c r="B7175" s="12" t="s">
        <v>376</v>
      </c>
      <c r="C7175" t="s">
        <v>287</v>
      </c>
      <c r="D7175">
        <v>579.33000000000004</v>
      </c>
      <c r="E7175">
        <v>2500157.4</v>
      </c>
      <c r="F7175">
        <v>2758739.48</v>
      </c>
      <c r="L7175">
        <v>532335.54</v>
      </c>
      <c r="M7175">
        <v>21.29</v>
      </c>
      <c r="N7175">
        <v>27.21</v>
      </c>
      <c r="O7175">
        <v>2.75</v>
      </c>
      <c r="P7175">
        <v>10.119999999999999</v>
      </c>
      <c r="R7175">
        <v>74.83</v>
      </c>
      <c r="T7175">
        <v>210.34</v>
      </c>
      <c r="U7175">
        <v>317.42</v>
      </c>
      <c r="V7175" s="14">
        <v>-0.4521</v>
      </c>
      <c r="Y7175" s="12" t="str">
        <f>IFERROR(VLOOKUP(C7175,[1]Index!$D:$F,3,FALSE),"Non List")</f>
        <v>Non Life Insurance</v>
      </c>
      <c r="Z7175">
        <f>IFERROR(VLOOKUP(C7175,[1]LP!$B:$C,2,FALSE),0)</f>
        <v>577.28</v>
      </c>
      <c r="AA7175" s="11">
        <f t="shared" si="314"/>
        <v>27.1</v>
      </c>
      <c r="AB7175" s="5">
        <f>IFERROR(VLOOKUP(C7175,[2]Sheet1!$B:$F,5,FALSE),0)</f>
        <v>12250773.220000001</v>
      </c>
      <c r="AC7175" s="11">
        <f>IFERROR(VLOOKUP(AE7175,[3]Sheet2!$M:$O,2,FALSE),0)</f>
        <v>0</v>
      </c>
      <c r="AD7175" s="11">
        <f>IFERROR(VLOOKUP(AE7175,[3]Sheet2!$M:$O,3,FALSE),0)</f>
        <v>0</v>
      </c>
      <c r="AE7175" s="10" t="str">
        <f t="shared" si="315"/>
        <v>81/82HEI</v>
      </c>
    </row>
    <row r="7176" spans="1:31" x14ac:dyDescent="0.45">
      <c r="A7176" s="12" t="s">
        <v>55</v>
      </c>
      <c r="B7176" s="12" t="s">
        <v>376</v>
      </c>
      <c r="C7176" t="s">
        <v>288</v>
      </c>
      <c r="D7176">
        <v>572.85</v>
      </c>
      <c r="E7176">
        <v>2150000</v>
      </c>
      <c r="F7176">
        <v>1120586.6140000001</v>
      </c>
      <c r="L7176">
        <v>350388.696</v>
      </c>
      <c r="M7176">
        <v>16.3</v>
      </c>
      <c r="N7176">
        <v>35.14</v>
      </c>
      <c r="O7176">
        <v>3.77</v>
      </c>
      <c r="P7176">
        <v>10.71</v>
      </c>
      <c r="R7176">
        <v>132.47999999999999</v>
      </c>
      <c r="T7176">
        <v>152.12</v>
      </c>
      <c r="U7176">
        <v>236.2</v>
      </c>
      <c r="V7176" s="14">
        <v>-0.5877</v>
      </c>
      <c r="Y7176" s="12" t="str">
        <f>IFERROR(VLOOKUP(C7176,[1]Index!$D:$F,3,FALSE),"Non List")</f>
        <v>Non Life Insurance</v>
      </c>
      <c r="Z7176">
        <f>IFERROR(VLOOKUP(C7176,[1]LP!$B:$C,2,FALSE),0)</f>
        <v>562.47</v>
      </c>
      <c r="AA7176" s="11">
        <f t="shared" si="314"/>
        <v>34.5</v>
      </c>
      <c r="AB7176" s="5">
        <f>IFERROR(VLOOKUP(C7176,[2]Sheet1!$B:$F,5,FALSE),0)</f>
        <v>10535000</v>
      </c>
      <c r="AC7176" s="11">
        <f>IFERROR(VLOOKUP(AE7176,[3]Sheet2!$M:$O,2,FALSE),0)</f>
        <v>0</v>
      </c>
      <c r="AD7176" s="11">
        <f>IFERROR(VLOOKUP(AE7176,[3]Sheet2!$M:$O,3,FALSE),0)</f>
        <v>0</v>
      </c>
      <c r="AE7176" s="10" t="str">
        <f t="shared" si="315"/>
        <v>81/82SGIC</v>
      </c>
    </row>
    <row r="7177" spans="1:31" x14ac:dyDescent="0.45">
      <c r="A7177" s="12" t="s">
        <v>55</v>
      </c>
      <c r="B7177" s="12" t="s">
        <v>376</v>
      </c>
      <c r="C7177" t="s">
        <v>335</v>
      </c>
      <c r="D7177">
        <v>808.63</v>
      </c>
      <c r="E7177">
        <v>2806549.9</v>
      </c>
      <c r="F7177">
        <v>4899149.3590000002</v>
      </c>
      <c r="L7177">
        <v>713180.71400000004</v>
      </c>
      <c r="M7177">
        <v>25.41</v>
      </c>
      <c r="N7177">
        <v>31.82</v>
      </c>
      <c r="O7177">
        <v>2.95</v>
      </c>
      <c r="P7177">
        <v>9.26</v>
      </c>
      <c r="R7177">
        <v>93.87</v>
      </c>
      <c r="T7177">
        <v>274.56</v>
      </c>
      <c r="U7177">
        <v>396.2</v>
      </c>
      <c r="V7177" s="15">
        <v>-0.51</v>
      </c>
      <c r="Y7177" s="12" t="str">
        <f>IFERROR(VLOOKUP(C7177,[1]Index!$D:$F,3,FALSE),"Non List")</f>
        <v>Non Life Insurance</v>
      </c>
      <c r="Z7177">
        <f>IFERROR(VLOOKUP(C7177,[1]LP!$B:$C,2,FALSE),0)</f>
        <v>816.1</v>
      </c>
      <c r="AA7177" s="11">
        <f t="shared" si="314"/>
        <v>32.1</v>
      </c>
      <c r="AB7177" s="5">
        <f>IFERROR(VLOOKUP(C7177,[2]Sheet1!$B:$F,5,FALSE),0)</f>
        <v>13752094.51</v>
      </c>
      <c r="AC7177" s="11">
        <f>IFERROR(VLOOKUP(AE7177,[3]Sheet2!$M:$O,2,FALSE),0)</f>
        <v>0</v>
      </c>
      <c r="AD7177" s="11">
        <f>IFERROR(VLOOKUP(AE7177,[3]Sheet2!$M:$O,3,FALSE),0)</f>
        <v>0</v>
      </c>
      <c r="AE7177" s="10" t="str">
        <f t="shared" si="315"/>
        <v>81/82SPIL</v>
      </c>
    </row>
    <row r="7178" spans="1:31" x14ac:dyDescent="0.45">
      <c r="A7178" t="s">
        <v>55</v>
      </c>
      <c r="B7178" t="s">
        <v>376</v>
      </c>
      <c r="C7178" t="s">
        <v>307</v>
      </c>
      <c r="D7178">
        <v>852.81</v>
      </c>
      <c r="E7178">
        <v>18000000</v>
      </c>
      <c r="F7178">
        <v>71158886</v>
      </c>
      <c r="L7178">
        <v>2668202</v>
      </c>
      <c r="M7178">
        <v>14.82</v>
      </c>
      <c r="N7178">
        <v>57.54</v>
      </c>
      <c r="O7178">
        <v>1.72</v>
      </c>
      <c r="P7178">
        <v>2.99</v>
      </c>
      <c r="R7178">
        <v>98.97</v>
      </c>
      <c r="T7178">
        <v>495.33</v>
      </c>
      <c r="U7178">
        <v>406.41</v>
      </c>
      <c r="V7178" s="14">
        <v>-0.52339999999999998</v>
      </c>
      <c r="Y7178" s="12" t="str">
        <f>IFERROR(VLOOKUP(C7178,[1]Index!$D:$F,3,FALSE),"Non List")</f>
        <v>Others</v>
      </c>
      <c r="Z7178">
        <f>IFERROR(VLOOKUP(C7178,[1]LP!$B:$C,2,FALSE),0)</f>
        <v>852.12</v>
      </c>
      <c r="AA7178" s="11">
        <f t="shared" ref="AA7178:AA7206" si="316">ROUND(IFERROR(Z7178/M7178,0),1)</f>
        <v>57.5</v>
      </c>
      <c r="AB7178" s="5">
        <f>IFERROR(VLOOKUP(C7178,[2]Sheet1!$B:$F,5,FALSE),0)</f>
        <v>14400000</v>
      </c>
      <c r="AC7178" s="11">
        <f>IFERROR(VLOOKUP(AE7178,[3]Sheet2!$M:$O,2,FALSE),0)</f>
        <v>0</v>
      </c>
      <c r="AD7178" s="11">
        <f>IFERROR(VLOOKUP(AE7178,[3]Sheet2!$M:$O,3,FALSE),0)</f>
        <v>0</v>
      </c>
      <c r="AE7178" s="10" t="str">
        <f t="shared" ref="AE7178:AE7206" si="317">B7178&amp;C7178</f>
        <v>81/82NTC</v>
      </c>
    </row>
    <row r="7179" spans="1:31" x14ac:dyDescent="0.45">
      <c r="A7179" t="s">
        <v>55</v>
      </c>
      <c r="B7179" t="s">
        <v>376</v>
      </c>
      <c r="C7179" t="s">
        <v>373</v>
      </c>
      <c r="D7179">
        <v>993.73</v>
      </c>
      <c r="E7179">
        <v>10868000</v>
      </c>
      <c r="F7179">
        <v>5930401.9529999997</v>
      </c>
      <c r="L7179">
        <v>1390309.148</v>
      </c>
      <c r="M7179">
        <v>12.79</v>
      </c>
      <c r="N7179">
        <v>77.7</v>
      </c>
      <c r="O7179">
        <v>6.43</v>
      </c>
      <c r="P7179">
        <v>8.2799999999999994</v>
      </c>
      <c r="R7179">
        <v>499.61</v>
      </c>
      <c r="T7179">
        <v>154.57</v>
      </c>
      <c r="U7179">
        <v>210.91</v>
      </c>
      <c r="V7179" s="14">
        <v>-0.78779999999999994</v>
      </c>
      <c r="Y7179" s="12" t="str">
        <f>IFERROR(VLOOKUP(C7179,[1]Index!$D:$F,3,FALSE),"Non List")</f>
        <v>Others</v>
      </c>
      <c r="Z7179">
        <f>IFERROR(VLOOKUP(C7179,[1]LP!$B:$C,2,FALSE),0)</f>
        <v>964.61</v>
      </c>
      <c r="AA7179" s="11">
        <f t="shared" si="316"/>
        <v>75.400000000000006</v>
      </c>
      <c r="AB7179" s="5">
        <f>IFERROR(VLOOKUP(C7179,[2]Sheet1!$B:$F,5,FALSE),0)</f>
        <v>31517199.999999996</v>
      </c>
      <c r="AC7179" s="11">
        <f>IFERROR(VLOOKUP(AE7179,[3]Sheet2!$M:$O,2,FALSE),0)</f>
        <v>0</v>
      </c>
      <c r="AD7179" s="11">
        <f>IFERROR(VLOOKUP(AE7179,[3]Sheet2!$M:$O,3,FALSE),0)</f>
        <v>0</v>
      </c>
      <c r="AE7179" s="10" t="str">
        <f t="shared" si="317"/>
        <v>81/82HRL</v>
      </c>
    </row>
    <row r="7180" spans="1:31" x14ac:dyDescent="0.45">
      <c r="A7180" t="s">
        <v>55</v>
      </c>
      <c r="B7180" t="s">
        <v>376</v>
      </c>
      <c r="C7180" t="s">
        <v>374</v>
      </c>
      <c r="D7180">
        <v>1627.91</v>
      </c>
      <c r="E7180">
        <v>700000</v>
      </c>
      <c r="F7180">
        <v>63211.749000000003</v>
      </c>
      <c r="L7180">
        <v>100532.914</v>
      </c>
      <c r="M7180">
        <v>14.36</v>
      </c>
      <c r="N7180">
        <v>113.36</v>
      </c>
      <c r="O7180">
        <v>14.93</v>
      </c>
      <c r="P7180">
        <v>13.17</v>
      </c>
      <c r="R7180">
        <v>1692.46</v>
      </c>
      <c r="T7180">
        <v>109.03</v>
      </c>
      <c r="U7180">
        <v>187.69</v>
      </c>
      <c r="V7180" s="14">
        <v>-0.88470000000000004</v>
      </c>
      <c r="Y7180" s="12" t="str">
        <f>IFERROR(VLOOKUP(C7180,[1]Index!$D:$F,3,FALSE),"Non List")</f>
        <v>Others</v>
      </c>
      <c r="Z7180">
        <f>IFERROR(VLOOKUP(C7180,[1]LP!$B:$C,2,FALSE),0)</f>
        <v>1619.64</v>
      </c>
      <c r="AA7180" s="11">
        <f t="shared" si="316"/>
        <v>112.8</v>
      </c>
      <c r="AB7180" s="5">
        <f>IFERROR(VLOOKUP(C7180,[2]Sheet1!$B:$F,5,FALSE),0)</f>
        <v>1330000</v>
      </c>
      <c r="AC7180" s="11">
        <f>IFERROR(VLOOKUP(AE7180,[3]Sheet2!$M:$O,2,FALSE),0)</f>
        <v>0</v>
      </c>
      <c r="AD7180" s="11">
        <f>IFERROR(VLOOKUP(AE7180,[3]Sheet2!$M:$O,3,FALSE),0)</f>
        <v>0</v>
      </c>
      <c r="AE7180" s="10" t="str">
        <f t="shared" si="317"/>
        <v>81/82MKCL</v>
      </c>
    </row>
    <row r="7181" spans="1:31" x14ac:dyDescent="0.45">
      <c r="A7181" t="s">
        <v>55</v>
      </c>
      <c r="B7181" t="s">
        <v>376</v>
      </c>
      <c r="C7181" t="s">
        <v>385</v>
      </c>
      <c r="D7181">
        <v>891.12</v>
      </c>
      <c r="E7181">
        <v>815609.7</v>
      </c>
      <c r="F7181">
        <v>48331.184399999998</v>
      </c>
      <c r="L7181">
        <v>130.90860000000001</v>
      </c>
      <c r="M7181">
        <v>0.02</v>
      </c>
      <c r="N7181">
        <v>44556</v>
      </c>
      <c r="O7181">
        <v>8.41</v>
      </c>
      <c r="P7181">
        <v>0.02</v>
      </c>
      <c r="R7181">
        <v>374715.96</v>
      </c>
      <c r="T7181">
        <v>105.93</v>
      </c>
      <c r="U7181">
        <v>6.9</v>
      </c>
      <c r="V7181" s="14">
        <v>-0.99229999999999996</v>
      </c>
      <c r="Y7181" s="12" t="str">
        <f>IFERROR(VLOOKUP(C7181,[1]Index!$D:$F,3,FALSE),"Non List")</f>
        <v>Others</v>
      </c>
      <c r="Z7181">
        <f>IFERROR(VLOOKUP(C7181,[1]LP!$B:$C,2,FALSE),0)</f>
        <v>861.5</v>
      </c>
      <c r="AA7181" s="11">
        <f t="shared" si="316"/>
        <v>43075</v>
      </c>
      <c r="AB7181" s="5">
        <f>IFERROR(VLOOKUP(C7181,[2]Sheet1!$B:$F,5,FALSE),0)</f>
        <v>3996487.53</v>
      </c>
      <c r="AC7181" s="11">
        <f>IFERROR(VLOOKUP(AE7181,[3]Sheet2!$M:$O,2,FALSE),0)</f>
        <v>0</v>
      </c>
      <c r="AD7181" s="11">
        <f>IFERROR(VLOOKUP(AE7181,[3]Sheet2!$M:$O,3,FALSE),0)</f>
        <v>0</v>
      </c>
      <c r="AE7181" s="10" t="str">
        <f t="shared" si="317"/>
        <v>81/82TTL</v>
      </c>
    </row>
    <row r="7182" spans="1:31" x14ac:dyDescent="0.45">
      <c r="A7182" t="s">
        <v>55</v>
      </c>
      <c r="B7182" t="s">
        <v>376</v>
      </c>
      <c r="C7182" t="s">
        <v>371</v>
      </c>
      <c r="D7182">
        <v>534.75</v>
      </c>
      <c r="E7182">
        <v>967500</v>
      </c>
      <c r="F7182">
        <v>-109315.334</v>
      </c>
      <c r="L7182">
        <v>1438.864</v>
      </c>
      <c r="M7182">
        <v>0.15</v>
      </c>
      <c r="N7182">
        <v>3565</v>
      </c>
      <c r="O7182">
        <v>6.03</v>
      </c>
      <c r="P7182">
        <v>0.17</v>
      </c>
      <c r="R7182">
        <v>21496.95</v>
      </c>
      <c r="T7182">
        <v>88.7</v>
      </c>
      <c r="U7182">
        <v>17.3</v>
      </c>
      <c r="V7182" s="14">
        <v>-0.96760000000000002</v>
      </c>
      <c r="Y7182" s="12" t="str">
        <f>IFERROR(VLOOKUP(C7182,[1]Index!$D:$F,3,FALSE),"Non List")</f>
        <v>Others</v>
      </c>
      <c r="Z7182">
        <f>IFERROR(VLOOKUP(C7182,[1]LP!$B:$C,2,FALSE),0)</f>
        <v>525.84</v>
      </c>
      <c r="AA7182" s="11">
        <f t="shared" si="316"/>
        <v>3505.6</v>
      </c>
      <c r="AB7182" s="5">
        <f>IFERROR(VLOOKUP(C7182,[2]Sheet1!$B:$F,5,FALSE),0)</f>
        <v>4160250</v>
      </c>
      <c r="AC7182" s="11">
        <f>IFERROR(VLOOKUP(AE7182,[3]Sheet2!$M:$O,2,FALSE),0)</f>
        <v>0</v>
      </c>
      <c r="AD7182" s="11">
        <f>IFERROR(VLOOKUP(AE7182,[3]Sheet2!$M:$O,3,FALSE),0)</f>
        <v>0</v>
      </c>
      <c r="AE7182" s="10" t="str">
        <f t="shared" si="317"/>
        <v>81/82NRM</v>
      </c>
    </row>
    <row r="7183" spans="1:31" x14ac:dyDescent="0.45">
      <c r="A7183" t="s">
        <v>55</v>
      </c>
      <c r="B7183" t="s">
        <v>376</v>
      </c>
      <c r="C7183" t="s">
        <v>386</v>
      </c>
      <c r="D7183">
        <v>925.61</v>
      </c>
      <c r="E7183">
        <v>800000</v>
      </c>
      <c r="F7183">
        <v>3837.9016999999999</v>
      </c>
      <c r="L7183">
        <v>31979.038100000002</v>
      </c>
      <c r="M7183">
        <v>4</v>
      </c>
      <c r="N7183">
        <v>231.4</v>
      </c>
      <c r="O7183">
        <v>9.2100000000000009</v>
      </c>
      <c r="P7183">
        <v>3.98</v>
      </c>
      <c r="R7183">
        <v>2131.19</v>
      </c>
      <c r="T7183">
        <v>100.48</v>
      </c>
      <c r="U7183">
        <v>95.1</v>
      </c>
      <c r="V7183" s="14">
        <v>-0.89729999999999999</v>
      </c>
      <c r="Y7183" s="12" t="str">
        <f>IFERROR(VLOOKUP(C7183,[1]Index!$D:$F,3,FALSE),"Non List")</f>
        <v>Others</v>
      </c>
      <c r="Z7183">
        <f>IFERROR(VLOOKUP(C7183,[1]LP!$B:$C,2,FALSE),0)</f>
        <v>909.8</v>
      </c>
      <c r="AA7183" s="11">
        <f t="shared" si="316"/>
        <v>227.5</v>
      </c>
      <c r="AB7183" s="5">
        <f>IFERROR(VLOOKUP(C7183,[2]Sheet1!$B:$F,5,FALSE),0)</f>
        <v>1600000</v>
      </c>
      <c r="AC7183" s="11">
        <f>IFERROR(VLOOKUP(AE7183,[3]Sheet2!$M:$O,2,FALSE),0)</f>
        <v>0</v>
      </c>
      <c r="AD7183" s="11">
        <f>IFERROR(VLOOKUP(AE7183,[3]Sheet2!$M:$O,3,FALSE),0)</f>
        <v>0</v>
      </c>
      <c r="AE7183" s="10" t="str">
        <f t="shared" si="317"/>
        <v>81/82PURE</v>
      </c>
    </row>
    <row r="7184" spans="1:31" x14ac:dyDescent="0.45">
      <c r="A7184" t="s">
        <v>55</v>
      </c>
      <c r="B7184" t="s">
        <v>376</v>
      </c>
      <c r="C7184" t="s">
        <v>372</v>
      </c>
      <c r="D7184">
        <v>892.61</v>
      </c>
      <c r="E7184">
        <v>687500</v>
      </c>
      <c r="F7184">
        <v>-176616.552</v>
      </c>
      <c r="L7184">
        <v>-55878.188999999998</v>
      </c>
      <c r="M7184">
        <v>-8.1300000000000008</v>
      </c>
      <c r="N7184">
        <v>-109.79</v>
      </c>
      <c r="O7184">
        <v>12.01</v>
      </c>
      <c r="P7184">
        <v>-10.94</v>
      </c>
      <c r="R7184">
        <v>-1318.58</v>
      </c>
      <c r="T7184">
        <v>74.31</v>
      </c>
      <c r="U7184" t="s">
        <v>314</v>
      </c>
      <c r="V7184" t="s">
        <v>314</v>
      </c>
      <c r="Y7184" s="12" t="str">
        <f>IFERROR(VLOOKUP(C7184,[1]Index!$D:$F,3,FALSE),"Non List")</f>
        <v>Others</v>
      </c>
      <c r="Z7184">
        <f>IFERROR(VLOOKUP(C7184,[1]LP!$B:$C,2,FALSE),0)</f>
        <v>890</v>
      </c>
      <c r="AA7184" s="11">
        <f t="shared" si="316"/>
        <v>-109.5</v>
      </c>
      <c r="AB7184" s="5">
        <f>IFERROR(VLOOKUP(C7184,[2]Sheet1!$B:$F,5,FALSE),0)</f>
        <v>1375000</v>
      </c>
      <c r="AC7184" s="11">
        <f>IFERROR(VLOOKUP(AE7184,[3]Sheet2!$M:$O,2,FALSE),0)</f>
        <v>0</v>
      </c>
      <c r="AD7184" s="11">
        <f>IFERROR(VLOOKUP(AE7184,[3]Sheet2!$M:$O,3,FALSE),0)</f>
        <v>0</v>
      </c>
      <c r="AE7184" s="10" t="str">
        <f t="shared" si="317"/>
        <v>81/82NWCL</v>
      </c>
    </row>
    <row r="7185" spans="1:31" x14ac:dyDescent="0.45">
      <c r="A7185" t="s">
        <v>55</v>
      </c>
      <c r="B7185" t="s">
        <v>376</v>
      </c>
      <c r="C7185" t="s">
        <v>289</v>
      </c>
      <c r="D7185">
        <v>855.51</v>
      </c>
      <c r="E7185">
        <v>1184494.96</v>
      </c>
      <c r="F7185">
        <v>2717804.1039999998</v>
      </c>
      <c r="L7185">
        <v>29552.588</v>
      </c>
      <c r="M7185">
        <v>2.4900000000000002</v>
      </c>
      <c r="N7185">
        <v>343.58</v>
      </c>
      <c r="O7185">
        <v>2.6</v>
      </c>
      <c r="P7185">
        <v>0.76</v>
      </c>
      <c r="R7185">
        <v>893.31</v>
      </c>
      <c r="T7185">
        <v>329.45</v>
      </c>
      <c r="U7185">
        <v>135.86000000000001</v>
      </c>
      <c r="V7185">
        <v>-0.84119999999999995</v>
      </c>
      <c r="Y7185" s="12" t="str">
        <f>IFERROR(VLOOKUP(C7185,[1]Index!$D:$F,3,FALSE),"Non List")</f>
        <v>Hotels And Tourism</v>
      </c>
      <c r="Z7185">
        <f>IFERROR(VLOOKUP(C7185,[1]LP!$B:$C,2,FALSE),0)</f>
        <v>852.76</v>
      </c>
      <c r="AA7185" s="11">
        <f t="shared" si="316"/>
        <v>342.5</v>
      </c>
      <c r="AB7185" s="5">
        <f>IFERROR(VLOOKUP(C7185,[2]Sheet1!$B:$F,5,FALSE),0)</f>
        <v>3553484.6999999997</v>
      </c>
      <c r="AC7185" s="11">
        <f>IFERROR(VLOOKUP(AE7185,[3]Sheet2!$M:$O,2,FALSE),0)</f>
        <v>0</v>
      </c>
      <c r="AD7185" s="11">
        <f>IFERROR(VLOOKUP(AE7185,[3]Sheet2!$M:$O,3,FALSE),0)</f>
        <v>0</v>
      </c>
      <c r="AE7185" s="10" t="str">
        <f t="shared" si="317"/>
        <v>81/82OHL</v>
      </c>
    </row>
    <row r="7186" spans="1:31" x14ac:dyDescent="0.45">
      <c r="A7186" t="s">
        <v>55</v>
      </c>
      <c r="B7186" t="s">
        <v>376</v>
      </c>
      <c r="C7186" t="s">
        <v>290</v>
      </c>
      <c r="D7186">
        <v>561.75</v>
      </c>
      <c r="E7186">
        <v>1021862.69</v>
      </c>
      <c r="F7186">
        <v>1752974.308</v>
      </c>
      <c r="L7186">
        <v>670709.97100000002</v>
      </c>
      <c r="M7186">
        <v>6.56</v>
      </c>
      <c r="N7186">
        <v>85.63</v>
      </c>
      <c r="O7186">
        <v>20.69</v>
      </c>
      <c r="P7186">
        <v>24.17</v>
      </c>
      <c r="R7186">
        <v>1771.68</v>
      </c>
      <c r="T7186">
        <v>27.15</v>
      </c>
      <c r="U7186">
        <v>63.3</v>
      </c>
      <c r="V7186">
        <v>-0.88729999999999998</v>
      </c>
      <c r="Y7186" s="12" t="str">
        <f>IFERROR(VLOOKUP(C7186,[1]Index!$D:$F,3,FALSE),"Non List")</f>
        <v>Hotels And Tourism</v>
      </c>
      <c r="Z7186">
        <f>IFERROR(VLOOKUP(C7186,[1]LP!$B:$C,2,FALSE),0)</f>
        <v>558.48</v>
      </c>
      <c r="AA7186" s="11">
        <f t="shared" si="316"/>
        <v>85.1</v>
      </c>
      <c r="AB7186" s="5">
        <f>IFERROR(VLOOKUP(C7186,[2]Sheet1!$B:$F,5,FALSE),0)</f>
        <v>31676880.969999999</v>
      </c>
      <c r="AC7186" s="11">
        <f>IFERROR(VLOOKUP(AE7186,[3]Sheet2!$M:$O,2,FALSE),0)</f>
        <v>0</v>
      </c>
      <c r="AD7186" s="11">
        <f>IFERROR(VLOOKUP(AE7186,[3]Sheet2!$M:$O,3,FALSE),0)</f>
        <v>0</v>
      </c>
      <c r="AE7186" s="10" t="str">
        <f t="shared" si="317"/>
        <v>81/82SHL</v>
      </c>
    </row>
    <row r="7187" spans="1:31" x14ac:dyDescent="0.45">
      <c r="A7187" t="s">
        <v>55</v>
      </c>
      <c r="B7187" t="s">
        <v>376</v>
      </c>
      <c r="C7187" t="s">
        <v>291</v>
      </c>
      <c r="D7187">
        <v>945</v>
      </c>
      <c r="E7187">
        <v>1962120.16</v>
      </c>
      <c r="F7187">
        <v>1209686.291</v>
      </c>
      <c r="L7187">
        <v>515433.967</v>
      </c>
      <c r="M7187">
        <v>26.27</v>
      </c>
      <c r="N7187">
        <v>35.97</v>
      </c>
      <c r="O7187">
        <v>5.85</v>
      </c>
      <c r="P7187">
        <v>16.25</v>
      </c>
      <c r="R7187">
        <v>210.42</v>
      </c>
      <c r="T7187">
        <v>161.65</v>
      </c>
      <c r="U7187">
        <v>309.11</v>
      </c>
      <c r="V7187">
        <v>-0.67290000000000005</v>
      </c>
      <c r="Y7187" s="12" t="str">
        <f>IFERROR(VLOOKUP(C7187,[1]Index!$D:$F,3,FALSE),"Non List")</f>
        <v>Hotels And Tourism</v>
      </c>
      <c r="Z7187">
        <f>IFERROR(VLOOKUP(C7187,[1]LP!$B:$C,2,FALSE),0)</f>
        <v>966.98</v>
      </c>
      <c r="AA7187" s="11">
        <f t="shared" si="316"/>
        <v>36.799999999999997</v>
      </c>
      <c r="AB7187" s="5">
        <f>IFERROR(VLOOKUP(C7187,[2]Sheet1!$B:$F,5,FALSE),0)</f>
        <v>13538629.379999999</v>
      </c>
      <c r="AC7187" s="11">
        <f>IFERROR(VLOOKUP(AE7187,[3]Sheet2!$M:$O,2,FALSE),0)</f>
        <v>0</v>
      </c>
      <c r="AD7187" s="11">
        <f>IFERROR(VLOOKUP(AE7187,[3]Sheet2!$M:$O,3,FALSE),0)</f>
        <v>0</v>
      </c>
      <c r="AE7187" s="10" t="str">
        <f t="shared" si="317"/>
        <v>81/82TRH</v>
      </c>
    </row>
    <row r="7188" spans="1:31" x14ac:dyDescent="0.45">
      <c r="A7188" t="s">
        <v>55</v>
      </c>
      <c r="B7188" t="s">
        <v>376</v>
      </c>
      <c r="C7188" t="s">
        <v>292</v>
      </c>
      <c r="D7188">
        <v>981.44</v>
      </c>
      <c r="E7188">
        <v>1534091</v>
      </c>
      <c r="F7188">
        <v>116804.02499999999</v>
      </c>
      <c r="L7188">
        <v>210895.503</v>
      </c>
      <c r="M7188">
        <v>13.75</v>
      </c>
      <c r="N7188">
        <v>71.38</v>
      </c>
      <c r="O7188">
        <v>9.1199999999999992</v>
      </c>
      <c r="P7188">
        <v>12.77</v>
      </c>
      <c r="R7188">
        <v>650.99</v>
      </c>
      <c r="T7188">
        <v>107.61</v>
      </c>
      <c r="U7188">
        <v>182.46</v>
      </c>
      <c r="V7188">
        <v>-0.81410000000000005</v>
      </c>
      <c r="Y7188" s="12" t="str">
        <f>IFERROR(VLOOKUP(C7188,[1]Index!$D:$F,3,FALSE),"Non List")</f>
        <v>Hotels And Tourism</v>
      </c>
      <c r="Z7188">
        <f>IFERROR(VLOOKUP(C7188,[1]LP!$B:$C,2,FALSE),0)</f>
        <v>1024.4100000000001</v>
      </c>
      <c r="AA7188" s="11">
        <f t="shared" si="316"/>
        <v>74.5</v>
      </c>
      <c r="AB7188" s="5">
        <f>IFERROR(VLOOKUP(C7188,[2]Sheet1!$B:$F,5,FALSE),0)</f>
        <v>15340910</v>
      </c>
      <c r="AC7188" s="11">
        <f>IFERROR(VLOOKUP(AE7188,[3]Sheet2!$M:$O,2,FALSE),0)</f>
        <v>0</v>
      </c>
      <c r="AD7188" s="11">
        <f>IFERROR(VLOOKUP(AE7188,[3]Sheet2!$M:$O,3,FALSE),0)</f>
        <v>0</v>
      </c>
      <c r="AE7188" s="10" t="str">
        <f t="shared" si="317"/>
        <v>81/82CGH</v>
      </c>
    </row>
    <row r="7189" spans="1:31" x14ac:dyDescent="0.45">
      <c r="A7189" t="s">
        <v>55</v>
      </c>
      <c r="B7189" t="s">
        <v>376</v>
      </c>
      <c r="C7189" t="s">
        <v>324</v>
      </c>
      <c r="D7189">
        <v>1090</v>
      </c>
      <c r="E7189">
        <v>600000</v>
      </c>
      <c r="F7189">
        <v>31653.701000000001</v>
      </c>
      <c r="L7189">
        <v>27802.862000000001</v>
      </c>
      <c r="M7189">
        <v>4.63</v>
      </c>
      <c r="N7189">
        <v>235.42</v>
      </c>
      <c r="O7189">
        <v>10.35</v>
      </c>
      <c r="P7189">
        <v>4.4000000000000004</v>
      </c>
      <c r="R7189">
        <v>2436.6</v>
      </c>
      <c r="T7189">
        <v>105.28</v>
      </c>
      <c r="U7189">
        <v>104.73</v>
      </c>
      <c r="V7189">
        <v>-0.90390000000000004</v>
      </c>
      <c r="Y7189" s="12" t="str">
        <f>IFERROR(VLOOKUP(C7189,[1]Index!$D:$F,3,FALSE),"Non List")</f>
        <v>Hotels And Tourism</v>
      </c>
      <c r="Z7189">
        <f>IFERROR(VLOOKUP(C7189,[1]LP!$B:$C,2,FALSE),0)</f>
        <v>1073.48</v>
      </c>
      <c r="AA7189" s="11">
        <f t="shared" si="316"/>
        <v>231.9</v>
      </c>
      <c r="AB7189" s="5">
        <f>IFERROR(VLOOKUP(C7189,[2]Sheet1!$B:$F,5,FALSE),0)</f>
        <v>1080000</v>
      </c>
      <c r="AC7189" s="11">
        <f>IFERROR(VLOOKUP(AE7189,[3]Sheet2!$M:$O,2,FALSE),0)</f>
        <v>0</v>
      </c>
      <c r="AD7189" s="11">
        <f>IFERROR(VLOOKUP(AE7189,[3]Sheet2!$M:$O,3,FALSE),0)</f>
        <v>0</v>
      </c>
      <c r="AE7189" s="10" t="str">
        <f t="shared" si="317"/>
        <v>81/82KDL</v>
      </c>
    </row>
    <row r="7190" spans="1:31" x14ac:dyDescent="0.45">
      <c r="A7190" t="s">
        <v>55</v>
      </c>
      <c r="B7190" t="s">
        <v>376</v>
      </c>
      <c r="C7190" t="s">
        <v>365</v>
      </c>
      <c r="D7190">
        <v>603.6</v>
      </c>
      <c r="E7190">
        <v>3013200</v>
      </c>
      <c r="F7190">
        <v>-320906.66350000002</v>
      </c>
      <c r="L7190">
        <v>-198965.87820000001</v>
      </c>
      <c r="M7190">
        <v>-6.6</v>
      </c>
      <c r="N7190">
        <v>-91.45</v>
      </c>
      <c r="O7190">
        <v>6.76</v>
      </c>
      <c r="P7190">
        <v>-7.39</v>
      </c>
      <c r="R7190">
        <v>-618.20000000000005</v>
      </c>
      <c r="T7190">
        <v>89.35</v>
      </c>
      <c r="U7190" t="s">
        <v>314</v>
      </c>
      <c r="V7190" t="s">
        <v>314</v>
      </c>
      <c r="Y7190" s="12" t="str">
        <f>IFERROR(VLOOKUP(C7190,[1]Index!$D:$F,3,FALSE),"Non List")</f>
        <v>Hotels And Tourism</v>
      </c>
      <c r="Z7190">
        <f>IFERROR(VLOOKUP(C7190,[1]LP!$B:$C,2,FALSE),0)</f>
        <v>601.97</v>
      </c>
      <c r="AA7190" s="11">
        <f t="shared" si="316"/>
        <v>-91.2</v>
      </c>
      <c r="AB7190" s="5">
        <f>IFERROR(VLOOKUP(C7190,[2]Sheet1!$B:$F,5,FALSE),0)</f>
        <v>3013200</v>
      </c>
      <c r="AC7190" s="11">
        <f>IFERROR(VLOOKUP(AE7190,[3]Sheet2!$M:$O,2,FALSE),0)</f>
        <v>0</v>
      </c>
      <c r="AD7190" s="11">
        <f>IFERROR(VLOOKUP(AE7190,[3]Sheet2!$M:$O,3,FALSE),0)</f>
        <v>0</v>
      </c>
      <c r="AE7190" s="10" t="str">
        <f t="shared" si="317"/>
        <v>81/82CITY</v>
      </c>
    </row>
    <row r="7191" spans="1:31" x14ac:dyDescent="0.45">
      <c r="A7191" t="s">
        <v>55</v>
      </c>
      <c r="B7191" t="s">
        <v>376</v>
      </c>
      <c r="C7191" t="s">
        <v>293</v>
      </c>
      <c r="D7191">
        <v>16500</v>
      </c>
      <c r="E7191">
        <v>194889</v>
      </c>
      <c r="F7191">
        <v>6011040</v>
      </c>
      <c r="L7191">
        <v>-400600</v>
      </c>
      <c r="M7191">
        <v>-205.55</v>
      </c>
      <c r="N7191">
        <v>-80.27</v>
      </c>
      <c r="O7191">
        <v>5.18</v>
      </c>
      <c r="P7191">
        <v>-6.46</v>
      </c>
      <c r="R7191">
        <v>-415.8</v>
      </c>
      <c r="T7191">
        <v>3184.34</v>
      </c>
      <c r="U7191" t="s">
        <v>314</v>
      </c>
      <c r="V7191" t="s">
        <v>314</v>
      </c>
      <c r="Y7191" s="12" t="str">
        <f>IFERROR(VLOOKUP(C7191,[1]Index!$D:$F,3,FALSE),"Non List")</f>
        <v>Manufacturing And Processing</v>
      </c>
      <c r="Z7191">
        <f>IFERROR(VLOOKUP(C7191,[1]LP!$B:$C,2,FALSE),0)</f>
        <v>0</v>
      </c>
      <c r="AA7191" s="11">
        <f t="shared" si="316"/>
        <v>0</v>
      </c>
      <c r="AB7191" s="5">
        <f>IFERROR(VLOOKUP(C7191,[2]Sheet1!$B:$F,5,FALSE),0)</f>
        <v>175399.83</v>
      </c>
      <c r="AC7191" s="11">
        <f>IFERROR(VLOOKUP(AE7191,[3]Sheet2!$M:$O,2,FALSE),0)</f>
        <v>0</v>
      </c>
      <c r="AD7191" s="11">
        <f>IFERROR(VLOOKUP(AE7191,[3]Sheet2!$M:$O,3,FALSE),0)</f>
        <v>0</v>
      </c>
      <c r="AE7191" s="10" t="str">
        <f t="shared" si="317"/>
        <v>81/82BNL</v>
      </c>
    </row>
    <row r="7192" spans="1:31" x14ac:dyDescent="0.45">
      <c r="A7192" t="s">
        <v>55</v>
      </c>
      <c r="B7192" t="s">
        <v>376</v>
      </c>
      <c r="C7192" t="s">
        <v>294</v>
      </c>
      <c r="D7192">
        <v>12250</v>
      </c>
      <c r="E7192">
        <v>121000</v>
      </c>
      <c r="F7192">
        <v>3413137</v>
      </c>
      <c r="L7192">
        <v>-607572</v>
      </c>
      <c r="M7192">
        <v>-502.13</v>
      </c>
      <c r="N7192">
        <v>-24.4</v>
      </c>
      <c r="O7192">
        <v>4.1900000000000004</v>
      </c>
      <c r="P7192">
        <v>-17.190000000000001</v>
      </c>
      <c r="R7192">
        <v>-102.24</v>
      </c>
      <c r="T7192">
        <v>2920.77</v>
      </c>
      <c r="U7192" t="s">
        <v>314</v>
      </c>
      <c r="V7192" t="s">
        <v>314</v>
      </c>
      <c r="Y7192" s="12" t="str">
        <f>IFERROR(VLOOKUP(C7192,[1]Index!$D:$F,3,FALSE),"Non List")</f>
        <v>Manufacturing And Processing</v>
      </c>
      <c r="Z7192">
        <f>IFERROR(VLOOKUP(C7192,[1]LP!$B:$C,2,FALSE),0)</f>
        <v>12100</v>
      </c>
      <c r="AA7192" s="11">
        <f t="shared" si="316"/>
        <v>-24.1</v>
      </c>
      <c r="AB7192" s="5">
        <f>IFERROR(VLOOKUP(C7192,[2]Sheet1!$B:$F,5,FALSE),0)</f>
        <v>108900</v>
      </c>
      <c r="AC7192" s="11">
        <f>IFERROR(VLOOKUP(AE7192,[3]Sheet2!$M:$O,2,FALSE),0)</f>
        <v>0</v>
      </c>
      <c r="AD7192" s="11">
        <f>IFERROR(VLOOKUP(AE7192,[3]Sheet2!$M:$O,3,FALSE),0)</f>
        <v>0</v>
      </c>
      <c r="AE7192" s="10" t="str">
        <f t="shared" si="317"/>
        <v>81/82BNT</v>
      </c>
    </row>
    <row r="7193" spans="1:31" x14ac:dyDescent="0.45">
      <c r="A7193" t="s">
        <v>55</v>
      </c>
      <c r="B7193" t="s">
        <v>376</v>
      </c>
      <c r="C7193" t="s">
        <v>295</v>
      </c>
      <c r="D7193">
        <v>1394.92</v>
      </c>
      <c r="E7193">
        <v>3073401.8119999999</v>
      </c>
      <c r="F7193">
        <v>1101653.2339999999</v>
      </c>
      <c r="L7193">
        <v>953263.66799999995</v>
      </c>
      <c r="M7193">
        <v>31.02</v>
      </c>
      <c r="N7193">
        <v>44.97</v>
      </c>
      <c r="O7193">
        <v>10.27</v>
      </c>
      <c r="P7193">
        <v>22.83</v>
      </c>
      <c r="R7193">
        <v>461.84</v>
      </c>
      <c r="T7193">
        <v>135.84</v>
      </c>
      <c r="U7193">
        <v>307.91000000000003</v>
      </c>
      <c r="V7193">
        <v>-0.77929999999999999</v>
      </c>
      <c r="Y7193" s="12" t="str">
        <f>IFERROR(VLOOKUP(C7193,[1]Index!$D:$F,3,FALSE),"Non List")</f>
        <v>Manufacturing And Processing</v>
      </c>
      <c r="Z7193">
        <f>IFERROR(VLOOKUP(C7193,[1]LP!$B:$C,2,FALSE),0)</f>
        <v>1421.28</v>
      </c>
      <c r="AA7193" s="11">
        <f t="shared" si="316"/>
        <v>45.8</v>
      </c>
      <c r="AB7193" s="5">
        <f>IFERROR(VLOOKUP(C7193,[2]Sheet1!$B:$F,5,FALSE),0)</f>
        <v>12908287.559999999</v>
      </c>
      <c r="AC7193" s="11">
        <f>IFERROR(VLOOKUP(AE7193,[3]Sheet2!$M:$O,2,FALSE),0)</f>
        <v>0</v>
      </c>
      <c r="AD7193" s="11">
        <f>IFERROR(VLOOKUP(AE7193,[3]Sheet2!$M:$O,3,FALSE),0)</f>
        <v>0</v>
      </c>
      <c r="AE7193" s="10" t="str">
        <f t="shared" si="317"/>
        <v>81/82HDL</v>
      </c>
    </row>
    <row r="7194" spans="1:31" x14ac:dyDescent="0.45">
      <c r="A7194" t="s">
        <v>55</v>
      </c>
      <c r="B7194" t="s">
        <v>376</v>
      </c>
      <c r="C7194" t="s">
        <v>296</v>
      </c>
      <c r="D7194">
        <v>47500</v>
      </c>
      <c r="E7194">
        <v>92100</v>
      </c>
      <c r="F7194">
        <v>5124100</v>
      </c>
      <c r="L7194">
        <v>1961800</v>
      </c>
      <c r="M7194">
        <v>2130.08</v>
      </c>
      <c r="N7194">
        <v>22.3</v>
      </c>
      <c r="O7194">
        <v>8.39</v>
      </c>
      <c r="P7194">
        <v>37.61</v>
      </c>
      <c r="R7194">
        <v>187.1</v>
      </c>
      <c r="T7194">
        <v>5663.63</v>
      </c>
      <c r="U7194">
        <v>16475.43</v>
      </c>
      <c r="V7194">
        <v>-0.65310000000000001</v>
      </c>
      <c r="Y7194" s="12" t="str">
        <f>IFERROR(VLOOKUP(C7194,[1]Index!$D:$F,3,FALSE),"Non List")</f>
        <v>Manufacturing And Processing</v>
      </c>
      <c r="Z7194">
        <f>IFERROR(VLOOKUP(C7194,[1]LP!$B:$C,2,FALSE),0)</f>
        <v>0</v>
      </c>
      <c r="AA7194" s="11">
        <f t="shared" si="316"/>
        <v>0</v>
      </c>
      <c r="AB7194" s="5">
        <f>IFERROR(VLOOKUP(C7194,[2]Sheet1!$B:$F,5,FALSE),0)</f>
        <v>138150</v>
      </c>
      <c r="AC7194" s="11">
        <f>IFERROR(VLOOKUP(AE7194,[3]Sheet2!$M:$O,2,FALSE),0)</f>
        <v>0</v>
      </c>
      <c r="AD7194" s="11">
        <f>IFERROR(VLOOKUP(AE7194,[3]Sheet2!$M:$O,3,FALSE),0)</f>
        <v>0</v>
      </c>
      <c r="AE7194" s="10" t="str">
        <f t="shared" si="317"/>
        <v>81/82UNL</v>
      </c>
    </row>
    <row r="7195" spans="1:31" x14ac:dyDescent="0.45">
      <c r="A7195" t="s">
        <v>55</v>
      </c>
      <c r="B7195" t="s">
        <v>376</v>
      </c>
      <c r="C7195" t="s">
        <v>297</v>
      </c>
      <c r="D7195">
        <v>626.13</v>
      </c>
      <c r="E7195">
        <v>5456808.5</v>
      </c>
      <c r="F7195">
        <v>4832990.3389999997</v>
      </c>
      <c r="L7195">
        <v>794108.00300000003</v>
      </c>
      <c r="M7195">
        <v>14.55</v>
      </c>
      <c r="N7195">
        <v>43.03</v>
      </c>
      <c r="O7195">
        <v>3.32</v>
      </c>
      <c r="P7195">
        <v>7.72</v>
      </c>
      <c r="R7195">
        <v>142.86000000000001</v>
      </c>
      <c r="T7195">
        <v>188.57</v>
      </c>
      <c r="U7195">
        <v>248.46</v>
      </c>
      <c r="V7195">
        <v>-0.60319999999999996</v>
      </c>
      <c r="Y7195" s="12" t="str">
        <f>IFERROR(VLOOKUP(C7195,[1]Index!$D:$F,3,FALSE),"Non List")</f>
        <v>Manufacturing And Processing</v>
      </c>
      <c r="Z7195">
        <f>IFERROR(VLOOKUP(C7195,[1]LP!$B:$C,2,FALSE),0)</f>
        <v>616.57000000000005</v>
      </c>
      <c r="AA7195" s="11">
        <f t="shared" si="316"/>
        <v>42.4</v>
      </c>
      <c r="AB7195" s="5">
        <f>IFERROR(VLOOKUP(C7195,[2]Sheet1!$B:$F,5,FALSE),0)</f>
        <v>54568085</v>
      </c>
      <c r="AC7195" s="11">
        <f>IFERROR(VLOOKUP(AE7195,[3]Sheet2!$M:$O,2,FALSE),0)</f>
        <v>0</v>
      </c>
      <c r="AD7195" s="11">
        <f>IFERROR(VLOOKUP(AE7195,[3]Sheet2!$M:$O,3,FALSE),0)</f>
        <v>0</v>
      </c>
      <c r="AE7195" s="10" t="str">
        <f t="shared" si="317"/>
        <v>81/82SHIVM</v>
      </c>
    </row>
    <row r="7196" spans="1:31" x14ac:dyDescent="0.45">
      <c r="A7196" t="s">
        <v>55</v>
      </c>
      <c r="B7196" t="s">
        <v>376</v>
      </c>
      <c r="C7196" t="s">
        <v>368</v>
      </c>
      <c r="D7196">
        <v>927.04</v>
      </c>
      <c r="E7196">
        <v>4975500</v>
      </c>
      <c r="F7196">
        <v>5074800.0949999997</v>
      </c>
      <c r="L7196">
        <v>1004593.94</v>
      </c>
      <c r="M7196">
        <v>20.190000000000001</v>
      </c>
      <c r="N7196">
        <v>45.92</v>
      </c>
      <c r="O7196">
        <v>4.59</v>
      </c>
      <c r="P7196">
        <v>10</v>
      </c>
      <c r="R7196">
        <v>210.77</v>
      </c>
      <c r="T7196">
        <v>202</v>
      </c>
      <c r="U7196">
        <v>302.92</v>
      </c>
      <c r="V7196">
        <v>-0.67320000000000002</v>
      </c>
      <c r="Y7196" s="12" t="str">
        <f>IFERROR(VLOOKUP(C7196,[1]Index!$D:$F,3,FALSE),"Non List")</f>
        <v>Manufacturing And Processing</v>
      </c>
      <c r="Z7196">
        <f>IFERROR(VLOOKUP(C7196,[1]LP!$B:$C,2,FALSE),0)</f>
        <v>903.13</v>
      </c>
      <c r="AA7196" s="11">
        <f t="shared" si="316"/>
        <v>44.7</v>
      </c>
      <c r="AB7196" s="5">
        <f>IFERROR(VLOOKUP(C7196,[2]Sheet1!$B:$F,5,FALSE),0)</f>
        <v>5970600</v>
      </c>
      <c r="AC7196" s="11">
        <f>IFERROR(VLOOKUP(AE7196,[3]Sheet2!$M:$O,2,FALSE),0)</f>
        <v>0</v>
      </c>
      <c r="AD7196" s="11">
        <f>IFERROR(VLOOKUP(AE7196,[3]Sheet2!$M:$O,3,FALSE),0)</f>
        <v>0</v>
      </c>
      <c r="AE7196" s="10" t="str">
        <f t="shared" si="317"/>
        <v>81/82SARBTM</v>
      </c>
    </row>
    <row r="7197" spans="1:31" x14ac:dyDescent="0.45">
      <c r="A7197" t="s">
        <v>55</v>
      </c>
      <c r="B7197" t="s">
        <v>376</v>
      </c>
      <c r="C7197" t="s">
        <v>367</v>
      </c>
      <c r="D7197">
        <v>460.41</v>
      </c>
      <c r="E7197">
        <v>3075050</v>
      </c>
      <c r="F7197">
        <v>2782597.9330000002</v>
      </c>
      <c r="L7197">
        <v>6150.2640000000001</v>
      </c>
      <c r="M7197">
        <v>0.2</v>
      </c>
      <c r="N7197">
        <v>2302.0500000000002</v>
      </c>
      <c r="O7197">
        <v>2.42</v>
      </c>
      <c r="P7197">
        <v>0.1</v>
      </c>
      <c r="R7197">
        <v>5570.96</v>
      </c>
      <c r="T7197">
        <v>190.49</v>
      </c>
      <c r="U7197">
        <v>29.28</v>
      </c>
      <c r="V7197">
        <v>-0.93640000000000001</v>
      </c>
      <c r="Y7197" s="12" t="str">
        <f>IFERROR(VLOOKUP(C7197,[1]Index!$D:$F,3,FALSE),"Non List")</f>
        <v>Manufacturing And Processing</v>
      </c>
      <c r="Z7197">
        <f>IFERROR(VLOOKUP(C7197,[1]LP!$B:$C,2,FALSE),0)</f>
        <v>456.44</v>
      </c>
      <c r="AA7197" s="11">
        <f t="shared" si="316"/>
        <v>2282.1999999999998</v>
      </c>
      <c r="AB7197" s="5">
        <f>IFERROR(VLOOKUP(C7197,[2]Sheet1!$B:$F,5,FALSE),0)</f>
        <v>11685190</v>
      </c>
      <c r="AC7197" s="11">
        <f>IFERROR(VLOOKUP(AE7197,[3]Sheet2!$M:$O,2,FALSE),0)</f>
        <v>0</v>
      </c>
      <c r="AD7197" s="11">
        <f>IFERROR(VLOOKUP(AE7197,[3]Sheet2!$M:$O,3,FALSE),0)</f>
        <v>0</v>
      </c>
      <c r="AE7197" s="10" t="str">
        <f t="shared" si="317"/>
        <v>81/82SONA</v>
      </c>
    </row>
    <row r="7198" spans="1:31" x14ac:dyDescent="0.45">
      <c r="A7198" t="s">
        <v>55</v>
      </c>
      <c r="B7198" t="s">
        <v>376</v>
      </c>
      <c r="C7198" t="s">
        <v>383</v>
      </c>
      <c r="D7198">
        <v>1361.37</v>
      </c>
      <c r="E7198">
        <v>600000</v>
      </c>
      <c r="F7198">
        <v>23610.054</v>
      </c>
      <c r="L7198">
        <v>8928.3639999999996</v>
      </c>
      <c r="M7198">
        <v>1.49</v>
      </c>
      <c r="N7198">
        <v>913.67</v>
      </c>
      <c r="O7198">
        <v>13.1</v>
      </c>
      <c r="P7198">
        <v>1.43</v>
      </c>
      <c r="R7198">
        <v>11969.08</v>
      </c>
      <c r="T7198">
        <v>103.94</v>
      </c>
      <c r="U7198">
        <v>59.03</v>
      </c>
      <c r="V7198">
        <v>-0.95660000000000001</v>
      </c>
      <c r="Y7198" s="12" t="str">
        <f>IFERROR(VLOOKUP(C7198,[1]Index!$D:$F,3,FALSE),"Non List")</f>
        <v>Manufacturing And Processing</v>
      </c>
      <c r="Z7198">
        <f>IFERROR(VLOOKUP(C7198,[1]LP!$B:$C,2,FALSE),0)</f>
        <v>1338.54</v>
      </c>
      <c r="AA7198" s="11">
        <f t="shared" si="316"/>
        <v>898.3</v>
      </c>
      <c r="AB7198" s="5">
        <f>IFERROR(VLOOKUP(C7198,[2]Sheet1!$B:$F,5,FALSE),0)</f>
        <v>1800000</v>
      </c>
      <c r="AC7198" s="11">
        <f>IFERROR(VLOOKUP(AE7198,[3]Sheet2!$M:$O,2,FALSE),0)</f>
        <v>0</v>
      </c>
      <c r="AD7198" s="11">
        <f>IFERROR(VLOOKUP(AE7198,[3]Sheet2!$M:$O,3,FALSE),0)</f>
        <v>0</v>
      </c>
      <c r="AE7198" s="10" t="str">
        <f t="shared" si="317"/>
        <v>81/82OMPL</v>
      </c>
    </row>
    <row r="7199" spans="1:31" x14ac:dyDescent="0.45">
      <c r="A7199" t="s">
        <v>55</v>
      </c>
      <c r="B7199" t="s">
        <v>376</v>
      </c>
      <c r="C7199" t="s">
        <v>366</v>
      </c>
      <c r="D7199">
        <v>497.23</v>
      </c>
      <c r="E7199">
        <v>4567685.7</v>
      </c>
      <c r="F7199">
        <v>4041234.2319999998</v>
      </c>
      <c r="L7199">
        <v>-660379.55000000005</v>
      </c>
      <c r="M7199">
        <v>-14.46</v>
      </c>
      <c r="N7199">
        <v>-34.39</v>
      </c>
      <c r="O7199">
        <v>2.64</v>
      </c>
      <c r="P7199">
        <v>-7.67</v>
      </c>
      <c r="R7199">
        <v>-90.79</v>
      </c>
      <c r="T7199">
        <v>188.47</v>
      </c>
      <c r="U7199" t="s">
        <v>314</v>
      </c>
      <c r="V7199" t="s">
        <v>314</v>
      </c>
      <c r="Y7199" s="12" t="str">
        <f>IFERROR(VLOOKUP(C7199,[1]Index!$D:$F,3,FALSE),"Non List")</f>
        <v>Manufacturing And Processing</v>
      </c>
      <c r="Z7199">
        <f>IFERROR(VLOOKUP(C7199,[1]LP!$B:$C,2,FALSE),0)</f>
        <v>492.94</v>
      </c>
      <c r="AA7199" s="11">
        <f t="shared" si="316"/>
        <v>-34.1</v>
      </c>
      <c r="AB7199" s="5">
        <f>IFERROR(VLOOKUP(C7199,[2]Sheet1!$B:$F,5,FALSE),0)</f>
        <v>9135371.4000000004</v>
      </c>
      <c r="AC7199" s="11">
        <f>IFERROR(VLOOKUP(AE7199,[3]Sheet2!$M:$O,2,FALSE),0)</f>
        <v>0</v>
      </c>
      <c r="AD7199" s="11">
        <f>IFERROR(VLOOKUP(AE7199,[3]Sheet2!$M:$O,3,FALSE),0)</f>
        <v>0</v>
      </c>
      <c r="AE7199" s="10" t="str">
        <f t="shared" si="317"/>
        <v>81/82GCIL</v>
      </c>
    </row>
    <row r="7200" spans="1:31" x14ac:dyDescent="0.45">
      <c r="A7200" t="s">
        <v>55</v>
      </c>
      <c r="B7200" t="s">
        <v>376</v>
      </c>
      <c r="C7200" t="s">
        <v>299</v>
      </c>
      <c r="D7200">
        <v>1943.8</v>
      </c>
      <c r="E7200">
        <v>6481712</v>
      </c>
      <c r="F7200">
        <v>20117316</v>
      </c>
      <c r="L7200">
        <v>1253570</v>
      </c>
      <c r="M7200">
        <v>19.34</v>
      </c>
      <c r="N7200">
        <v>100.51</v>
      </c>
      <c r="O7200">
        <v>4.74</v>
      </c>
      <c r="P7200">
        <v>4.71</v>
      </c>
      <c r="R7200">
        <v>476.42</v>
      </c>
      <c r="T7200">
        <v>410.37</v>
      </c>
      <c r="U7200">
        <v>422.58</v>
      </c>
      <c r="V7200" s="14">
        <v>-0.78259999999999996</v>
      </c>
      <c r="Y7200" s="12" t="str">
        <f>IFERROR(VLOOKUP(C7200,[1]Index!$D:$F,3,FALSE),"Non List")</f>
        <v>Investment</v>
      </c>
      <c r="Z7200">
        <f>IFERROR(VLOOKUP(C7200,[1]LP!$B:$C,2,FALSE),0)</f>
        <v>1926.18</v>
      </c>
      <c r="AA7200" s="11">
        <f t="shared" si="316"/>
        <v>99.6</v>
      </c>
      <c r="AB7200" s="5">
        <f>IFERROR(VLOOKUP(C7200,[2]Sheet1!$B:$F,5,FALSE),0)</f>
        <v>12963424.600000001</v>
      </c>
      <c r="AC7200" s="11">
        <f>IFERROR(VLOOKUP(AE7200,[3]Sheet2!$M:$O,2,FALSE),0)</f>
        <v>0</v>
      </c>
      <c r="AD7200" s="11">
        <f>IFERROR(VLOOKUP(AE7200,[3]Sheet2!$M:$O,3,FALSE),0)</f>
        <v>0</v>
      </c>
      <c r="AE7200" s="10" t="str">
        <f t="shared" si="317"/>
        <v>81/82CIT</v>
      </c>
    </row>
    <row r="7201" spans="1:31" x14ac:dyDescent="0.45">
      <c r="A7201" t="s">
        <v>55</v>
      </c>
      <c r="B7201" t="s">
        <v>376</v>
      </c>
      <c r="C7201" t="s">
        <v>369</v>
      </c>
      <c r="D7201">
        <v>1234.55</v>
      </c>
      <c r="E7201">
        <v>1415700</v>
      </c>
      <c r="F7201">
        <v>718473.37100000004</v>
      </c>
      <c r="L7201">
        <v>64947.720999999998</v>
      </c>
      <c r="M7201">
        <v>2.29</v>
      </c>
      <c r="N7201">
        <v>539.1</v>
      </c>
      <c r="O7201">
        <v>16.38</v>
      </c>
      <c r="P7201">
        <v>3.04</v>
      </c>
      <c r="R7201">
        <v>8830.4599999999991</v>
      </c>
      <c r="T7201">
        <v>75.38</v>
      </c>
      <c r="U7201">
        <v>62.32</v>
      </c>
      <c r="V7201" s="14">
        <v>-0.94950000000000001</v>
      </c>
      <c r="Y7201" s="12" t="str">
        <f>IFERROR(VLOOKUP(C7201,[1]Index!$D:$F,3,FALSE),"Non List")</f>
        <v>Investment</v>
      </c>
      <c r="Z7201">
        <f>IFERROR(VLOOKUP(C7201,[1]LP!$B:$C,2,FALSE),0)</f>
        <v>1239.74</v>
      </c>
      <c r="AA7201" s="11">
        <f t="shared" si="316"/>
        <v>541.4</v>
      </c>
      <c r="AB7201" s="5">
        <f>IFERROR(VLOOKUP(C7201,[2]Sheet1!$B:$F,5,FALSE),0)</f>
        <v>3397680</v>
      </c>
      <c r="AC7201" s="11">
        <f>IFERROR(VLOOKUP(AE7201,[3]Sheet2!$M:$O,2,FALSE),0)</f>
        <v>0</v>
      </c>
      <c r="AD7201" s="11">
        <f>IFERROR(VLOOKUP(AE7201,[3]Sheet2!$M:$O,3,FALSE),0)</f>
        <v>0</v>
      </c>
      <c r="AE7201" s="10" t="str">
        <f t="shared" si="317"/>
        <v>81/82HATHY</v>
      </c>
    </row>
    <row r="7202" spans="1:31" x14ac:dyDescent="0.45">
      <c r="A7202" t="s">
        <v>55</v>
      </c>
      <c r="B7202" t="s">
        <v>376</v>
      </c>
      <c r="C7202" t="s">
        <v>300</v>
      </c>
      <c r="D7202">
        <v>288.18</v>
      </c>
      <c r="E7202">
        <v>24559813</v>
      </c>
      <c r="F7202">
        <v>3691885</v>
      </c>
      <c r="L7202">
        <v>973892</v>
      </c>
      <c r="M7202">
        <v>3.97</v>
      </c>
      <c r="N7202">
        <v>72.59</v>
      </c>
      <c r="O7202">
        <v>2.5099999999999998</v>
      </c>
      <c r="P7202">
        <v>3.45</v>
      </c>
      <c r="R7202">
        <v>182.2</v>
      </c>
      <c r="T7202">
        <v>115.03</v>
      </c>
      <c r="U7202">
        <v>101.37</v>
      </c>
      <c r="V7202" s="14">
        <v>-0.64829999999999999</v>
      </c>
      <c r="Y7202" s="12" t="str">
        <f>IFERROR(VLOOKUP(C7202,[1]Index!$D:$F,3,FALSE),"Non List")</f>
        <v>Investment</v>
      </c>
      <c r="Z7202">
        <f>IFERROR(VLOOKUP(C7202,[1]LP!$B:$C,2,FALSE),0)</f>
        <v>284.12</v>
      </c>
      <c r="AA7202" s="11">
        <f t="shared" si="316"/>
        <v>71.599999999999994</v>
      </c>
      <c r="AB7202" s="5">
        <f>IFERROR(VLOOKUP(C7202,[2]Sheet1!$B:$F,5,FALSE),0)</f>
        <v>49119626</v>
      </c>
      <c r="AC7202" s="11">
        <f>IFERROR(VLOOKUP(AE7202,[3]Sheet2!$M:$O,2,FALSE),0)</f>
        <v>0</v>
      </c>
      <c r="AD7202" s="11">
        <f>IFERROR(VLOOKUP(AE7202,[3]Sheet2!$M:$O,3,FALSE),0)</f>
        <v>0</v>
      </c>
      <c r="AE7202" s="10" t="str">
        <f t="shared" si="317"/>
        <v>81/82HIDCL</v>
      </c>
    </row>
    <row r="7203" spans="1:31" x14ac:dyDescent="0.45">
      <c r="A7203" t="s">
        <v>55</v>
      </c>
      <c r="B7203" t="s">
        <v>376</v>
      </c>
      <c r="C7203" t="s">
        <v>301</v>
      </c>
      <c r="D7203">
        <v>282.20999999999998</v>
      </c>
      <c r="E7203">
        <v>21600000</v>
      </c>
      <c r="F7203">
        <v>4077103</v>
      </c>
      <c r="L7203">
        <v>1145543</v>
      </c>
      <c r="M7203">
        <v>5.3</v>
      </c>
      <c r="N7203">
        <v>53.25</v>
      </c>
      <c r="O7203">
        <v>2.37</v>
      </c>
      <c r="P7203">
        <v>4.46</v>
      </c>
      <c r="R7203">
        <v>126.2</v>
      </c>
      <c r="T7203">
        <v>118.88</v>
      </c>
      <c r="U7203">
        <v>119.06</v>
      </c>
      <c r="V7203" s="14">
        <v>-0.57809999999999995</v>
      </c>
      <c r="Y7203" s="12" t="str">
        <f>IFERROR(VLOOKUP(C7203,[1]Index!$D:$F,3,FALSE),"Non List")</f>
        <v>Investment</v>
      </c>
      <c r="Z7203">
        <f>IFERROR(VLOOKUP(C7203,[1]LP!$B:$C,2,FALSE),0)</f>
        <v>275.7</v>
      </c>
      <c r="AA7203" s="11">
        <f t="shared" si="316"/>
        <v>52</v>
      </c>
      <c r="AB7203" s="5">
        <f>IFERROR(VLOOKUP(C7203,[2]Sheet1!$B:$F,5,FALSE),0)</f>
        <v>86400000</v>
      </c>
      <c r="AC7203" s="11">
        <f>IFERROR(VLOOKUP(AE7203,[3]Sheet2!$M:$O,2,FALSE),0)</f>
        <v>0</v>
      </c>
      <c r="AD7203" s="11">
        <f>IFERROR(VLOOKUP(AE7203,[3]Sheet2!$M:$O,3,FALSE),0)</f>
        <v>0</v>
      </c>
      <c r="AE7203" s="10" t="str">
        <f t="shared" si="317"/>
        <v>81/82NIFRA</v>
      </c>
    </row>
    <row r="7204" spans="1:31" x14ac:dyDescent="0.45">
      <c r="A7204" t="s">
        <v>55</v>
      </c>
      <c r="B7204" t="s">
        <v>376</v>
      </c>
      <c r="C7204" t="s">
        <v>304</v>
      </c>
      <c r="D7204">
        <v>1061.77</v>
      </c>
      <c r="E7204">
        <v>555600</v>
      </c>
      <c r="F7204">
        <v>49241.781999999999</v>
      </c>
      <c r="L7204">
        <v>-2665.8339999999998</v>
      </c>
      <c r="M7204">
        <v>-0.48</v>
      </c>
      <c r="N7204">
        <v>-2212.02</v>
      </c>
      <c r="O7204">
        <v>9.75</v>
      </c>
      <c r="P7204">
        <v>-0.44</v>
      </c>
      <c r="R7204">
        <v>-21567.19</v>
      </c>
      <c r="T7204">
        <v>108.86</v>
      </c>
      <c r="U7204" t="s">
        <v>314</v>
      </c>
      <c r="V7204" t="s">
        <v>314</v>
      </c>
      <c r="Y7204" s="12" t="str">
        <f>IFERROR(VLOOKUP(C7204,[1]Index!$D:$F,3,FALSE),"Non List")</f>
        <v>Investment</v>
      </c>
      <c r="Z7204">
        <f>IFERROR(VLOOKUP(C7204,[1]LP!$B:$C,2,FALSE),0)</f>
        <v>1063.26</v>
      </c>
      <c r="AA7204" s="11">
        <f t="shared" si="316"/>
        <v>-2215.1</v>
      </c>
      <c r="AB7204" s="5">
        <f>IFERROR(VLOOKUP(C7204,[2]Sheet1!$B:$F,5,FALSE),0)</f>
        <v>5556001</v>
      </c>
      <c r="AC7204" s="11">
        <f>IFERROR(VLOOKUP(AE7204,[3]Sheet2!$M:$O,2,FALSE),0)</f>
        <v>0</v>
      </c>
      <c r="AD7204" s="11">
        <f>IFERROR(VLOOKUP(AE7204,[3]Sheet2!$M:$O,3,FALSE),0)</f>
        <v>0</v>
      </c>
      <c r="AE7204" s="10" t="str">
        <f t="shared" si="317"/>
        <v>81/82ENL</v>
      </c>
    </row>
    <row r="7205" spans="1:31" x14ac:dyDescent="0.45">
      <c r="A7205" t="s">
        <v>55</v>
      </c>
      <c r="B7205" t="s">
        <v>376</v>
      </c>
      <c r="C7205" t="s">
        <v>302</v>
      </c>
      <c r="D7205">
        <v>2217.79</v>
      </c>
      <c r="E7205">
        <v>1284372.29</v>
      </c>
      <c r="F7205">
        <v>1928444.4</v>
      </c>
      <c r="L7205">
        <v>670855.06000000006</v>
      </c>
      <c r="M7205">
        <v>52.23</v>
      </c>
      <c r="N7205">
        <v>42.46</v>
      </c>
      <c r="O7205">
        <v>8.8699999999999992</v>
      </c>
      <c r="P7205">
        <v>20.88</v>
      </c>
      <c r="R7205">
        <v>376.62</v>
      </c>
      <c r="T7205">
        <v>250.15</v>
      </c>
      <c r="U7205">
        <v>542.19000000000005</v>
      </c>
      <c r="V7205" s="14">
        <v>-0.75549999999999995</v>
      </c>
      <c r="Y7205" s="12" t="str">
        <f>IFERROR(VLOOKUP(C7205,[1]Index!$D:$F,3,FALSE),"Non List")</f>
        <v>Investment</v>
      </c>
      <c r="Z7205">
        <f>IFERROR(VLOOKUP(C7205,[1]LP!$B:$C,2,FALSE),0)</f>
        <v>2138.1799999999998</v>
      </c>
      <c r="AA7205" s="11">
        <f t="shared" si="316"/>
        <v>40.9</v>
      </c>
      <c r="AB7205" s="5">
        <f>IFERROR(VLOOKUP(C7205,[2]Sheet1!$B:$F,5,FALSE),0)</f>
        <v>12843723</v>
      </c>
      <c r="AC7205" s="11">
        <f>IFERROR(VLOOKUP(AE7205,[3]Sheet2!$M:$O,2,FALSE),0)</f>
        <v>0</v>
      </c>
      <c r="AD7205" s="11">
        <f>IFERROR(VLOOKUP(AE7205,[3]Sheet2!$M:$O,3,FALSE),0)</f>
        <v>0</v>
      </c>
      <c r="AE7205" s="10" t="str">
        <f t="shared" si="317"/>
        <v>81/82NRN</v>
      </c>
    </row>
    <row r="7206" spans="1:31" x14ac:dyDescent="0.45">
      <c r="A7206" t="s">
        <v>55</v>
      </c>
      <c r="B7206" t="s">
        <v>376</v>
      </c>
      <c r="C7206" t="s">
        <v>303</v>
      </c>
      <c r="D7206">
        <v>2593.1799999999998</v>
      </c>
      <c r="E7206">
        <v>1034237.061</v>
      </c>
      <c r="F7206">
        <v>964440.39060000004</v>
      </c>
      <c r="L7206">
        <v>573502.14370000002</v>
      </c>
      <c r="M7206">
        <v>55.45</v>
      </c>
      <c r="N7206">
        <v>46.77</v>
      </c>
      <c r="O7206">
        <v>13.42</v>
      </c>
      <c r="P7206">
        <v>28.69</v>
      </c>
      <c r="R7206">
        <v>627.65</v>
      </c>
      <c r="T7206">
        <v>193.25</v>
      </c>
      <c r="U7206">
        <v>491.02</v>
      </c>
      <c r="V7206" s="14">
        <v>-0.81059999999999999</v>
      </c>
      <c r="Y7206" s="12" t="str">
        <f>IFERROR(VLOOKUP(C7206,[1]Index!$D:$F,3,FALSE),"Non List")</f>
        <v>Investment</v>
      </c>
      <c r="Z7206">
        <f>IFERROR(VLOOKUP(C7206,[1]LP!$B:$C,2,FALSE),0)</f>
        <v>2528.42</v>
      </c>
      <c r="AA7206" s="11">
        <f t="shared" si="316"/>
        <v>45.6</v>
      </c>
      <c r="AB7206" s="5">
        <f>IFERROR(VLOOKUP(C7206,[2]Sheet1!$B:$F,5,FALSE),0)</f>
        <v>10342371</v>
      </c>
      <c r="AC7206" s="11">
        <f>IFERROR(VLOOKUP(AE7206,[3]Sheet2!$M:$O,2,FALSE),0)</f>
        <v>0</v>
      </c>
      <c r="AD7206" s="11">
        <f>IFERROR(VLOOKUP(AE7206,[3]Sheet2!$M:$O,3,FALSE),0)</f>
        <v>0</v>
      </c>
      <c r="AE7206" s="10" t="str">
        <f t="shared" si="317"/>
        <v>81/82CHDC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Bibek</cp:lastModifiedBy>
  <dcterms:created xsi:type="dcterms:W3CDTF">2023-04-18T15:21:01Z</dcterms:created>
  <dcterms:modified xsi:type="dcterms:W3CDTF">2025-08-24T12:43:08Z</dcterms:modified>
</cp:coreProperties>
</file>